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markbogorad/Desktop/Quant Projects/CarryTrade/CarryTrade/"/>
    </mc:Choice>
  </mc:AlternateContent>
  <xr:revisionPtr revIDLastSave="0" documentId="13_ncr:1_{B43D3458-9C83-C748-8A05-62923A976F42}" xr6:coauthVersionLast="47" xr6:coauthVersionMax="47" xr10:uidLastSave="{00000000-0000-0000-0000-000000000000}"/>
  <bookViews>
    <workbookView xWindow="760" yWindow="500" windowWidth="28040" windowHeight="16200" activeTab="4" xr2:uid="{03052D42-B405-A343-9D2D-AAED29299868}"/>
  </bookViews>
  <sheets>
    <sheet name="Dollar rates" sheetId="1" r:id="rId1"/>
    <sheet name="Returns" sheetId="2" r:id="rId2"/>
    <sheet name="Simple Carry" sheetId="3" r:id="rId3"/>
    <sheet name="HML Carry" sheetId="4" r:id="rId4"/>
    <sheet name="ImportData"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4" l="1"/>
  <c r="Z3" i="4"/>
  <c r="AA3" i="4"/>
  <c r="AB3" i="4"/>
  <c r="AC3" i="4"/>
  <c r="AD3" i="4"/>
  <c r="AE3" i="4"/>
  <c r="AF3" i="4"/>
  <c r="AG3" i="4"/>
  <c r="AH3" i="4"/>
  <c r="Y4" i="4"/>
  <c r="Z4" i="4"/>
  <c r="AA4" i="4"/>
  <c r="AB4" i="4"/>
  <c r="AC4" i="4"/>
  <c r="AD4" i="4"/>
  <c r="AE4" i="4"/>
  <c r="AF4" i="4"/>
  <c r="AG4" i="4"/>
  <c r="AH4" i="4"/>
  <c r="Y5" i="4"/>
  <c r="Z5" i="4"/>
  <c r="AA5" i="4"/>
  <c r="AB5" i="4"/>
  <c r="AC5" i="4"/>
  <c r="AD5" i="4"/>
  <c r="AE5" i="4"/>
  <c r="AF5" i="4"/>
  <c r="AG5" i="4"/>
  <c r="AH5" i="4"/>
  <c r="Y6" i="4"/>
  <c r="Z6" i="4"/>
  <c r="AA6" i="4"/>
  <c r="AB6" i="4"/>
  <c r="AC6" i="4"/>
  <c r="AD6" i="4"/>
  <c r="AE6" i="4"/>
  <c r="AF6" i="4"/>
  <c r="AG6" i="4"/>
  <c r="AH6" i="4"/>
  <c r="Y7" i="4"/>
  <c r="Z7" i="4"/>
  <c r="AA7" i="4"/>
  <c r="AB7" i="4"/>
  <c r="AC7" i="4"/>
  <c r="AD7" i="4"/>
  <c r="AE7" i="4"/>
  <c r="AF7" i="4"/>
  <c r="AG7" i="4"/>
  <c r="AH7" i="4"/>
  <c r="Y8" i="4"/>
  <c r="Z8" i="4"/>
  <c r="AA8" i="4"/>
  <c r="AB8" i="4"/>
  <c r="AC8" i="4"/>
  <c r="AD8" i="4"/>
  <c r="AE8" i="4"/>
  <c r="AF8" i="4"/>
  <c r="AG8" i="4"/>
  <c r="AH8" i="4"/>
  <c r="Y9" i="4"/>
  <c r="Z9" i="4"/>
  <c r="AA9" i="4"/>
  <c r="AB9" i="4"/>
  <c r="AC9" i="4"/>
  <c r="AD9" i="4"/>
  <c r="AE9" i="4"/>
  <c r="AF9" i="4"/>
  <c r="AG9" i="4"/>
  <c r="AH9" i="4"/>
  <c r="Y10" i="4"/>
  <c r="Z10" i="4"/>
  <c r="AA10" i="4"/>
  <c r="AB10" i="4"/>
  <c r="AC10" i="4"/>
  <c r="AD10" i="4"/>
  <c r="AE10" i="4"/>
  <c r="AF10" i="4"/>
  <c r="AG10" i="4"/>
  <c r="AH10" i="4"/>
  <c r="Y11" i="4"/>
  <c r="Z11" i="4"/>
  <c r="AA11" i="4"/>
  <c r="AB11" i="4"/>
  <c r="AC11" i="4"/>
  <c r="AD11" i="4"/>
  <c r="AE11" i="4"/>
  <c r="AF11" i="4"/>
  <c r="AG11" i="4"/>
  <c r="AH11" i="4"/>
  <c r="Y12" i="4"/>
  <c r="Z12" i="4"/>
  <c r="AA12" i="4"/>
  <c r="AB12" i="4"/>
  <c r="AC12" i="4"/>
  <c r="AD12" i="4"/>
  <c r="AE12" i="4"/>
  <c r="AF12" i="4"/>
  <c r="AG12" i="4"/>
  <c r="AH12" i="4"/>
  <c r="Y13" i="4"/>
  <c r="Z13" i="4"/>
  <c r="AA13" i="4"/>
  <c r="AB13" i="4"/>
  <c r="AC13" i="4"/>
  <c r="AD13" i="4"/>
  <c r="AE13" i="4"/>
  <c r="AF13" i="4"/>
  <c r="AG13" i="4"/>
  <c r="AH13" i="4"/>
  <c r="Y14" i="4"/>
  <c r="Z14" i="4"/>
  <c r="AA14" i="4"/>
  <c r="AB14" i="4"/>
  <c r="AC14" i="4"/>
  <c r="AD14" i="4"/>
  <c r="AE14" i="4"/>
  <c r="AF14" i="4"/>
  <c r="AG14" i="4"/>
  <c r="AH14" i="4"/>
  <c r="Y15" i="4"/>
  <c r="Z15" i="4"/>
  <c r="AA15" i="4"/>
  <c r="AB15" i="4"/>
  <c r="AC15" i="4"/>
  <c r="AD15" i="4"/>
  <c r="AE15" i="4"/>
  <c r="AF15" i="4"/>
  <c r="AG15" i="4"/>
  <c r="AH15" i="4"/>
  <c r="Y16" i="4"/>
  <c r="Z16" i="4"/>
  <c r="AA16" i="4"/>
  <c r="AB16" i="4"/>
  <c r="AC16" i="4"/>
  <c r="AD16" i="4"/>
  <c r="AE16" i="4"/>
  <c r="AF16" i="4"/>
  <c r="AG16" i="4"/>
  <c r="AH16" i="4"/>
  <c r="Y17" i="4"/>
  <c r="Z17" i="4"/>
  <c r="AA17" i="4"/>
  <c r="AB17" i="4"/>
  <c r="AC17" i="4"/>
  <c r="AD17" i="4"/>
  <c r="AE17" i="4"/>
  <c r="AF17" i="4"/>
  <c r="AG17" i="4"/>
  <c r="AH17" i="4"/>
  <c r="Y18" i="4"/>
  <c r="Z18" i="4"/>
  <c r="AA18" i="4"/>
  <c r="AB18" i="4"/>
  <c r="AC18" i="4"/>
  <c r="AD18" i="4"/>
  <c r="AE18" i="4"/>
  <c r="AF18" i="4"/>
  <c r="AG18" i="4"/>
  <c r="AH18" i="4"/>
  <c r="Y19" i="4"/>
  <c r="Z19" i="4"/>
  <c r="AA19" i="4"/>
  <c r="AB19" i="4"/>
  <c r="AC19" i="4"/>
  <c r="AD19" i="4"/>
  <c r="AE19" i="4"/>
  <c r="AF19" i="4"/>
  <c r="AG19" i="4"/>
  <c r="AH19" i="4"/>
  <c r="Y20" i="4"/>
  <c r="Z20" i="4"/>
  <c r="AA20" i="4"/>
  <c r="AB20" i="4"/>
  <c r="AC20" i="4"/>
  <c r="AD20" i="4"/>
  <c r="AE20" i="4"/>
  <c r="AF20" i="4"/>
  <c r="AG20" i="4"/>
  <c r="AH20" i="4"/>
  <c r="Y21" i="4"/>
  <c r="Z21" i="4"/>
  <c r="AA21" i="4"/>
  <c r="AB21" i="4"/>
  <c r="AC21" i="4"/>
  <c r="AD21" i="4"/>
  <c r="AE21" i="4"/>
  <c r="AF21" i="4"/>
  <c r="AG21" i="4"/>
  <c r="AH21" i="4"/>
  <c r="Y22" i="4"/>
  <c r="Z22" i="4"/>
  <c r="AA22" i="4"/>
  <c r="AB22" i="4"/>
  <c r="AC22" i="4"/>
  <c r="AD22" i="4"/>
  <c r="AE22" i="4"/>
  <c r="AF22" i="4"/>
  <c r="AG22" i="4"/>
  <c r="AH22" i="4"/>
  <c r="Y23" i="4"/>
  <c r="Z23" i="4"/>
  <c r="AA23" i="4"/>
  <c r="AB23" i="4"/>
  <c r="AC23" i="4"/>
  <c r="AD23" i="4"/>
  <c r="AE23" i="4"/>
  <c r="AF23" i="4"/>
  <c r="AG23" i="4"/>
  <c r="AH23" i="4"/>
  <c r="Y24" i="4"/>
  <c r="Z24" i="4"/>
  <c r="AA24" i="4"/>
  <c r="AB24" i="4"/>
  <c r="AC24" i="4"/>
  <c r="AD24" i="4"/>
  <c r="AE24" i="4"/>
  <c r="AF24" i="4"/>
  <c r="AG24" i="4"/>
  <c r="AH24" i="4"/>
  <c r="Y25" i="4"/>
  <c r="Z25" i="4"/>
  <c r="AA25" i="4"/>
  <c r="AB25" i="4"/>
  <c r="AC25" i="4"/>
  <c r="AD25" i="4"/>
  <c r="AE25" i="4"/>
  <c r="AF25" i="4"/>
  <c r="AG25" i="4"/>
  <c r="AH25" i="4"/>
  <c r="Y26" i="4"/>
  <c r="Z26" i="4"/>
  <c r="AA26" i="4"/>
  <c r="AB26" i="4"/>
  <c r="AC26" i="4"/>
  <c r="AD26" i="4"/>
  <c r="AE26" i="4"/>
  <c r="AF26" i="4"/>
  <c r="AG26" i="4"/>
  <c r="AH26" i="4"/>
  <c r="Y27" i="4"/>
  <c r="Z27" i="4"/>
  <c r="AA27" i="4"/>
  <c r="AB27" i="4"/>
  <c r="AC27" i="4"/>
  <c r="AD27" i="4"/>
  <c r="AE27" i="4"/>
  <c r="AF27" i="4"/>
  <c r="AG27" i="4"/>
  <c r="AH27" i="4"/>
  <c r="Y28" i="4"/>
  <c r="Z28" i="4"/>
  <c r="AA28" i="4"/>
  <c r="AB28" i="4"/>
  <c r="AC28" i="4"/>
  <c r="AD28" i="4"/>
  <c r="AE28" i="4"/>
  <c r="AF28" i="4"/>
  <c r="AG28" i="4"/>
  <c r="AH28" i="4"/>
  <c r="Y29" i="4"/>
  <c r="Z29" i="4"/>
  <c r="AA29" i="4"/>
  <c r="AB29" i="4"/>
  <c r="AC29" i="4"/>
  <c r="AD29" i="4"/>
  <c r="AE29" i="4"/>
  <c r="AF29" i="4"/>
  <c r="AG29" i="4"/>
  <c r="AH29" i="4"/>
  <c r="Y30" i="4"/>
  <c r="Z30" i="4"/>
  <c r="AA30" i="4"/>
  <c r="AB30" i="4"/>
  <c r="AC30" i="4"/>
  <c r="AD30" i="4"/>
  <c r="AE30" i="4"/>
  <c r="AF30" i="4"/>
  <c r="AG30" i="4"/>
  <c r="AH30" i="4"/>
  <c r="Y31" i="4"/>
  <c r="Z31" i="4"/>
  <c r="AA31" i="4"/>
  <c r="AB31" i="4"/>
  <c r="AC31" i="4"/>
  <c r="AD31" i="4"/>
  <c r="AE31" i="4"/>
  <c r="AF31" i="4"/>
  <c r="AG31" i="4"/>
  <c r="AH31" i="4"/>
  <c r="Y32" i="4"/>
  <c r="Z32" i="4"/>
  <c r="AA32" i="4"/>
  <c r="AB32" i="4"/>
  <c r="AC32" i="4"/>
  <c r="AD32" i="4"/>
  <c r="AE32" i="4"/>
  <c r="AF32" i="4"/>
  <c r="AG32" i="4"/>
  <c r="AH32" i="4"/>
  <c r="Y33" i="4"/>
  <c r="Z33" i="4"/>
  <c r="AA33" i="4"/>
  <c r="AB33" i="4"/>
  <c r="AC33" i="4"/>
  <c r="AD33" i="4"/>
  <c r="AE33" i="4"/>
  <c r="AF33" i="4"/>
  <c r="AG33" i="4"/>
  <c r="AH33" i="4"/>
  <c r="Y34" i="4"/>
  <c r="Z34" i="4"/>
  <c r="AA34" i="4"/>
  <c r="AB34" i="4"/>
  <c r="AC34" i="4"/>
  <c r="AD34" i="4"/>
  <c r="AE34" i="4"/>
  <c r="AF34" i="4"/>
  <c r="AG34" i="4"/>
  <c r="AH34" i="4"/>
  <c r="Y35" i="4"/>
  <c r="Z35" i="4"/>
  <c r="AA35" i="4"/>
  <c r="AB35" i="4"/>
  <c r="AC35" i="4"/>
  <c r="AD35" i="4"/>
  <c r="AE35" i="4"/>
  <c r="AF35" i="4"/>
  <c r="AG35" i="4"/>
  <c r="AH35" i="4"/>
  <c r="Y36" i="4"/>
  <c r="Z36" i="4"/>
  <c r="AA36" i="4"/>
  <c r="AB36" i="4"/>
  <c r="AC36" i="4"/>
  <c r="AD36" i="4"/>
  <c r="AE36" i="4"/>
  <c r="AF36" i="4"/>
  <c r="AG36" i="4"/>
  <c r="AH36" i="4"/>
  <c r="Y37" i="4"/>
  <c r="Z37" i="4"/>
  <c r="AA37" i="4"/>
  <c r="AB37" i="4"/>
  <c r="AC37" i="4"/>
  <c r="AD37" i="4"/>
  <c r="AE37" i="4"/>
  <c r="AF37" i="4"/>
  <c r="AG37" i="4"/>
  <c r="AH37" i="4"/>
  <c r="Y38" i="4"/>
  <c r="Z38" i="4"/>
  <c r="AA38" i="4"/>
  <c r="AB38" i="4"/>
  <c r="AC38" i="4"/>
  <c r="AD38" i="4"/>
  <c r="AE38" i="4"/>
  <c r="AF38" i="4"/>
  <c r="AG38" i="4"/>
  <c r="AH38" i="4"/>
  <c r="Y39" i="4"/>
  <c r="Z39" i="4"/>
  <c r="AA39" i="4"/>
  <c r="AB39" i="4"/>
  <c r="AC39" i="4"/>
  <c r="AD39" i="4"/>
  <c r="AE39" i="4"/>
  <c r="AF39" i="4"/>
  <c r="AG39" i="4"/>
  <c r="AH39" i="4"/>
  <c r="Y40" i="4"/>
  <c r="Z40" i="4"/>
  <c r="AA40" i="4"/>
  <c r="AB40" i="4"/>
  <c r="AC40" i="4"/>
  <c r="AD40" i="4"/>
  <c r="AE40" i="4"/>
  <c r="AF40" i="4"/>
  <c r="AG40" i="4"/>
  <c r="AH40" i="4"/>
  <c r="Y41" i="4"/>
  <c r="Z41" i="4"/>
  <c r="AA41" i="4"/>
  <c r="AB41" i="4"/>
  <c r="AC41" i="4"/>
  <c r="AD41" i="4"/>
  <c r="AE41" i="4"/>
  <c r="AF41" i="4"/>
  <c r="AG41" i="4"/>
  <c r="AH41" i="4"/>
  <c r="Y42" i="4"/>
  <c r="Z42" i="4"/>
  <c r="AA42" i="4"/>
  <c r="AB42" i="4"/>
  <c r="AC42" i="4"/>
  <c r="AD42" i="4"/>
  <c r="AE42" i="4"/>
  <c r="AF42" i="4"/>
  <c r="AG42" i="4"/>
  <c r="AH42" i="4"/>
  <c r="Y43" i="4"/>
  <c r="Z43" i="4"/>
  <c r="AA43" i="4"/>
  <c r="AB43" i="4"/>
  <c r="AC43" i="4"/>
  <c r="AD43" i="4"/>
  <c r="AE43" i="4"/>
  <c r="AF43" i="4"/>
  <c r="AG43" i="4"/>
  <c r="AH43" i="4"/>
  <c r="Y44" i="4"/>
  <c r="Z44" i="4"/>
  <c r="AA44" i="4"/>
  <c r="AB44" i="4"/>
  <c r="AC44" i="4"/>
  <c r="AD44" i="4"/>
  <c r="AE44" i="4"/>
  <c r="AF44" i="4"/>
  <c r="AG44" i="4"/>
  <c r="AH44" i="4"/>
  <c r="Y45" i="4"/>
  <c r="Z45" i="4"/>
  <c r="AA45" i="4"/>
  <c r="AB45" i="4"/>
  <c r="AC45" i="4"/>
  <c r="AD45" i="4"/>
  <c r="AE45" i="4"/>
  <c r="AF45" i="4"/>
  <c r="AG45" i="4"/>
  <c r="AH45" i="4"/>
  <c r="Y46" i="4"/>
  <c r="Z46" i="4"/>
  <c r="AA46" i="4"/>
  <c r="AB46" i="4"/>
  <c r="AC46" i="4"/>
  <c r="AD46" i="4"/>
  <c r="AE46" i="4"/>
  <c r="AF46" i="4"/>
  <c r="AG46" i="4"/>
  <c r="AH46" i="4"/>
  <c r="Y47" i="4"/>
  <c r="Z47" i="4"/>
  <c r="AA47" i="4"/>
  <c r="AB47" i="4"/>
  <c r="AC47" i="4"/>
  <c r="AD47" i="4"/>
  <c r="AE47" i="4"/>
  <c r="AF47" i="4"/>
  <c r="AG47" i="4"/>
  <c r="AH47" i="4"/>
  <c r="Y48" i="4"/>
  <c r="Z48" i="4"/>
  <c r="AA48" i="4"/>
  <c r="AB48" i="4"/>
  <c r="AC48" i="4"/>
  <c r="AD48" i="4"/>
  <c r="AE48" i="4"/>
  <c r="AF48" i="4"/>
  <c r="AG48" i="4"/>
  <c r="AH48" i="4"/>
  <c r="Y49" i="4"/>
  <c r="Z49" i="4"/>
  <c r="AA49" i="4"/>
  <c r="AB49" i="4"/>
  <c r="AC49" i="4"/>
  <c r="AD49" i="4"/>
  <c r="AE49" i="4"/>
  <c r="AF49" i="4"/>
  <c r="AG49" i="4"/>
  <c r="AH49" i="4"/>
  <c r="Y50" i="4"/>
  <c r="Z50" i="4"/>
  <c r="AA50" i="4"/>
  <c r="AB50" i="4"/>
  <c r="AC50" i="4"/>
  <c r="AD50" i="4"/>
  <c r="AE50" i="4"/>
  <c r="AF50" i="4"/>
  <c r="AG50" i="4"/>
  <c r="AH50" i="4"/>
  <c r="Y51" i="4"/>
  <c r="Z51" i="4"/>
  <c r="AA51" i="4"/>
  <c r="AB51" i="4"/>
  <c r="AC51" i="4"/>
  <c r="AD51" i="4"/>
  <c r="AE51" i="4"/>
  <c r="AF51" i="4"/>
  <c r="AG51" i="4"/>
  <c r="AH51" i="4"/>
  <c r="Y52" i="4"/>
  <c r="Z52" i="4"/>
  <c r="AA52" i="4"/>
  <c r="AB52" i="4"/>
  <c r="AC52" i="4"/>
  <c r="AD52" i="4"/>
  <c r="AE52" i="4"/>
  <c r="AF52" i="4"/>
  <c r="AG52" i="4"/>
  <c r="AH52" i="4"/>
  <c r="Y53" i="4"/>
  <c r="Z53" i="4"/>
  <c r="AA53" i="4"/>
  <c r="AB53" i="4"/>
  <c r="AC53" i="4"/>
  <c r="AD53" i="4"/>
  <c r="AE53" i="4"/>
  <c r="AF53" i="4"/>
  <c r="AG53" i="4"/>
  <c r="AH53" i="4"/>
  <c r="Y54" i="4"/>
  <c r="Z54" i="4"/>
  <c r="AA54" i="4"/>
  <c r="AB54" i="4"/>
  <c r="AC54" i="4"/>
  <c r="AD54" i="4"/>
  <c r="AE54" i="4"/>
  <c r="AF54" i="4"/>
  <c r="AG54" i="4"/>
  <c r="AH54" i="4"/>
  <c r="Y55" i="4"/>
  <c r="Z55" i="4"/>
  <c r="AA55" i="4"/>
  <c r="AB55" i="4"/>
  <c r="AC55" i="4"/>
  <c r="AD55" i="4"/>
  <c r="AE55" i="4"/>
  <c r="AF55" i="4"/>
  <c r="AG55" i="4"/>
  <c r="AH55" i="4"/>
  <c r="Y56" i="4"/>
  <c r="Z56" i="4"/>
  <c r="AA56" i="4"/>
  <c r="AB56" i="4"/>
  <c r="AC56" i="4"/>
  <c r="AD56" i="4"/>
  <c r="AE56" i="4"/>
  <c r="AF56" i="4"/>
  <c r="AG56" i="4"/>
  <c r="AH56" i="4"/>
  <c r="Y57" i="4"/>
  <c r="Z57" i="4"/>
  <c r="AA57" i="4"/>
  <c r="AB57" i="4"/>
  <c r="AC57" i="4"/>
  <c r="AD57" i="4"/>
  <c r="AE57" i="4"/>
  <c r="AF57" i="4"/>
  <c r="AG57" i="4"/>
  <c r="AH57" i="4"/>
  <c r="Y58" i="4"/>
  <c r="Z58" i="4"/>
  <c r="AA58" i="4"/>
  <c r="AB58" i="4"/>
  <c r="AC58" i="4"/>
  <c r="AD58" i="4"/>
  <c r="AE58" i="4"/>
  <c r="AF58" i="4"/>
  <c r="AG58" i="4"/>
  <c r="AH58" i="4"/>
  <c r="Y59" i="4"/>
  <c r="Z59" i="4"/>
  <c r="AA59" i="4"/>
  <c r="AB59" i="4"/>
  <c r="AC59" i="4"/>
  <c r="AD59" i="4"/>
  <c r="AE59" i="4"/>
  <c r="AF59" i="4"/>
  <c r="AG59" i="4"/>
  <c r="AH59" i="4"/>
  <c r="Y60" i="4"/>
  <c r="Z60" i="4"/>
  <c r="AA60" i="4"/>
  <c r="AB60" i="4"/>
  <c r="AC60" i="4"/>
  <c r="AD60" i="4"/>
  <c r="AE60" i="4"/>
  <c r="AF60" i="4"/>
  <c r="AG60" i="4"/>
  <c r="AH60" i="4"/>
  <c r="Y61" i="4"/>
  <c r="Z61" i="4"/>
  <c r="AA61" i="4"/>
  <c r="AB61" i="4"/>
  <c r="AC61" i="4"/>
  <c r="AD61" i="4"/>
  <c r="AE61" i="4"/>
  <c r="AF61" i="4"/>
  <c r="AG61" i="4"/>
  <c r="AH61" i="4"/>
  <c r="Y62" i="4"/>
  <c r="Z62" i="4"/>
  <c r="AA62" i="4"/>
  <c r="AB62" i="4"/>
  <c r="AC62" i="4"/>
  <c r="AD62" i="4"/>
  <c r="AE62" i="4"/>
  <c r="AF62" i="4"/>
  <c r="AG62" i="4"/>
  <c r="AH62" i="4"/>
  <c r="Y63" i="4"/>
  <c r="Z63" i="4"/>
  <c r="AA63" i="4"/>
  <c r="AB63" i="4"/>
  <c r="AC63" i="4"/>
  <c r="AD63" i="4"/>
  <c r="AE63" i="4"/>
  <c r="AF63" i="4"/>
  <c r="AG63" i="4"/>
  <c r="AH63" i="4"/>
  <c r="Y64" i="4"/>
  <c r="Z64" i="4"/>
  <c r="AA64" i="4"/>
  <c r="AB64" i="4"/>
  <c r="AC64" i="4"/>
  <c r="AD64" i="4"/>
  <c r="AE64" i="4"/>
  <c r="AF64" i="4"/>
  <c r="AG64" i="4"/>
  <c r="AH64" i="4"/>
  <c r="Y65" i="4"/>
  <c r="Z65" i="4"/>
  <c r="AA65" i="4"/>
  <c r="AB65" i="4"/>
  <c r="AC65" i="4"/>
  <c r="AD65" i="4"/>
  <c r="AE65" i="4"/>
  <c r="AF65" i="4"/>
  <c r="AG65" i="4"/>
  <c r="AH65" i="4"/>
  <c r="Y66" i="4"/>
  <c r="Z66" i="4"/>
  <c r="AA66" i="4"/>
  <c r="AB66" i="4"/>
  <c r="AC66" i="4"/>
  <c r="AD66" i="4"/>
  <c r="AE66" i="4"/>
  <c r="AF66" i="4"/>
  <c r="AG66" i="4"/>
  <c r="AH66" i="4"/>
  <c r="Y67" i="4"/>
  <c r="Z67" i="4"/>
  <c r="AA67" i="4"/>
  <c r="AB67" i="4"/>
  <c r="AC67" i="4"/>
  <c r="AD67" i="4"/>
  <c r="AE67" i="4"/>
  <c r="AF67" i="4"/>
  <c r="AG67" i="4"/>
  <c r="AH67" i="4"/>
  <c r="Y68" i="4"/>
  <c r="Z68" i="4"/>
  <c r="AA68" i="4"/>
  <c r="AB68" i="4"/>
  <c r="AC68" i="4"/>
  <c r="AD68" i="4"/>
  <c r="AE68" i="4"/>
  <c r="AF68" i="4"/>
  <c r="AG68" i="4"/>
  <c r="AH68" i="4"/>
  <c r="Y69" i="4"/>
  <c r="Z69" i="4"/>
  <c r="AA69" i="4"/>
  <c r="AB69" i="4"/>
  <c r="AC69" i="4"/>
  <c r="AD69" i="4"/>
  <c r="AE69" i="4"/>
  <c r="AF69" i="4"/>
  <c r="AG69" i="4"/>
  <c r="AH69" i="4"/>
  <c r="Y70" i="4"/>
  <c r="Z70" i="4"/>
  <c r="AA70" i="4"/>
  <c r="AB70" i="4"/>
  <c r="AC70" i="4"/>
  <c r="AD70" i="4"/>
  <c r="AE70" i="4"/>
  <c r="AF70" i="4"/>
  <c r="AG70" i="4"/>
  <c r="AH70" i="4"/>
  <c r="Y71" i="4"/>
  <c r="Z71" i="4"/>
  <c r="AA71" i="4"/>
  <c r="AB71" i="4"/>
  <c r="AC71" i="4"/>
  <c r="AD71" i="4"/>
  <c r="AE71" i="4"/>
  <c r="AF71" i="4"/>
  <c r="AG71" i="4"/>
  <c r="AH71" i="4"/>
  <c r="Y72" i="4"/>
  <c r="Z72" i="4"/>
  <c r="AA72" i="4"/>
  <c r="AB72" i="4"/>
  <c r="AC72" i="4"/>
  <c r="AD72" i="4"/>
  <c r="AE72" i="4"/>
  <c r="AF72" i="4"/>
  <c r="AG72" i="4"/>
  <c r="AH72" i="4"/>
  <c r="Y73" i="4"/>
  <c r="Z73" i="4"/>
  <c r="AA73" i="4"/>
  <c r="AB73" i="4"/>
  <c r="AC73" i="4"/>
  <c r="AD73" i="4"/>
  <c r="AE73" i="4"/>
  <c r="AF73" i="4"/>
  <c r="AG73" i="4"/>
  <c r="AH73" i="4"/>
  <c r="Y74" i="4"/>
  <c r="Z74" i="4"/>
  <c r="AA74" i="4"/>
  <c r="AB74" i="4"/>
  <c r="AC74" i="4"/>
  <c r="AD74" i="4"/>
  <c r="AE74" i="4"/>
  <c r="AF74" i="4"/>
  <c r="AG74" i="4"/>
  <c r="AH74" i="4"/>
  <c r="Y75" i="4"/>
  <c r="Z75" i="4"/>
  <c r="AA75" i="4"/>
  <c r="AB75" i="4"/>
  <c r="AC75" i="4"/>
  <c r="AD75" i="4"/>
  <c r="AE75" i="4"/>
  <c r="AF75" i="4"/>
  <c r="AG75" i="4"/>
  <c r="AH75" i="4"/>
  <c r="Y76" i="4"/>
  <c r="Z76" i="4"/>
  <c r="AA76" i="4"/>
  <c r="AB76" i="4"/>
  <c r="AC76" i="4"/>
  <c r="AD76" i="4"/>
  <c r="AE76" i="4"/>
  <c r="AF76" i="4"/>
  <c r="AG76" i="4"/>
  <c r="AH76" i="4"/>
  <c r="Y77" i="4"/>
  <c r="Z77" i="4"/>
  <c r="AA77" i="4"/>
  <c r="AB77" i="4"/>
  <c r="AC77" i="4"/>
  <c r="AD77" i="4"/>
  <c r="AE77" i="4"/>
  <c r="AF77" i="4"/>
  <c r="AG77" i="4"/>
  <c r="AH77" i="4"/>
  <c r="Y78" i="4"/>
  <c r="Z78" i="4"/>
  <c r="AA78" i="4"/>
  <c r="AB78" i="4"/>
  <c r="AC78" i="4"/>
  <c r="AD78" i="4"/>
  <c r="AE78" i="4"/>
  <c r="AF78" i="4"/>
  <c r="AG78" i="4"/>
  <c r="AH78" i="4"/>
  <c r="Y79" i="4"/>
  <c r="Z79" i="4"/>
  <c r="AA79" i="4"/>
  <c r="AB79" i="4"/>
  <c r="AC79" i="4"/>
  <c r="AD79" i="4"/>
  <c r="AE79" i="4"/>
  <c r="AF79" i="4"/>
  <c r="AG79" i="4"/>
  <c r="AH79" i="4"/>
  <c r="Y80" i="4"/>
  <c r="Z80" i="4"/>
  <c r="AA80" i="4"/>
  <c r="AB80" i="4"/>
  <c r="AC80" i="4"/>
  <c r="AD80" i="4"/>
  <c r="AE80" i="4"/>
  <c r="AF80" i="4"/>
  <c r="AG80" i="4"/>
  <c r="AH80" i="4"/>
  <c r="Y81" i="4"/>
  <c r="Z81" i="4"/>
  <c r="AA81" i="4"/>
  <c r="AB81" i="4"/>
  <c r="AC81" i="4"/>
  <c r="AD81" i="4"/>
  <c r="AE81" i="4"/>
  <c r="AF81" i="4"/>
  <c r="AG81" i="4"/>
  <c r="AH81" i="4"/>
  <c r="Y82" i="4"/>
  <c r="Z82" i="4"/>
  <c r="AA82" i="4"/>
  <c r="AB82" i="4"/>
  <c r="AC82" i="4"/>
  <c r="AD82" i="4"/>
  <c r="AE82" i="4"/>
  <c r="AF82" i="4"/>
  <c r="AG82" i="4"/>
  <c r="AH82" i="4"/>
  <c r="Y83" i="4"/>
  <c r="Z83" i="4"/>
  <c r="AA83" i="4"/>
  <c r="AB83" i="4"/>
  <c r="AC83" i="4"/>
  <c r="AD83" i="4"/>
  <c r="AE83" i="4"/>
  <c r="AF83" i="4"/>
  <c r="AG83" i="4"/>
  <c r="AH83" i="4"/>
  <c r="Y84" i="4"/>
  <c r="Z84" i="4"/>
  <c r="AA84" i="4"/>
  <c r="AB84" i="4"/>
  <c r="AC84" i="4"/>
  <c r="AD84" i="4"/>
  <c r="AE84" i="4"/>
  <c r="AF84" i="4"/>
  <c r="AG84" i="4"/>
  <c r="AH84" i="4"/>
  <c r="Y85" i="4"/>
  <c r="Z85" i="4"/>
  <c r="AA85" i="4"/>
  <c r="AB85" i="4"/>
  <c r="AC85" i="4"/>
  <c r="AD85" i="4"/>
  <c r="AE85" i="4"/>
  <c r="AF85" i="4"/>
  <c r="AG85" i="4"/>
  <c r="AH85" i="4"/>
  <c r="Y86" i="4"/>
  <c r="Z86" i="4"/>
  <c r="AA86" i="4"/>
  <c r="AB86" i="4"/>
  <c r="AC86" i="4"/>
  <c r="AD86" i="4"/>
  <c r="AE86" i="4"/>
  <c r="AF86" i="4"/>
  <c r="AG86" i="4"/>
  <c r="AH86" i="4"/>
  <c r="Y87" i="4"/>
  <c r="Z87" i="4"/>
  <c r="AA87" i="4"/>
  <c r="AB87" i="4"/>
  <c r="AC87" i="4"/>
  <c r="AD87" i="4"/>
  <c r="AE87" i="4"/>
  <c r="AF87" i="4"/>
  <c r="AG87" i="4"/>
  <c r="AH87" i="4"/>
  <c r="Y88" i="4"/>
  <c r="Z88" i="4"/>
  <c r="AA88" i="4"/>
  <c r="AB88" i="4"/>
  <c r="AC88" i="4"/>
  <c r="AD88" i="4"/>
  <c r="AE88" i="4"/>
  <c r="AF88" i="4"/>
  <c r="AG88" i="4"/>
  <c r="AH88" i="4"/>
  <c r="Y89" i="4"/>
  <c r="Z89" i="4"/>
  <c r="AA89" i="4"/>
  <c r="AB89" i="4"/>
  <c r="AC89" i="4"/>
  <c r="AD89" i="4"/>
  <c r="AE89" i="4"/>
  <c r="AF89" i="4"/>
  <c r="AG89" i="4"/>
  <c r="AH89" i="4"/>
  <c r="Y90" i="4"/>
  <c r="Z90" i="4"/>
  <c r="AA90" i="4"/>
  <c r="AB90" i="4"/>
  <c r="AC90" i="4"/>
  <c r="AD90" i="4"/>
  <c r="AE90" i="4"/>
  <c r="AF90" i="4"/>
  <c r="AG90" i="4"/>
  <c r="AH90" i="4"/>
  <c r="Y91" i="4"/>
  <c r="Z91" i="4"/>
  <c r="AA91" i="4"/>
  <c r="AB91" i="4"/>
  <c r="AC91" i="4"/>
  <c r="AD91" i="4"/>
  <c r="AE91" i="4"/>
  <c r="AF91" i="4"/>
  <c r="AG91" i="4"/>
  <c r="AH91" i="4"/>
  <c r="Y92" i="4"/>
  <c r="Z92" i="4"/>
  <c r="AA92" i="4"/>
  <c r="AB92" i="4"/>
  <c r="AC92" i="4"/>
  <c r="AD92" i="4"/>
  <c r="AE92" i="4"/>
  <c r="AF92" i="4"/>
  <c r="AG92" i="4"/>
  <c r="AH92" i="4"/>
  <c r="Y93" i="4"/>
  <c r="Z93" i="4"/>
  <c r="AA93" i="4"/>
  <c r="AB93" i="4"/>
  <c r="AC93" i="4"/>
  <c r="AD93" i="4"/>
  <c r="AE93" i="4"/>
  <c r="AF93" i="4"/>
  <c r="AG93" i="4"/>
  <c r="AH93" i="4"/>
  <c r="Y94" i="4"/>
  <c r="Z94" i="4"/>
  <c r="AA94" i="4"/>
  <c r="AB94" i="4"/>
  <c r="AC94" i="4"/>
  <c r="AD94" i="4"/>
  <c r="AE94" i="4"/>
  <c r="AF94" i="4"/>
  <c r="AG94" i="4"/>
  <c r="AH94" i="4"/>
  <c r="Y95" i="4"/>
  <c r="Z95" i="4"/>
  <c r="AA95" i="4"/>
  <c r="AB95" i="4"/>
  <c r="AC95" i="4"/>
  <c r="AD95" i="4"/>
  <c r="AE95" i="4"/>
  <c r="AF95" i="4"/>
  <c r="AG95" i="4"/>
  <c r="AH95" i="4"/>
  <c r="Y96" i="4"/>
  <c r="Z96" i="4"/>
  <c r="AA96" i="4"/>
  <c r="AB96" i="4"/>
  <c r="AC96" i="4"/>
  <c r="AD96" i="4"/>
  <c r="AE96" i="4"/>
  <c r="AF96" i="4"/>
  <c r="AG96" i="4"/>
  <c r="AH96" i="4"/>
  <c r="Y97" i="4"/>
  <c r="Z97" i="4"/>
  <c r="AA97" i="4"/>
  <c r="AB97" i="4"/>
  <c r="AC97" i="4"/>
  <c r="AD97" i="4"/>
  <c r="AE97" i="4"/>
  <c r="AF97" i="4"/>
  <c r="AG97" i="4"/>
  <c r="AH97" i="4"/>
  <c r="Y98" i="4"/>
  <c r="Z98" i="4"/>
  <c r="AA98" i="4"/>
  <c r="AB98" i="4"/>
  <c r="AC98" i="4"/>
  <c r="AD98" i="4"/>
  <c r="AE98" i="4"/>
  <c r="AF98" i="4"/>
  <c r="AG98" i="4"/>
  <c r="AH98" i="4"/>
  <c r="Y99" i="4"/>
  <c r="Z99" i="4"/>
  <c r="AA99" i="4"/>
  <c r="AB99" i="4"/>
  <c r="AC99" i="4"/>
  <c r="AD99" i="4"/>
  <c r="AE99" i="4"/>
  <c r="AF99" i="4"/>
  <c r="AG99" i="4"/>
  <c r="AH99" i="4"/>
  <c r="Y100" i="4"/>
  <c r="Z100" i="4"/>
  <c r="AA100" i="4"/>
  <c r="AB100" i="4"/>
  <c r="AC100" i="4"/>
  <c r="AD100" i="4"/>
  <c r="AE100" i="4"/>
  <c r="AF100" i="4"/>
  <c r="AG100" i="4"/>
  <c r="AH100" i="4"/>
  <c r="Y101" i="4"/>
  <c r="Z101" i="4"/>
  <c r="AA101" i="4"/>
  <c r="AB101" i="4"/>
  <c r="AC101" i="4"/>
  <c r="AD101" i="4"/>
  <c r="AE101" i="4"/>
  <c r="AF101" i="4"/>
  <c r="AG101" i="4"/>
  <c r="AH101" i="4"/>
  <c r="Y102" i="4"/>
  <c r="Z102" i="4"/>
  <c r="AA102" i="4"/>
  <c r="AB102" i="4"/>
  <c r="AC102" i="4"/>
  <c r="AD102" i="4"/>
  <c r="AE102" i="4"/>
  <c r="AF102" i="4"/>
  <c r="AG102" i="4"/>
  <c r="AH102" i="4"/>
  <c r="Y103" i="4"/>
  <c r="Z103" i="4"/>
  <c r="AA103" i="4"/>
  <c r="AB103" i="4"/>
  <c r="AC103" i="4"/>
  <c r="AD103" i="4"/>
  <c r="AE103" i="4"/>
  <c r="AF103" i="4"/>
  <c r="AG103" i="4"/>
  <c r="AH103" i="4"/>
  <c r="Y104" i="4"/>
  <c r="Z104" i="4"/>
  <c r="AA104" i="4"/>
  <c r="AB104" i="4"/>
  <c r="AC104" i="4"/>
  <c r="AD104" i="4"/>
  <c r="AE104" i="4"/>
  <c r="AF104" i="4"/>
  <c r="AG104" i="4"/>
  <c r="AH104" i="4"/>
  <c r="Y105" i="4"/>
  <c r="Z105" i="4"/>
  <c r="AA105" i="4"/>
  <c r="AB105" i="4"/>
  <c r="AC105" i="4"/>
  <c r="AD105" i="4"/>
  <c r="AE105" i="4"/>
  <c r="AF105" i="4"/>
  <c r="AG105" i="4"/>
  <c r="AH105" i="4"/>
  <c r="Y106" i="4"/>
  <c r="Z106" i="4"/>
  <c r="AA106" i="4"/>
  <c r="AB106" i="4"/>
  <c r="AC106" i="4"/>
  <c r="AD106" i="4"/>
  <c r="AE106" i="4"/>
  <c r="AF106" i="4"/>
  <c r="AG106" i="4"/>
  <c r="AH106" i="4"/>
  <c r="Y107" i="4"/>
  <c r="Z107" i="4"/>
  <c r="AA107" i="4"/>
  <c r="AB107" i="4"/>
  <c r="AC107" i="4"/>
  <c r="AD107" i="4"/>
  <c r="AE107" i="4"/>
  <c r="AF107" i="4"/>
  <c r="AG107" i="4"/>
  <c r="AH107" i="4"/>
  <c r="Y108" i="4"/>
  <c r="Z108" i="4"/>
  <c r="AA108" i="4"/>
  <c r="AB108" i="4"/>
  <c r="AC108" i="4"/>
  <c r="AD108" i="4"/>
  <c r="AE108" i="4"/>
  <c r="AF108" i="4"/>
  <c r="AG108" i="4"/>
  <c r="AH108" i="4"/>
  <c r="Y109" i="4"/>
  <c r="Z109" i="4"/>
  <c r="AA109" i="4"/>
  <c r="AB109" i="4"/>
  <c r="AC109" i="4"/>
  <c r="AD109" i="4"/>
  <c r="AE109" i="4"/>
  <c r="AF109" i="4"/>
  <c r="AG109" i="4"/>
  <c r="AH109" i="4"/>
  <c r="Y110" i="4"/>
  <c r="Z110" i="4"/>
  <c r="AA110" i="4"/>
  <c r="AB110" i="4"/>
  <c r="AC110" i="4"/>
  <c r="AD110" i="4"/>
  <c r="AE110" i="4"/>
  <c r="AF110" i="4"/>
  <c r="AG110" i="4"/>
  <c r="AH110" i="4"/>
  <c r="Y111" i="4"/>
  <c r="Z111" i="4"/>
  <c r="AA111" i="4"/>
  <c r="AB111" i="4"/>
  <c r="AC111" i="4"/>
  <c r="AD111" i="4"/>
  <c r="AE111" i="4"/>
  <c r="AF111" i="4"/>
  <c r="AG111" i="4"/>
  <c r="AH111" i="4"/>
  <c r="Y112" i="4"/>
  <c r="Z112" i="4"/>
  <c r="AA112" i="4"/>
  <c r="AB112" i="4"/>
  <c r="AC112" i="4"/>
  <c r="AD112" i="4"/>
  <c r="AE112" i="4"/>
  <c r="AF112" i="4"/>
  <c r="AG112" i="4"/>
  <c r="AH112" i="4"/>
  <c r="Y113" i="4"/>
  <c r="Z113" i="4"/>
  <c r="AA113" i="4"/>
  <c r="AB113" i="4"/>
  <c r="AC113" i="4"/>
  <c r="AD113" i="4"/>
  <c r="AE113" i="4"/>
  <c r="AF113" i="4"/>
  <c r="AG113" i="4"/>
  <c r="AH113" i="4"/>
  <c r="Y114" i="4"/>
  <c r="Z114" i="4"/>
  <c r="AA114" i="4"/>
  <c r="AB114" i="4"/>
  <c r="AC114" i="4"/>
  <c r="AD114" i="4"/>
  <c r="AE114" i="4"/>
  <c r="AF114" i="4"/>
  <c r="AG114" i="4"/>
  <c r="AH114" i="4"/>
  <c r="Y115" i="4"/>
  <c r="Z115" i="4"/>
  <c r="AA115" i="4"/>
  <c r="AB115" i="4"/>
  <c r="AC115" i="4"/>
  <c r="AD115" i="4"/>
  <c r="AE115" i="4"/>
  <c r="AF115" i="4"/>
  <c r="AG115" i="4"/>
  <c r="AH115" i="4"/>
  <c r="Y116" i="4"/>
  <c r="Z116" i="4"/>
  <c r="AA116" i="4"/>
  <c r="AB116" i="4"/>
  <c r="AC116" i="4"/>
  <c r="AD116" i="4"/>
  <c r="AE116" i="4"/>
  <c r="AF116" i="4"/>
  <c r="AG116" i="4"/>
  <c r="AH116" i="4"/>
  <c r="Y117" i="4"/>
  <c r="Z117" i="4"/>
  <c r="AA117" i="4"/>
  <c r="AB117" i="4"/>
  <c r="AC117" i="4"/>
  <c r="AD117" i="4"/>
  <c r="AE117" i="4"/>
  <c r="AF117" i="4"/>
  <c r="AG117" i="4"/>
  <c r="AH117" i="4"/>
  <c r="Y118" i="4"/>
  <c r="Z118" i="4"/>
  <c r="AA118" i="4"/>
  <c r="AB118" i="4"/>
  <c r="AC118" i="4"/>
  <c r="AD118" i="4"/>
  <c r="AE118" i="4"/>
  <c r="AF118" i="4"/>
  <c r="AG118" i="4"/>
  <c r="AH118" i="4"/>
  <c r="Y119" i="4"/>
  <c r="Z119" i="4"/>
  <c r="AA119" i="4"/>
  <c r="AB119" i="4"/>
  <c r="AC119" i="4"/>
  <c r="AD119" i="4"/>
  <c r="AE119" i="4"/>
  <c r="AF119" i="4"/>
  <c r="AG119" i="4"/>
  <c r="AH119" i="4"/>
  <c r="Y120" i="4"/>
  <c r="Z120" i="4"/>
  <c r="AA120" i="4"/>
  <c r="AB120" i="4"/>
  <c r="AC120" i="4"/>
  <c r="AD120" i="4"/>
  <c r="AE120" i="4"/>
  <c r="AF120" i="4"/>
  <c r="AG120" i="4"/>
  <c r="AH120" i="4"/>
  <c r="Y121" i="4"/>
  <c r="Z121" i="4"/>
  <c r="AA121" i="4"/>
  <c r="AB121" i="4"/>
  <c r="AC121" i="4"/>
  <c r="AD121" i="4"/>
  <c r="AE121" i="4"/>
  <c r="AF121" i="4"/>
  <c r="AG121" i="4"/>
  <c r="AH121" i="4"/>
  <c r="Y122" i="4"/>
  <c r="Z122" i="4"/>
  <c r="AA122" i="4"/>
  <c r="AB122" i="4"/>
  <c r="AC122" i="4"/>
  <c r="AD122" i="4"/>
  <c r="AE122" i="4"/>
  <c r="AF122" i="4"/>
  <c r="AG122" i="4"/>
  <c r="AH122" i="4"/>
  <c r="Y123" i="4"/>
  <c r="Z123" i="4"/>
  <c r="AA123" i="4"/>
  <c r="AB123" i="4"/>
  <c r="AC123" i="4"/>
  <c r="AD123" i="4"/>
  <c r="AE123" i="4"/>
  <c r="AF123" i="4"/>
  <c r="AG123" i="4"/>
  <c r="AH123" i="4"/>
  <c r="Y124" i="4"/>
  <c r="Z124" i="4"/>
  <c r="AA124" i="4"/>
  <c r="AB124" i="4"/>
  <c r="AC124" i="4"/>
  <c r="AD124" i="4"/>
  <c r="AE124" i="4"/>
  <c r="AF124" i="4"/>
  <c r="AG124" i="4"/>
  <c r="AH124" i="4"/>
  <c r="Y125" i="4"/>
  <c r="Z125" i="4"/>
  <c r="AA125" i="4"/>
  <c r="AB125" i="4"/>
  <c r="AC125" i="4"/>
  <c r="AD125" i="4"/>
  <c r="AE125" i="4"/>
  <c r="AF125" i="4"/>
  <c r="AG125" i="4"/>
  <c r="AH125" i="4"/>
  <c r="Y126" i="4"/>
  <c r="Z126" i="4"/>
  <c r="AA126" i="4"/>
  <c r="AB126" i="4"/>
  <c r="AC126" i="4"/>
  <c r="AD126" i="4"/>
  <c r="AE126" i="4"/>
  <c r="AF126" i="4"/>
  <c r="AG126" i="4"/>
  <c r="AH126" i="4"/>
  <c r="Y127" i="4"/>
  <c r="Z127" i="4"/>
  <c r="AA127" i="4"/>
  <c r="AB127" i="4"/>
  <c r="AC127" i="4"/>
  <c r="AD127" i="4"/>
  <c r="AE127" i="4"/>
  <c r="AF127" i="4"/>
  <c r="AG127" i="4"/>
  <c r="AH127" i="4"/>
  <c r="Y128" i="4"/>
  <c r="Z128" i="4"/>
  <c r="AA128" i="4"/>
  <c r="AB128" i="4"/>
  <c r="AC128" i="4"/>
  <c r="AD128" i="4"/>
  <c r="AE128" i="4"/>
  <c r="AF128" i="4"/>
  <c r="AG128" i="4"/>
  <c r="AH128" i="4"/>
  <c r="Y129" i="4"/>
  <c r="Z129" i="4"/>
  <c r="AA129" i="4"/>
  <c r="AB129" i="4"/>
  <c r="AC129" i="4"/>
  <c r="AD129" i="4"/>
  <c r="AE129" i="4"/>
  <c r="AF129" i="4"/>
  <c r="AG129" i="4"/>
  <c r="AH129" i="4"/>
  <c r="Y130" i="4"/>
  <c r="Z130" i="4"/>
  <c r="AA130" i="4"/>
  <c r="AB130" i="4"/>
  <c r="AC130" i="4"/>
  <c r="AD130" i="4"/>
  <c r="AE130" i="4"/>
  <c r="AF130" i="4"/>
  <c r="AG130" i="4"/>
  <c r="AH130" i="4"/>
  <c r="Y131" i="4"/>
  <c r="Z131" i="4"/>
  <c r="AA131" i="4"/>
  <c r="AB131" i="4"/>
  <c r="AC131" i="4"/>
  <c r="AD131" i="4"/>
  <c r="AE131" i="4"/>
  <c r="AF131" i="4"/>
  <c r="AG131" i="4"/>
  <c r="AH131" i="4"/>
  <c r="Y132" i="4"/>
  <c r="Z132" i="4"/>
  <c r="AA132" i="4"/>
  <c r="AB132" i="4"/>
  <c r="AC132" i="4"/>
  <c r="AD132" i="4"/>
  <c r="AE132" i="4"/>
  <c r="AF132" i="4"/>
  <c r="AG132" i="4"/>
  <c r="AH132" i="4"/>
  <c r="Y133" i="4"/>
  <c r="Z133" i="4"/>
  <c r="AA133" i="4"/>
  <c r="AB133" i="4"/>
  <c r="AC133" i="4"/>
  <c r="AD133" i="4"/>
  <c r="AE133" i="4"/>
  <c r="AF133" i="4"/>
  <c r="AG133" i="4"/>
  <c r="AH133" i="4"/>
  <c r="Y134" i="4"/>
  <c r="Z134" i="4"/>
  <c r="AA134" i="4"/>
  <c r="AB134" i="4"/>
  <c r="AC134" i="4"/>
  <c r="AD134" i="4"/>
  <c r="AE134" i="4"/>
  <c r="AF134" i="4"/>
  <c r="AG134" i="4"/>
  <c r="AH134" i="4"/>
  <c r="Y135" i="4"/>
  <c r="Z135" i="4"/>
  <c r="AA135" i="4"/>
  <c r="AB135" i="4"/>
  <c r="AC135" i="4"/>
  <c r="AD135" i="4"/>
  <c r="AE135" i="4"/>
  <c r="AF135" i="4"/>
  <c r="AG135" i="4"/>
  <c r="AH135" i="4"/>
  <c r="Y136" i="4"/>
  <c r="Z136" i="4"/>
  <c r="AA136" i="4"/>
  <c r="AB136" i="4"/>
  <c r="AC136" i="4"/>
  <c r="AD136" i="4"/>
  <c r="AE136" i="4"/>
  <c r="AF136" i="4"/>
  <c r="AG136" i="4"/>
  <c r="AH136" i="4"/>
  <c r="Y137" i="4"/>
  <c r="Z137" i="4"/>
  <c r="AA137" i="4"/>
  <c r="AB137" i="4"/>
  <c r="AC137" i="4"/>
  <c r="AD137" i="4"/>
  <c r="AE137" i="4"/>
  <c r="AF137" i="4"/>
  <c r="AG137" i="4"/>
  <c r="AH137" i="4"/>
  <c r="Y138" i="4"/>
  <c r="Z138" i="4"/>
  <c r="AA138" i="4"/>
  <c r="AB138" i="4"/>
  <c r="AC138" i="4"/>
  <c r="AD138" i="4"/>
  <c r="AE138" i="4"/>
  <c r="AF138" i="4"/>
  <c r="AG138" i="4"/>
  <c r="AH138" i="4"/>
  <c r="Y139" i="4"/>
  <c r="Z139" i="4"/>
  <c r="AA139" i="4"/>
  <c r="AB139" i="4"/>
  <c r="AC139" i="4"/>
  <c r="AD139" i="4"/>
  <c r="AE139" i="4"/>
  <c r="AF139" i="4"/>
  <c r="AG139" i="4"/>
  <c r="AH139" i="4"/>
  <c r="Y140" i="4"/>
  <c r="Z140" i="4"/>
  <c r="AA140" i="4"/>
  <c r="AB140" i="4"/>
  <c r="AC140" i="4"/>
  <c r="AD140" i="4"/>
  <c r="AE140" i="4"/>
  <c r="AF140" i="4"/>
  <c r="AG140" i="4"/>
  <c r="AH140" i="4"/>
  <c r="Y141" i="4"/>
  <c r="Z141" i="4"/>
  <c r="AA141" i="4"/>
  <c r="AB141" i="4"/>
  <c r="AC141" i="4"/>
  <c r="AD141" i="4"/>
  <c r="AE141" i="4"/>
  <c r="AF141" i="4"/>
  <c r="AG141" i="4"/>
  <c r="AH141" i="4"/>
  <c r="Y142" i="4"/>
  <c r="Z142" i="4"/>
  <c r="AA142" i="4"/>
  <c r="AB142" i="4"/>
  <c r="AC142" i="4"/>
  <c r="AD142" i="4"/>
  <c r="AE142" i="4"/>
  <c r="AF142" i="4"/>
  <c r="AG142" i="4"/>
  <c r="AH142" i="4"/>
  <c r="Y143" i="4"/>
  <c r="Z143" i="4"/>
  <c r="AA143" i="4"/>
  <c r="AB143" i="4"/>
  <c r="AC143" i="4"/>
  <c r="AD143" i="4"/>
  <c r="AE143" i="4"/>
  <c r="AF143" i="4"/>
  <c r="AG143" i="4"/>
  <c r="AH143" i="4"/>
  <c r="Y144" i="4"/>
  <c r="Z144" i="4"/>
  <c r="AA144" i="4"/>
  <c r="AB144" i="4"/>
  <c r="AC144" i="4"/>
  <c r="AD144" i="4"/>
  <c r="AE144" i="4"/>
  <c r="AF144" i="4"/>
  <c r="AG144" i="4"/>
  <c r="AH144" i="4"/>
  <c r="Y145" i="4"/>
  <c r="Z145" i="4"/>
  <c r="AA145" i="4"/>
  <c r="AB145" i="4"/>
  <c r="AC145" i="4"/>
  <c r="AD145" i="4"/>
  <c r="AE145" i="4"/>
  <c r="AF145" i="4"/>
  <c r="AG145" i="4"/>
  <c r="AH145" i="4"/>
  <c r="Y146" i="4"/>
  <c r="Z146" i="4"/>
  <c r="AA146" i="4"/>
  <c r="AB146" i="4"/>
  <c r="AC146" i="4"/>
  <c r="AD146" i="4"/>
  <c r="AE146" i="4"/>
  <c r="AF146" i="4"/>
  <c r="AG146" i="4"/>
  <c r="AH146" i="4"/>
  <c r="Y147" i="4"/>
  <c r="Z147" i="4"/>
  <c r="AA147" i="4"/>
  <c r="AB147" i="4"/>
  <c r="AC147" i="4"/>
  <c r="AD147" i="4"/>
  <c r="AE147" i="4"/>
  <c r="AF147" i="4"/>
  <c r="AG147" i="4"/>
  <c r="AH147" i="4"/>
  <c r="Y148" i="4"/>
  <c r="Z148" i="4"/>
  <c r="AA148" i="4"/>
  <c r="AB148" i="4"/>
  <c r="AC148" i="4"/>
  <c r="AD148" i="4"/>
  <c r="AE148" i="4"/>
  <c r="AF148" i="4"/>
  <c r="AG148" i="4"/>
  <c r="AH148" i="4"/>
  <c r="Y149" i="4"/>
  <c r="Z149" i="4"/>
  <c r="AA149" i="4"/>
  <c r="AB149" i="4"/>
  <c r="AC149" i="4"/>
  <c r="AD149" i="4"/>
  <c r="AE149" i="4"/>
  <c r="AF149" i="4"/>
  <c r="AG149" i="4"/>
  <c r="AH149" i="4"/>
  <c r="Y150" i="4"/>
  <c r="Z150" i="4"/>
  <c r="AA150" i="4"/>
  <c r="AB150" i="4"/>
  <c r="AC150" i="4"/>
  <c r="AD150" i="4"/>
  <c r="AE150" i="4"/>
  <c r="AF150" i="4"/>
  <c r="AG150" i="4"/>
  <c r="AH150" i="4"/>
  <c r="Y151" i="4"/>
  <c r="Z151" i="4"/>
  <c r="AA151" i="4"/>
  <c r="AB151" i="4"/>
  <c r="AC151" i="4"/>
  <c r="AD151" i="4"/>
  <c r="AE151" i="4"/>
  <c r="AF151" i="4"/>
  <c r="AG151" i="4"/>
  <c r="AH151" i="4"/>
  <c r="Y152" i="4"/>
  <c r="Z152" i="4"/>
  <c r="AA152" i="4"/>
  <c r="AB152" i="4"/>
  <c r="AC152" i="4"/>
  <c r="AD152" i="4"/>
  <c r="AE152" i="4"/>
  <c r="AF152" i="4"/>
  <c r="AG152" i="4"/>
  <c r="AH152" i="4"/>
  <c r="Y153" i="4"/>
  <c r="Z153" i="4"/>
  <c r="AA153" i="4"/>
  <c r="AB153" i="4"/>
  <c r="AC153" i="4"/>
  <c r="AD153" i="4"/>
  <c r="AE153" i="4"/>
  <c r="AF153" i="4"/>
  <c r="AG153" i="4"/>
  <c r="AH153" i="4"/>
  <c r="Y154" i="4"/>
  <c r="Z154" i="4"/>
  <c r="AA154" i="4"/>
  <c r="AB154" i="4"/>
  <c r="AC154" i="4"/>
  <c r="AD154" i="4"/>
  <c r="AE154" i="4"/>
  <c r="AF154" i="4"/>
  <c r="AG154" i="4"/>
  <c r="AH154" i="4"/>
  <c r="Y155" i="4"/>
  <c r="Z155" i="4"/>
  <c r="AA155" i="4"/>
  <c r="AB155" i="4"/>
  <c r="AC155" i="4"/>
  <c r="AD155" i="4"/>
  <c r="AE155" i="4"/>
  <c r="AF155" i="4"/>
  <c r="AG155" i="4"/>
  <c r="AH155" i="4"/>
  <c r="Y156" i="4"/>
  <c r="Z156" i="4"/>
  <c r="AA156" i="4"/>
  <c r="AB156" i="4"/>
  <c r="AC156" i="4"/>
  <c r="AD156" i="4"/>
  <c r="AE156" i="4"/>
  <c r="AF156" i="4"/>
  <c r="AG156" i="4"/>
  <c r="AH156" i="4"/>
  <c r="Y157" i="4"/>
  <c r="Z157" i="4"/>
  <c r="AA157" i="4"/>
  <c r="AB157" i="4"/>
  <c r="AC157" i="4"/>
  <c r="AD157" i="4"/>
  <c r="AE157" i="4"/>
  <c r="AF157" i="4"/>
  <c r="AG157" i="4"/>
  <c r="AH157" i="4"/>
  <c r="Y158" i="4"/>
  <c r="Z158" i="4"/>
  <c r="AA158" i="4"/>
  <c r="AB158" i="4"/>
  <c r="AC158" i="4"/>
  <c r="AD158" i="4"/>
  <c r="AE158" i="4"/>
  <c r="AF158" i="4"/>
  <c r="AG158" i="4"/>
  <c r="AH158" i="4"/>
  <c r="Y159" i="4"/>
  <c r="Z159" i="4"/>
  <c r="AA159" i="4"/>
  <c r="AB159" i="4"/>
  <c r="AC159" i="4"/>
  <c r="AD159" i="4"/>
  <c r="AE159" i="4"/>
  <c r="AF159" i="4"/>
  <c r="AG159" i="4"/>
  <c r="AH159" i="4"/>
  <c r="Y160" i="4"/>
  <c r="Z160" i="4"/>
  <c r="AA160" i="4"/>
  <c r="AB160" i="4"/>
  <c r="AC160" i="4"/>
  <c r="AD160" i="4"/>
  <c r="AE160" i="4"/>
  <c r="AF160" i="4"/>
  <c r="AG160" i="4"/>
  <c r="AH160" i="4"/>
  <c r="Y161" i="4"/>
  <c r="Z161" i="4"/>
  <c r="AA161" i="4"/>
  <c r="AB161" i="4"/>
  <c r="AC161" i="4"/>
  <c r="AD161" i="4"/>
  <c r="AE161" i="4"/>
  <c r="AF161" i="4"/>
  <c r="AG161" i="4"/>
  <c r="AH161" i="4"/>
  <c r="Y162" i="4"/>
  <c r="Z162" i="4"/>
  <c r="AA162" i="4"/>
  <c r="AB162" i="4"/>
  <c r="AC162" i="4"/>
  <c r="AD162" i="4"/>
  <c r="AE162" i="4"/>
  <c r="AF162" i="4"/>
  <c r="AG162" i="4"/>
  <c r="AH162" i="4"/>
  <c r="Y163" i="4"/>
  <c r="Z163" i="4"/>
  <c r="AA163" i="4"/>
  <c r="AB163" i="4"/>
  <c r="AC163" i="4"/>
  <c r="AD163" i="4"/>
  <c r="AE163" i="4"/>
  <c r="AF163" i="4"/>
  <c r="AG163" i="4"/>
  <c r="AH163" i="4"/>
  <c r="Y164" i="4"/>
  <c r="Z164" i="4"/>
  <c r="AA164" i="4"/>
  <c r="AB164" i="4"/>
  <c r="AC164" i="4"/>
  <c r="AD164" i="4"/>
  <c r="AE164" i="4"/>
  <c r="AF164" i="4"/>
  <c r="AG164" i="4"/>
  <c r="AH164" i="4"/>
  <c r="Y165" i="4"/>
  <c r="Z165" i="4"/>
  <c r="AA165" i="4"/>
  <c r="AB165" i="4"/>
  <c r="AC165" i="4"/>
  <c r="AD165" i="4"/>
  <c r="AE165" i="4"/>
  <c r="AF165" i="4"/>
  <c r="AG165" i="4"/>
  <c r="AH165" i="4"/>
  <c r="Y166" i="4"/>
  <c r="Z166" i="4"/>
  <c r="AA166" i="4"/>
  <c r="AB166" i="4"/>
  <c r="AC166" i="4"/>
  <c r="AD166" i="4"/>
  <c r="AE166" i="4"/>
  <c r="AF166" i="4"/>
  <c r="AG166" i="4"/>
  <c r="AH166" i="4"/>
  <c r="Y167" i="4"/>
  <c r="Z167" i="4"/>
  <c r="AA167" i="4"/>
  <c r="AB167" i="4"/>
  <c r="AC167" i="4"/>
  <c r="AD167" i="4"/>
  <c r="AE167" i="4"/>
  <c r="AF167" i="4"/>
  <c r="AG167" i="4"/>
  <c r="AH167" i="4"/>
  <c r="Y168" i="4"/>
  <c r="Z168" i="4"/>
  <c r="AA168" i="4"/>
  <c r="AB168" i="4"/>
  <c r="AC168" i="4"/>
  <c r="AD168" i="4"/>
  <c r="AE168" i="4"/>
  <c r="AF168" i="4"/>
  <c r="AG168" i="4"/>
  <c r="AH168" i="4"/>
  <c r="Y169" i="4"/>
  <c r="Z169" i="4"/>
  <c r="AA169" i="4"/>
  <c r="AB169" i="4"/>
  <c r="AC169" i="4"/>
  <c r="AD169" i="4"/>
  <c r="AE169" i="4"/>
  <c r="AF169" i="4"/>
  <c r="AG169" i="4"/>
  <c r="AH169" i="4"/>
  <c r="Y170" i="4"/>
  <c r="Z170" i="4"/>
  <c r="AA170" i="4"/>
  <c r="AB170" i="4"/>
  <c r="AC170" i="4"/>
  <c r="AD170" i="4"/>
  <c r="AE170" i="4"/>
  <c r="AF170" i="4"/>
  <c r="AG170" i="4"/>
  <c r="AH170" i="4"/>
  <c r="Y171" i="4"/>
  <c r="Z171" i="4"/>
  <c r="AA171" i="4"/>
  <c r="AB171" i="4"/>
  <c r="AC171" i="4"/>
  <c r="AD171" i="4"/>
  <c r="AE171" i="4"/>
  <c r="AF171" i="4"/>
  <c r="AG171" i="4"/>
  <c r="AH171" i="4"/>
  <c r="Y172" i="4"/>
  <c r="Z172" i="4"/>
  <c r="AA172" i="4"/>
  <c r="AB172" i="4"/>
  <c r="AC172" i="4"/>
  <c r="AD172" i="4"/>
  <c r="AE172" i="4"/>
  <c r="AF172" i="4"/>
  <c r="AG172" i="4"/>
  <c r="AH172" i="4"/>
  <c r="Y173" i="4"/>
  <c r="Z173" i="4"/>
  <c r="AA173" i="4"/>
  <c r="AB173" i="4"/>
  <c r="AC173" i="4"/>
  <c r="AD173" i="4"/>
  <c r="AE173" i="4"/>
  <c r="AF173" i="4"/>
  <c r="AG173" i="4"/>
  <c r="AH173" i="4"/>
  <c r="Y174" i="4"/>
  <c r="Z174" i="4"/>
  <c r="AA174" i="4"/>
  <c r="AB174" i="4"/>
  <c r="AC174" i="4"/>
  <c r="AD174" i="4"/>
  <c r="AE174" i="4"/>
  <c r="AF174" i="4"/>
  <c r="AG174" i="4"/>
  <c r="AH174" i="4"/>
  <c r="Y175" i="4"/>
  <c r="Z175" i="4"/>
  <c r="AA175" i="4"/>
  <c r="AB175" i="4"/>
  <c r="AC175" i="4"/>
  <c r="AD175" i="4"/>
  <c r="AE175" i="4"/>
  <c r="AF175" i="4"/>
  <c r="AG175" i="4"/>
  <c r="AH175" i="4"/>
  <c r="Y176" i="4"/>
  <c r="Z176" i="4"/>
  <c r="AA176" i="4"/>
  <c r="AB176" i="4"/>
  <c r="AC176" i="4"/>
  <c r="AD176" i="4"/>
  <c r="AE176" i="4"/>
  <c r="AF176" i="4"/>
  <c r="AG176" i="4"/>
  <c r="AH176" i="4"/>
  <c r="Y177" i="4"/>
  <c r="Z177" i="4"/>
  <c r="AA177" i="4"/>
  <c r="AB177" i="4"/>
  <c r="AC177" i="4"/>
  <c r="AD177" i="4"/>
  <c r="AE177" i="4"/>
  <c r="AF177" i="4"/>
  <c r="AG177" i="4"/>
  <c r="AH177" i="4"/>
  <c r="Y178" i="4"/>
  <c r="Z178" i="4"/>
  <c r="AA178" i="4"/>
  <c r="AB178" i="4"/>
  <c r="AC178" i="4"/>
  <c r="AD178" i="4"/>
  <c r="AE178" i="4"/>
  <c r="AF178" i="4"/>
  <c r="AG178" i="4"/>
  <c r="AH178" i="4"/>
  <c r="Y179" i="4"/>
  <c r="Z179" i="4"/>
  <c r="AA179" i="4"/>
  <c r="AB179" i="4"/>
  <c r="AC179" i="4"/>
  <c r="AD179" i="4"/>
  <c r="AE179" i="4"/>
  <c r="AF179" i="4"/>
  <c r="AG179" i="4"/>
  <c r="AH179" i="4"/>
  <c r="Y180" i="4"/>
  <c r="Z180" i="4"/>
  <c r="AA180" i="4"/>
  <c r="AB180" i="4"/>
  <c r="AC180" i="4"/>
  <c r="AD180" i="4"/>
  <c r="AE180" i="4"/>
  <c r="AF180" i="4"/>
  <c r="AG180" i="4"/>
  <c r="AH180" i="4"/>
  <c r="Y181" i="4"/>
  <c r="Z181" i="4"/>
  <c r="AA181" i="4"/>
  <c r="AB181" i="4"/>
  <c r="AC181" i="4"/>
  <c r="AD181" i="4"/>
  <c r="AE181" i="4"/>
  <c r="AF181" i="4"/>
  <c r="AG181" i="4"/>
  <c r="AH181" i="4"/>
  <c r="Y182" i="4"/>
  <c r="Z182" i="4"/>
  <c r="AA182" i="4"/>
  <c r="AB182" i="4"/>
  <c r="AC182" i="4"/>
  <c r="AD182" i="4"/>
  <c r="AE182" i="4"/>
  <c r="AF182" i="4"/>
  <c r="AG182" i="4"/>
  <c r="AH182" i="4"/>
  <c r="Y183" i="4"/>
  <c r="Z183" i="4"/>
  <c r="AA183" i="4"/>
  <c r="AB183" i="4"/>
  <c r="AC183" i="4"/>
  <c r="AD183" i="4"/>
  <c r="AE183" i="4"/>
  <c r="AF183" i="4"/>
  <c r="AG183" i="4"/>
  <c r="AH183" i="4"/>
  <c r="Y184" i="4"/>
  <c r="Z184" i="4"/>
  <c r="AA184" i="4"/>
  <c r="AB184" i="4"/>
  <c r="AC184" i="4"/>
  <c r="AD184" i="4"/>
  <c r="AE184" i="4"/>
  <c r="AF184" i="4"/>
  <c r="AG184" i="4"/>
  <c r="AH184" i="4"/>
  <c r="Y185" i="4"/>
  <c r="Z185" i="4"/>
  <c r="AA185" i="4"/>
  <c r="AB185" i="4"/>
  <c r="AC185" i="4"/>
  <c r="AD185" i="4"/>
  <c r="AE185" i="4"/>
  <c r="AF185" i="4"/>
  <c r="AG185" i="4"/>
  <c r="AH185" i="4"/>
  <c r="Y186" i="4"/>
  <c r="Z186" i="4"/>
  <c r="AA186" i="4"/>
  <c r="AB186" i="4"/>
  <c r="AC186" i="4"/>
  <c r="AD186" i="4"/>
  <c r="AE186" i="4"/>
  <c r="AF186" i="4"/>
  <c r="AG186" i="4"/>
  <c r="AH186" i="4"/>
  <c r="Y187" i="4"/>
  <c r="Z187" i="4"/>
  <c r="AA187" i="4"/>
  <c r="AB187" i="4"/>
  <c r="AC187" i="4"/>
  <c r="AD187" i="4"/>
  <c r="AE187" i="4"/>
  <c r="AF187" i="4"/>
  <c r="AG187" i="4"/>
  <c r="AH187" i="4"/>
  <c r="Y188" i="4"/>
  <c r="Z188" i="4"/>
  <c r="AA188" i="4"/>
  <c r="AB188" i="4"/>
  <c r="AC188" i="4"/>
  <c r="AD188" i="4"/>
  <c r="AE188" i="4"/>
  <c r="AF188" i="4"/>
  <c r="AG188" i="4"/>
  <c r="AH188" i="4"/>
  <c r="Y189" i="4"/>
  <c r="Z189" i="4"/>
  <c r="AA189" i="4"/>
  <c r="AB189" i="4"/>
  <c r="AC189" i="4"/>
  <c r="AD189" i="4"/>
  <c r="AE189" i="4"/>
  <c r="AF189" i="4"/>
  <c r="AG189" i="4"/>
  <c r="AH189" i="4"/>
  <c r="Y190" i="4"/>
  <c r="Z190" i="4"/>
  <c r="AA190" i="4"/>
  <c r="AB190" i="4"/>
  <c r="AC190" i="4"/>
  <c r="AD190" i="4"/>
  <c r="AE190" i="4"/>
  <c r="AF190" i="4"/>
  <c r="AG190" i="4"/>
  <c r="AH190" i="4"/>
  <c r="Y191" i="4"/>
  <c r="Z191" i="4"/>
  <c r="AA191" i="4"/>
  <c r="AB191" i="4"/>
  <c r="AC191" i="4"/>
  <c r="AD191" i="4"/>
  <c r="AE191" i="4"/>
  <c r="AF191" i="4"/>
  <c r="AG191" i="4"/>
  <c r="AH191" i="4"/>
  <c r="Y192" i="4"/>
  <c r="Z192" i="4"/>
  <c r="AA192" i="4"/>
  <c r="AB192" i="4"/>
  <c r="AC192" i="4"/>
  <c r="AD192" i="4"/>
  <c r="AE192" i="4"/>
  <c r="AF192" i="4"/>
  <c r="AG192" i="4"/>
  <c r="AH192" i="4"/>
  <c r="Y193" i="4"/>
  <c r="Z193" i="4"/>
  <c r="AA193" i="4"/>
  <c r="AB193" i="4"/>
  <c r="AC193" i="4"/>
  <c r="AD193" i="4"/>
  <c r="AE193" i="4"/>
  <c r="AF193" i="4"/>
  <c r="AG193" i="4"/>
  <c r="AH193" i="4"/>
  <c r="Y194" i="4"/>
  <c r="Z194" i="4"/>
  <c r="AA194" i="4"/>
  <c r="AB194" i="4"/>
  <c r="AC194" i="4"/>
  <c r="AD194" i="4"/>
  <c r="AE194" i="4"/>
  <c r="AF194" i="4"/>
  <c r="AG194" i="4"/>
  <c r="AH194" i="4"/>
  <c r="Y195" i="4"/>
  <c r="Z195" i="4"/>
  <c r="AA195" i="4"/>
  <c r="AB195" i="4"/>
  <c r="AC195" i="4"/>
  <c r="AD195" i="4"/>
  <c r="AE195" i="4"/>
  <c r="AF195" i="4"/>
  <c r="AG195" i="4"/>
  <c r="AH195" i="4"/>
  <c r="Y196" i="4"/>
  <c r="Z196" i="4"/>
  <c r="AA196" i="4"/>
  <c r="AB196" i="4"/>
  <c r="AC196" i="4"/>
  <c r="AD196" i="4"/>
  <c r="AE196" i="4"/>
  <c r="AF196" i="4"/>
  <c r="AG196" i="4"/>
  <c r="AH196" i="4"/>
  <c r="Y197" i="4"/>
  <c r="Z197" i="4"/>
  <c r="AA197" i="4"/>
  <c r="AB197" i="4"/>
  <c r="AC197" i="4"/>
  <c r="AD197" i="4"/>
  <c r="AE197" i="4"/>
  <c r="AF197" i="4"/>
  <c r="AG197" i="4"/>
  <c r="AH197" i="4"/>
  <c r="Y198" i="4"/>
  <c r="Z198" i="4"/>
  <c r="AA198" i="4"/>
  <c r="AB198" i="4"/>
  <c r="AC198" i="4"/>
  <c r="AD198" i="4"/>
  <c r="AE198" i="4"/>
  <c r="AF198" i="4"/>
  <c r="AG198" i="4"/>
  <c r="AH198" i="4"/>
  <c r="Y199" i="4"/>
  <c r="Z199" i="4"/>
  <c r="AA199" i="4"/>
  <c r="AB199" i="4"/>
  <c r="AC199" i="4"/>
  <c r="AD199" i="4"/>
  <c r="AE199" i="4"/>
  <c r="AF199" i="4"/>
  <c r="AG199" i="4"/>
  <c r="AH199" i="4"/>
  <c r="Y200" i="4"/>
  <c r="Z200" i="4"/>
  <c r="AA200" i="4"/>
  <c r="AB200" i="4"/>
  <c r="AC200" i="4"/>
  <c r="AD200" i="4"/>
  <c r="AE200" i="4"/>
  <c r="AF200" i="4"/>
  <c r="AG200" i="4"/>
  <c r="AH200" i="4"/>
  <c r="Y201" i="4"/>
  <c r="Z201" i="4"/>
  <c r="AA201" i="4"/>
  <c r="AB201" i="4"/>
  <c r="AC201" i="4"/>
  <c r="AD201" i="4"/>
  <c r="AE201" i="4"/>
  <c r="AF201" i="4"/>
  <c r="AG201" i="4"/>
  <c r="AH201" i="4"/>
  <c r="Y202" i="4"/>
  <c r="Z202" i="4"/>
  <c r="AA202" i="4"/>
  <c r="AB202" i="4"/>
  <c r="AC202" i="4"/>
  <c r="AD202" i="4"/>
  <c r="AE202" i="4"/>
  <c r="AF202" i="4"/>
  <c r="AG202" i="4"/>
  <c r="AH202" i="4"/>
  <c r="Y203" i="4"/>
  <c r="Z203" i="4"/>
  <c r="AA203" i="4"/>
  <c r="AB203" i="4"/>
  <c r="AC203" i="4"/>
  <c r="AD203" i="4"/>
  <c r="AE203" i="4"/>
  <c r="AF203" i="4"/>
  <c r="AG203" i="4"/>
  <c r="AH203" i="4"/>
  <c r="Y204" i="4"/>
  <c r="Z204" i="4"/>
  <c r="AA204" i="4"/>
  <c r="AB204" i="4"/>
  <c r="AC204" i="4"/>
  <c r="AD204" i="4"/>
  <c r="AE204" i="4"/>
  <c r="AF204" i="4"/>
  <c r="AG204" i="4"/>
  <c r="AH204" i="4"/>
  <c r="Y205" i="4"/>
  <c r="Z205" i="4"/>
  <c r="AA205" i="4"/>
  <c r="AB205" i="4"/>
  <c r="AC205" i="4"/>
  <c r="AD205" i="4"/>
  <c r="AE205" i="4"/>
  <c r="AF205" i="4"/>
  <c r="AG205" i="4"/>
  <c r="AH205" i="4"/>
  <c r="Y206" i="4"/>
  <c r="Z206" i="4"/>
  <c r="AA206" i="4"/>
  <c r="AB206" i="4"/>
  <c r="AC206" i="4"/>
  <c r="AD206" i="4"/>
  <c r="AE206" i="4"/>
  <c r="AF206" i="4"/>
  <c r="AG206" i="4"/>
  <c r="AH206" i="4"/>
  <c r="Y207" i="4"/>
  <c r="Z207" i="4"/>
  <c r="AA207" i="4"/>
  <c r="AB207" i="4"/>
  <c r="AC207" i="4"/>
  <c r="AD207" i="4"/>
  <c r="AE207" i="4"/>
  <c r="AF207" i="4"/>
  <c r="AG207" i="4"/>
  <c r="AH207" i="4"/>
  <c r="Y208" i="4"/>
  <c r="Z208" i="4"/>
  <c r="AA208" i="4"/>
  <c r="AB208" i="4"/>
  <c r="AC208" i="4"/>
  <c r="AD208" i="4"/>
  <c r="AE208" i="4"/>
  <c r="AF208" i="4"/>
  <c r="AG208" i="4"/>
  <c r="AH208" i="4"/>
  <c r="Y209" i="4"/>
  <c r="Z209" i="4"/>
  <c r="AA209" i="4"/>
  <c r="AB209" i="4"/>
  <c r="AC209" i="4"/>
  <c r="AD209" i="4"/>
  <c r="AE209" i="4"/>
  <c r="AF209" i="4"/>
  <c r="AG209" i="4"/>
  <c r="AH209" i="4"/>
  <c r="Y210" i="4"/>
  <c r="Z210" i="4"/>
  <c r="AA210" i="4"/>
  <c r="AB210" i="4"/>
  <c r="AC210" i="4"/>
  <c r="AD210" i="4"/>
  <c r="AE210" i="4"/>
  <c r="AF210" i="4"/>
  <c r="AG210" i="4"/>
  <c r="AH210" i="4"/>
  <c r="Y211" i="4"/>
  <c r="Z211" i="4"/>
  <c r="AA211" i="4"/>
  <c r="AB211" i="4"/>
  <c r="AC211" i="4"/>
  <c r="AD211" i="4"/>
  <c r="AE211" i="4"/>
  <c r="AF211" i="4"/>
  <c r="AG211" i="4"/>
  <c r="AH211" i="4"/>
  <c r="Y212" i="4"/>
  <c r="Z212" i="4"/>
  <c r="AA212" i="4"/>
  <c r="AB212" i="4"/>
  <c r="AC212" i="4"/>
  <c r="AD212" i="4"/>
  <c r="AE212" i="4"/>
  <c r="AF212" i="4"/>
  <c r="AG212" i="4"/>
  <c r="AH212" i="4"/>
  <c r="Y213" i="4"/>
  <c r="Z213" i="4"/>
  <c r="AA213" i="4"/>
  <c r="AB213" i="4"/>
  <c r="AC213" i="4"/>
  <c r="AD213" i="4"/>
  <c r="AE213" i="4"/>
  <c r="AF213" i="4"/>
  <c r="AG213" i="4"/>
  <c r="AH213" i="4"/>
  <c r="Y214" i="4"/>
  <c r="Z214" i="4"/>
  <c r="AA214" i="4"/>
  <c r="AB214" i="4"/>
  <c r="AC214" i="4"/>
  <c r="AD214" i="4"/>
  <c r="AE214" i="4"/>
  <c r="AF214" i="4"/>
  <c r="AG214" i="4"/>
  <c r="AH214" i="4"/>
  <c r="Y215" i="4"/>
  <c r="Z215" i="4"/>
  <c r="AA215" i="4"/>
  <c r="AB215" i="4"/>
  <c r="AC215" i="4"/>
  <c r="AD215" i="4"/>
  <c r="AE215" i="4"/>
  <c r="AF215" i="4"/>
  <c r="AG215" i="4"/>
  <c r="AH215" i="4"/>
  <c r="Y216" i="4"/>
  <c r="Z216" i="4"/>
  <c r="AA216" i="4"/>
  <c r="AB216" i="4"/>
  <c r="AC216" i="4"/>
  <c r="AD216" i="4"/>
  <c r="AE216" i="4"/>
  <c r="AF216" i="4"/>
  <c r="AG216" i="4"/>
  <c r="AH216" i="4"/>
  <c r="Y217" i="4"/>
  <c r="Z217" i="4"/>
  <c r="AA217" i="4"/>
  <c r="AB217" i="4"/>
  <c r="AC217" i="4"/>
  <c r="AD217" i="4"/>
  <c r="AE217" i="4"/>
  <c r="AF217" i="4"/>
  <c r="AG217" i="4"/>
  <c r="AH217" i="4"/>
  <c r="Y218" i="4"/>
  <c r="Z218" i="4"/>
  <c r="AA218" i="4"/>
  <c r="AB218" i="4"/>
  <c r="AC218" i="4"/>
  <c r="AD218" i="4"/>
  <c r="AE218" i="4"/>
  <c r="AF218" i="4"/>
  <c r="AG218" i="4"/>
  <c r="AH218" i="4"/>
  <c r="Y219" i="4"/>
  <c r="Z219" i="4"/>
  <c r="AA219" i="4"/>
  <c r="AB219" i="4"/>
  <c r="AC219" i="4"/>
  <c r="AD219" i="4"/>
  <c r="AE219" i="4"/>
  <c r="AF219" i="4"/>
  <c r="AG219" i="4"/>
  <c r="AH219" i="4"/>
  <c r="Y220" i="4"/>
  <c r="Z220" i="4"/>
  <c r="AA220" i="4"/>
  <c r="AB220" i="4"/>
  <c r="AC220" i="4"/>
  <c r="AD220" i="4"/>
  <c r="AE220" i="4"/>
  <c r="AF220" i="4"/>
  <c r="AG220" i="4"/>
  <c r="AH220" i="4"/>
  <c r="Y221" i="4"/>
  <c r="Z221" i="4"/>
  <c r="AA221" i="4"/>
  <c r="AB221" i="4"/>
  <c r="AC221" i="4"/>
  <c r="AD221" i="4"/>
  <c r="AE221" i="4"/>
  <c r="AF221" i="4"/>
  <c r="AG221" i="4"/>
  <c r="AH221" i="4"/>
  <c r="Y222" i="4"/>
  <c r="Z222" i="4"/>
  <c r="AA222" i="4"/>
  <c r="AB222" i="4"/>
  <c r="AC222" i="4"/>
  <c r="AD222" i="4"/>
  <c r="AE222" i="4"/>
  <c r="AF222" i="4"/>
  <c r="AG222" i="4"/>
  <c r="AH222" i="4"/>
  <c r="Y223" i="4"/>
  <c r="Z223" i="4"/>
  <c r="AA223" i="4"/>
  <c r="AB223" i="4"/>
  <c r="AC223" i="4"/>
  <c r="AD223" i="4"/>
  <c r="AE223" i="4"/>
  <c r="AF223" i="4"/>
  <c r="AG223" i="4"/>
  <c r="AH223" i="4"/>
  <c r="Y224" i="4"/>
  <c r="Z224" i="4"/>
  <c r="AA224" i="4"/>
  <c r="AB224" i="4"/>
  <c r="AC224" i="4"/>
  <c r="AD224" i="4"/>
  <c r="AE224" i="4"/>
  <c r="AF224" i="4"/>
  <c r="AG224" i="4"/>
  <c r="AH224" i="4"/>
  <c r="Y225" i="4"/>
  <c r="Z225" i="4"/>
  <c r="AA225" i="4"/>
  <c r="AB225" i="4"/>
  <c r="AC225" i="4"/>
  <c r="AD225" i="4"/>
  <c r="AE225" i="4"/>
  <c r="AF225" i="4"/>
  <c r="AG225" i="4"/>
  <c r="AH225" i="4"/>
  <c r="Y226" i="4"/>
  <c r="Z226" i="4"/>
  <c r="AA226" i="4"/>
  <c r="AB226" i="4"/>
  <c r="AC226" i="4"/>
  <c r="AD226" i="4"/>
  <c r="AE226" i="4"/>
  <c r="AF226" i="4"/>
  <c r="AG226" i="4"/>
  <c r="AH226" i="4"/>
  <c r="Y227" i="4"/>
  <c r="Z227" i="4"/>
  <c r="AA227" i="4"/>
  <c r="AB227" i="4"/>
  <c r="AC227" i="4"/>
  <c r="AD227" i="4"/>
  <c r="AE227" i="4"/>
  <c r="AF227" i="4"/>
  <c r="AG227" i="4"/>
  <c r="AH227" i="4"/>
  <c r="Y228" i="4"/>
  <c r="Z228" i="4"/>
  <c r="AA228" i="4"/>
  <c r="AB228" i="4"/>
  <c r="AC228" i="4"/>
  <c r="AD228" i="4"/>
  <c r="AE228" i="4"/>
  <c r="AF228" i="4"/>
  <c r="AG228" i="4"/>
  <c r="AH228" i="4"/>
  <c r="Y229" i="4"/>
  <c r="Z229" i="4"/>
  <c r="AA229" i="4"/>
  <c r="AB229" i="4"/>
  <c r="AC229" i="4"/>
  <c r="AD229" i="4"/>
  <c r="AE229" i="4"/>
  <c r="AF229" i="4"/>
  <c r="AG229" i="4"/>
  <c r="AH229" i="4"/>
  <c r="Y230" i="4"/>
  <c r="Z230" i="4"/>
  <c r="AA230" i="4"/>
  <c r="AB230" i="4"/>
  <c r="AC230" i="4"/>
  <c r="AD230" i="4"/>
  <c r="AE230" i="4"/>
  <c r="AF230" i="4"/>
  <c r="AG230" i="4"/>
  <c r="AH230" i="4"/>
  <c r="Y231" i="4"/>
  <c r="Z231" i="4"/>
  <c r="AA231" i="4"/>
  <c r="AB231" i="4"/>
  <c r="AC231" i="4"/>
  <c r="AD231" i="4"/>
  <c r="AE231" i="4"/>
  <c r="AF231" i="4"/>
  <c r="AG231" i="4"/>
  <c r="AH231" i="4"/>
  <c r="Y232" i="4"/>
  <c r="Z232" i="4"/>
  <c r="AA232" i="4"/>
  <c r="AB232" i="4"/>
  <c r="AC232" i="4"/>
  <c r="AD232" i="4"/>
  <c r="AE232" i="4"/>
  <c r="AF232" i="4"/>
  <c r="AG232" i="4"/>
  <c r="AH232" i="4"/>
  <c r="Y233" i="4"/>
  <c r="Z233" i="4"/>
  <c r="AA233" i="4"/>
  <c r="AB233" i="4"/>
  <c r="AC233" i="4"/>
  <c r="AD233" i="4"/>
  <c r="AE233" i="4"/>
  <c r="AF233" i="4"/>
  <c r="AG233" i="4"/>
  <c r="AH233" i="4"/>
  <c r="Y234" i="4"/>
  <c r="Z234" i="4"/>
  <c r="AA234" i="4"/>
  <c r="AB234" i="4"/>
  <c r="AC234" i="4"/>
  <c r="AD234" i="4"/>
  <c r="AE234" i="4"/>
  <c r="AF234" i="4"/>
  <c r="AG234" i="4"/>
  <c r="AH234" i="4"/>
  <c r="Y235" i="4"/>
  <c r="Z235" i="4"/>
  <c r="AA235" i="4"/>
  <c r="AB235" i="4"/>
  <c r="AC235" i="4"/>
  <c r="AD235" i="4"/>
  <c r="AE235" i="4"/>
  <c r="AF235" i="4"/>
  <c r="AG235" i="4"/>
  <c r="AH235" i="4"/>
  <c r="Y236" i="4"/>
  <c r="Z236" i="4"/>
  <c r="AA236" i="4"/>
  <c r="AB236" i="4"/>
  <c r="AC236" i="4"/>
  <c r="AD236" i="4"/>
  <c r="AE236" i="4"/>
  <c r="AF236" i="4"/>
  <c r="AG236" i="4"/>
  <c r="AH236" i="4"/>
  <c r="Y237" i="4"/>
  <c r="Z237" i="4"/>
  <c r="AA237" i="4"/>
  <c r="AB237" i="4"/>
  <c r="AC237" i="4"/>
  <c r="AD237" i="4"/>
  <c r="AE237" i="4"/>
  <c r="AF237" i="4"/>
  <c r="AG237" i="4"/>
  <c r="AH237" i="4"/>
  <c r="AJ3" i="4"/>
  <c r="AK3" i="4"/>
  <c r="AL3" i="4"/>
  <c r="AM3" i="4"/>
  <c r="AN3" i="4"/>
  <c r="AO3" i="4"/>
  <c r="AP3" i="4"/>
  <c r="AQ3" i="4"/>
  <c r="AR3" i="4"/>
  <c r="AS3" i="4"/>
  <c r="AJ4" i="4"/>
  <c r="AK4" i="4"/>
  <c r="AL4" i="4"/>
  <c r="AM4" i="4"/>
  <c r="AN4" i="4"/>
  <c r="AO4" i="4"/>
  <c r="AP4" i="4"/>
  <c r="AW4" i="4" s="1"/>
  <c r="AQ4" i="4"/>
  <c r="AR4" i="4"/>
  <c r="AS4" i="4"/>
  <c r="AJ5" i="4"/>
  <c r="AK5" i="4"/>
  <c r="AL5" i="4"/>
  <c r="AM5" i="4"/>
  <c r="AN5" i="4"/>
  <c r="AO5" i="4"/>
  <c r="AP5" i="4"/>
  <c r="AQ5" i="4"/>
  <c r="AR5" i="4"/>
  <c r="AS5" i="4"/>
  <c r="AJ6" i="4"/>
  <c r="AK6" i="4"/>
  <c r="AL6" i="4"/>
  <c r="AM6" i="4"/>
  <c r="AN6" i="4"/>
  <c r="AO6" i="4"/>
  <c r="AP6" i="4"/>
  <c r="AQ6" i="4"/>
  <c r="AR6" i="4"/>
  <c r="AS6" i="4"/>
  <c r="AJ7" i="4"/>
  <c r="AK7" i="4"/>
  <c r="AL7" i="4"/>
  <c r="AM7" i="4"/>
  <c r="AN7" i="4"/>
  <c r="AO7" i="4"/>
  <c r="AP7" i="4"/>
  <c r="AQ7" i="4"/>
  <c r="AR7" i="4"/>
  <c r="AS7" i="4"/>
  <c r="AJ8" i="4"/>
  <c r="AK8" i="4"/>
  <c r="AL8" i="4"/>
  <c r="AM8" i="4"/>
  <c r="AN8" i="4"/>
  <c r="AO8" i="4"/>
  <c r="AP8" i="4"/>
  <c r="AQ8" i="4"/>
  <c r="AR8" i="4"/>
  <c r="AS8" i="4"/>
  <c r="AJ9" i="4"/>
  <c r="AK9" i="4"/>
  <c r="AL9" i="4"/>
  <c r="AM9" i="4"/>
  <c r="AN9" i="4"/>
  <c r="AO9" i="4"/>
  <c r="AP9" i="4"/>
  <c r="AQ9" i="4"/>
  <c r="AR9" i="4"/>
  <c r="AS9" i="4"/>
  <c r="AJ10" i="4"/>
  <c r="AK10" i="4"/>
  <c r="AL10" i="4"/>
  <c r="AM10" i="4"/>
  <c r="AN10" i="4"/>
  <c r="AO10" i="4"/>
  <c r="AP10" i="4"/>
  <c r="AQ10" i="4"/>
  <c r="AR10" i="4"/>
  <c r="AS10" i="4"/>
  <c r="AJ11" i="4"/>
  <c r="AK11" i="4"/>
  <c r="AL11" i="4"/>
  <c r="AM11" i="4"/>
  <c r="AN11" i="4"/>
  <c r="AO11" i="4"/>
  <c r="AP11" i="4"/>
  <c r="AQ11" i="4"/>
  <c r="AR11" i="4"/>
  <c r="AS11" i="4"/>
  <c r="AJ12" i="4"/>
  <c r="AK12" i="4"/>
  <c r="AL12" i="4"/>
  <c r="AM12" i="4"/>
  <c r="AN12" i="4"/>
  <c r="AO12" i="4"/>
  <c r="AP12" i="4"/>
  <c r="AQ12" i="4"/>
  <c r="AR12" i="4"/>
  <c r="AS12" i="4"/>
  <c r="AJ13" i="4"/>
  <c r="AK13" i="4"/>
  <c r="AL13" i="4"/>
  <c r="AM13" i="4"/>
  <c r="AN13" i="4"/>
  <c r="AO13" i="4"/>
  <c r="AP13" i="4"/>
  <c r="AQ13" i="4"/>
  <c r="AR13" i="4"/>
  <c r="AS13" i="4"/>
  <c r="AJ14" i="4"/>
  <c r="AK14" i="4"/>
  <c r="AL14" i="4"/>
  <c r="AM14" i="4"/>
  <c r="AN14" i="4"/>
  <c r="AO14" i="4"/>
  <c r="AP14" i="4"/>
  <c r="AQ14" i="4"/>
  <c r="AR14" i="4"/>
  <c r="AS14" i="4"/>
  <c r="AJ15" i="4"/>
  <c r="AK15" i="4"/>
  <c r="AL15" i="4"/>
  <c r="AM15" i="4"/>
  <c r="AN15" i="4"/>
  <c r="AO15" i="4"/>
  <c r="AP15" i="4"/>
  <c r="AQ15" i="4"/>
  <c r="AR15" i="4"/>
  <c r="AS15" i="4"/>
  <c r="AJ16" i="4"/>
  <c r="AK16" i="4"/>
  <c r="AL16" i="4"/>
  <c r="AM16" i="4"/>
  <c r="AN16" i="4"/>
  <c r="AO16" i="4"/>
  <c r="AP16" i="4"/>
  <c r="AQ16" i="4"/>
  <c r="AR16" i="4"/>
  <c r="AS16" i="4"/>
  <c r="AJ17" i="4"/>
  <c r="AK17" i="4"/>
  <c r="AL17" i="4"/>
  <c r="AM17" i="4"/>
  <c r="AN17" i="4"/>
  <c r="AO17" i="4"/>
  <c r="AP17" i="4"/>
  <c r="AQ17" i="4"/>
  <c r="AR17" i="4"/>
  <c r="AS17" i="4"/>
  <c r="AJ18" i="4"/>
  <c r="AK18" i="4"/>
  <c r="AL18" i="4"/>
  <c r="AM18" i="4"/>
  <c r="AN18" i="4"/>
  <c r="AO18" i="4"/>
  <c r="AP18" i="4"/>
  <c r="AQ18" i="4"/>
  <c r="AR18" i="4"/>
  <c r="AS18" i="4"/>
  <c r="AJ19" i="4"/>
  <c r="AK19" i="4"/>
  <c r="AL19" i="4"/>
  <c r="AM19" i="4"/>
  <c r="AN19" i="4"/>
  <c r="AO19" i="4"/>
  <c r="AP19" i="4"/>
  <c r="AQ19" i="4"/>
  <c r="AR19" i="4"/>
  <c r="AS19" i="4"/>
  <c r="AJ20" i="4"/>
  <c r="AK20" i="4"/>
  <c r="AL20" i="4"/>
  <c r="AM20" i="4"/>
  <c r="AN20" i="4"/>
  <c r="AO20" i="4"/>
  <c r="AP20" i="4"/>
  <c r="AQ20" i="4"/>
  <c r="AR20" i="4"/>
  <c r="AS20" i="4"/>
  <c r="AJ21" i="4"/>
  <c r="AK21" i="4"/>
  <c r="AL21" i="4"/>
  <c r="AM21" i="4"/>
  <c r="AN21" i="4"/>
  <c r="AO21" i="4"/>
  <c r="AP21" i="4"/>
  <c r="AQ21" i="4"/>
  <c r="AR21" i="4"/>
  <c r="AS21" i="4"/>
  <c r="AJ22" i="4"/>
  <c r="AK22" i="4"/>
  <c r="AL22" i="4"/>
  <c r="AM22" i="4"/>
  <c r="AN22" i="4"/>
  <c r="AO22" i="4"/>
  <c r="AP22" i="4"/>
  <c r="AQ22" i="4"/>
  <c r="AR22" i="4"/>
  <c r="AS22" i="4"/>
  <c r="AJ23" i="4"/>
  <c r="AK23" i="4"/>
  <c r="AL23" i="4"/>
  <c r="AM23" i="4"/>
  <c r="AN23" i="4"/>
  <c r="AO23" i="4"/>
  <c r="AP23" i="4"/>
  <c r="AQ23" i="4"/>
  <c r="AR23" i="4"/>
  <c r="AS23" i="4"/>
  <c r="AJ24" i="4"/>
  <c r="AK24" i="4"/>
  <c r="AL24" i="4"/>
  <c r="AM24" i="4"/>
  <c r="AN24" i="4"/>
  <c r="AO24" i="4"/>
  <c r="AP24" i="4"/>
  <c r="AQ24" i="4"/>
  <c r="AR24" i="4"/>
  <c r="AS24" i="4"/>
  <c r="AJ25" i="4"/>
  <c r="AK25" i="4"/>
  <c r="AL25" i="4"/>
  <c r="AM25" i="4"/>
  <c r="AN25" i="4"/>
  <c r="AO25" i="4"/>
  <c r="AP25" i="4"/>
  <c r="AQ25" i="4"/>
  <c r="AR25" i="4"/>
  <c r="AS25" i="4"/>
  <c r="AJ26" i="4"/>
  <c r="AK26" i="4"/>
  <c r="AL26" i="4"/>
  <c r="AM26" i="4"/>
  <c r="AN26" i="4"/>
  <c r="AO26" i="4"/>
  <c r="AP26" i="4"/>
  <c r="AQ26" i="4"/>
  <c r="AR26" i="4"/>
  <c r="AS26" i="4"/>
  <c r="AJ27" i="4"/>
  <c r="AK27" i="4"/>
  <c r="AL27" i="4"/>
  <c r="AM27" i="4"/>
  <c r="AN27" i="4"/>
  <c r="AO27" i="4"/>
  <c r="AP27" i="4"/>
  <c r="AQ27" i="4"/>
  <c r="AR27" i="4"/>
  <c r="AS27" i="4"/>
  <c r="AJ28" i="4"/>
  <c r="AK28" i="4"/>
  <c r="AL28" i="4"/>
  <c r="AM28" i="4"/>
  <c r="AN28" i="4"/>
  <c r="AO28" i="4"/>
  <c r="AP28" i="4"/>
  <c r="AQ28" i="4"/>
  <c r="AR28" i="4"/>
  <c r="AS28" i="4"/>
  <c r="AJ29" i="4"/>
  <c r="AK29" i="4"/>
  <c r="AL29" i="4"/>
  <c r="AM29" i="4"/>
  <c r="AN29" i="4"/>
  <c r="AO29" i="4"/>
  <c r="AP29" i="4"/>
  <c r="AQ29" i="4"/>
  <c r="AR29" i="4"/>
  <c r="AS29" i="4"/>
  <c r="AJ30" i="4"/>
  <c r="AK30" i="4"/>
  <c r="AL30" i="4"/>
  <c r="AM30" i="4"/>
  <c r="AN30" i="4"/>
  <c r="AO30" i="4"/>
  <c r="AP30" i="4"/>
  <c r="AQ30" i="4"/>
  <c r="AR30" i="4"/>
  <c r="AS30" i="4"/>
  <c r="AJ31" i="4"/>
  <c r="AK31" i="4"/>
  <c r="AL31" i="4"/>
  <c r="AM31" i="4"/>
  <c r="AN31" i="4"/>
  <c r="AO31" i="4"/>
  <c r="AP31" i="4"/>
  <c r="AQ31" i="4"/>
  <c r="AR31" i="4"/>
  <c r="AS31" i="4"/>
  <c r="AJ32" i="4"/>
  <c r="AK32" i="4"/>
  <c r="AL32" i="4"/>
  <c r="AM32" i="4"/>
  <c r="AN32" i="4"/>
  <c r="AO32" i="4"/>
  <c r="AP32" i="4"/>
  <c r="AQ32" i="4"/>
  <c r="AR32" i="4"/>
  <c r="AS32" i="4"/>
  <c r="AJ33" i="4"/>
  <c r="AK33" i="4"/>
  <c r="AL33" i="4"/>
  <c r="AM33" i="4"/>
  <c r="AN33" i="4"/>
  <c r="AO33" i="4"/>
  <c r="AP33" i="4"/>
  <c r="AQ33" i="4"/>
  <c r="AR33" i="4"/>
  <c r="AS33" i="4"/>
  <c r="AJ34" i="4"/>
  <c r="AK34" i="4"/>
  <c r="AL34" i="4"/>
  <c r="AM34" i="4"/>
  <c r="AN34" i="4"/>
  <c r="AO34" i="4"/>
  <c r="AP34" i="4"/>
  <c r="AQ34" i="4"/>
  <c r="AR34" i="4"/>
  <c r="AS34" i="4"/>
  <c r="AJ35" i="4"/>
  <c r="AK35" i="4"/>
  <c r="AL35" i="4"/>
  <c r="AM35" i="4"/>
  <c r="AN35" i="4"/>
  <c r="AO35" i="4"/>
  <c r="AP35" i="4"/>
  <c r="AQ35" i="4"/>
  <c r="AR35" i="4"/>
  <c r="AS35" i="4"/>
  <c r="AJ36" i="4"/>
  <c r="AK36" i="4"/>
  <c r="AL36" i="4"/>
  <c r="AM36" i="4"/>
  <c r="AN36" i="4"/>
  <c r="AO36" i="4"/>
  <c r="AP36" i="4"/>
  <c r="AQ36" i="4"/>
  <c r="AR36" i="4"/>
  <c r="AS36" i="4"/>
  <c r="AJ37" i="4"/>
  <c r="AK37" i="4"/>
  <c r="AL37" i="4"/>
  <c r="AM37" i="4"/>
  <c r="AN37" i="4"/>
  <c r="AO37" i="4"/>
  <c r="AP37" i="4"/>
  <c r="AQ37" i="4"/>
  <c r="AR37" i="4"/>
  <c r="AS37" i="4"/>
  <c r="AJ38" i="4"/>
  <c r="AK38" i="4"/>
  <c r="AL38" i="4"/>
  <c r="AM38" i="4"/>
  <c r="AN38" i="4"/>
  <c r="AO38" i="4"/>
  <c r="AP38" i="4"/>
  <c r="AQ38" i="4"/>
  <c r="AR38" i="4"/>
  <c r="AS38" i="4"/>
  <c r="AJ39" i="4"/>
  <c r="AK39" i="4"/>
  <c r="AL39" i="4"/>
  <c r="AM39" i="4"/>
  <c r="AN39" i="4"/>
  <c r="AO39" i="4"/>
  <c r="AP39" i="4"/>
  <c r="AQ39" i="4"/>
  <c r="AR39" i="4"/>
  <c r="AS39" i="4"/>
  <c r="AJ40" i="4"/>
  <c r="AK40" i="4"/>
  <c r="AL40" i="4"/>
  <c r="AM40" i="4"/>
  <c r="AN40" i="4"/>
  <c r="AO40" i="4"/>
  <c r="AP40" i="4"/>
  <c r="AQ40" i="4"/>
  <c r="AR40" i="4"/>
  <c r="AS40" i="4"/>
  <c r="AJ41" i="4"/>
  <c r="AK41" i="4"/>
  <c r="AL41" i="4"/>
  <c r="AM41" i="4"/>
  <c r="AN41" i="4"/>
  <c r="AO41" i="4"/>
  <c r="AP41" i="4"/>
  <c r="AQ41" i="4"/>
  <c r="AR41" i="4"/>
  <c r="AS41" i="4"/>
  <c r="AJ42" i="4"/>
  <c r="AK42" i="4"/>
  <c r="AL42" i="4"/>
  <c r="AM42" i="4"/>
  <c r="AN42" i="4"/>
  <c r="AO42" i="4"/>
  <c r="AP42" i="4"/>
  <c r="AQ42" i="4"/>
  <c r="AR42" i="4"/>
  <c r="AS42" i="4"/>
  <c r="AJ43" i="4"/>
  <c r="AK43" i="4"/>
  <c r="AL43" i="4"/>
  <c r="AM43" i="4"/>
  <c r="AN43" i="4"/>
  <c r="AO43" i="4"/>
  <c r="AP43" i="4"/>
  <c r="AQ43" i="4"/>
  <c r="AR43" i="4"/>
  <c r="AS43" i="4"/>
  <c r="AJ44" i="4"/>
  <c r="AK44" i="4"/>
  <c r="AL44" i="4"/>
  <c r="AM44" i="4"/>
  <c r="AN44" i="4"/>
  <c r="AO44" i="4"/>
  <c r="AP44" i="4"/>
  <c r="AQ44" i="4"/>
  <c r="AR44" i="4"/>
  <c r="AS44" i="4"/>
  <c r="AJ45" i="4"/>
  <c r="AK45" i="4"/>
  <c r="AL45" i="4"/>
  <c r="AM45" i="4"/>
  <c r="AN45" i="4"/>
  <c r="AO45" i="4"/>
  <c r="AP45" i="4"/>
  <c r="AQ45" i="4"/>
  <c r="AR45" i="4"/>
  <c r="AS45" i="4"/>
  <c r="AJ46" i="4"/>
  <c r="AK46" i="4"/>
  <c r="AL46" i="4"/>
  <c r="AM46" i="4"/>
  <c r="AN46" i="4"/>
  <c r="AO46" i="4"/>
  <c r="AP46" i="4"/>
  <c r="AQ46" i="4"/>
  <c r="AR46" i="4"/>
  <c r="AS46" i="4"/>
  <c r="AJ47" i="4"/>
  <c r="AK47" i="4"/>
  <c r="AL47" i="4"/>
  <c r="AM47" i="4"/>
  <c r="AN47" i="4"/>
  <c r="AO47" i="4"/>
  <c r="AP47" i="4"/>
  <c r="AQ47" i="4"/>
  <c r="AR47" i="4"/>
  <c r="AS47" i="4"/>
  <c r="AJ48" i="4"/>
  <c r="AK48" i="4"/>
  <c r="AL48" i="4"/>
  <c r="AM48" i="4"/>
  <c r="AN48" i="4"/>
  <c r="AO48" i="4"/>
  <c r="AP48" i="4"/>
  <c r="AQ48" i="4"/>
  <c r="AR48" i="4"/>
  <c r="AS48" i="4"/>
  <c r="AJ49" i="4"/>
  <c r="AK49" i="4"/>
  <c r="AL49" i="4"/>
  <c r="AM49" i="4"/>
  <c r="AN49" i="4"/>
  <c r="AO49" i="4"/>
  <c r="AP49" i="4"/>
  <c r="AQ49" i="4"/>
  <c r="AR49" i="4"/>
  <c r="AS49" i="4"/>
  <c r="AJ50" i="4"/>
  <c r="AK50" i="4"/>
  <c r="AL50" i="4"/>
  <c r="AM50" i="4"/>
  <c r="AN50" i="4"/>
  <c r="AO50" i="4"/>
  <c r="AP50" i="4"/>
  <c r="AQ50" i="4"/>
  <c r="AR50" i="4"/>
  <c r="AS50" i="4"/>
  <c r="AJ51" i="4"/>
  <c r="AK51" i="4"/>
  <c r="AL51" i="4"/>
  <c r="AM51" i="4"/>
  <c r="AN51" i="4"/>
  <c r="AO51" i="4"/>
  <c r="AP51" i="4"/>
  <c r="AQ51" i="4"/>
  <c r="AR51" i="4"/>
  <c r="AS51" i="4"/>
  <c r="AJ52" i="4"/>
  <c r="AK52" i="4"/>
  <c r="AL52" i="4"/>
  <c r="AM52" i="4"/>
  <c r="AN52" i="4"/>
  <c r="AO52" i="4"/>
  <c r="AP52" i="4"/>
  <c r="AQ52" i="4"/>
  <c r="AR52" i="4"/>
  <c r="AS52" i="4"/>
  <c r="AJ53" i="4"/>
  <c r="AK53" i="4"/>
  <c r="AL53" i="4"/>
  <c r="AM53" i="4"/>
  <c r="AN53" i="4"/>
  <c r="AO53" i="4"/>
  <c r="AP53" i="4"/>
  <c r="AQ53" i="4"/>
  <c r="AR53" i="4"/>
  <c r="AS53" i="4"/>
  <c r="AJ54" i="4"/>
  <c r="AK54" i="4"/>
  <c r="AL54" i="4"/>
  <c r="AM54" i="4"/>
  <c r="AN54" i="4"/>
  <c r="AO54" i="4"/>
  <c r="AP54" i="4"/>
  <c r="AQ54" i="4"/>
  <c r="AR54" i="4"/>
  <c r="AS54" i="4"/>
  <c r="AJ55" i="4"/>
  <c r="AK55" i="4"/>
  <c r="AL55" i="4"/>
  <c r="AM55" i="4"/>
  <c r="AN55" i="4"/>
  <c r="AO55" i="4"/>
  <c r="AP55" i="4"/>
  <c r="AQ55" i="4"/>
  <c r="AR55" i="4"/>
  <c r="AS55" i="4"/>
  <c r="AJ56" i="4"/>
  <c r="AK56" i="4"/>
  <c r="AL56" i="4"/>
  <c r="AM56" i="4"/>
  <c r="AN56" i="4"/>
  <c r="AO56" i="4"/>
  <c r="AP56" i="4"/>
  <c r="AQ56" i="4"/>
  <c r="AR56" i="4"/>
  <c r="AS56" i="4"/>
  <c r="AJ57" i="4"/>
  <c r="AK57" i="4"/>
  <c r="AL57" i="4"/>
  <c r="AM57" i="4"/>
  <c r="AN57" i="4"/>
  <c r="AO57" i="4"/>
  <c r="AP57" i="4"/>
  <c r="AQ57" i="4"/>
  <c r="AR57" i="4"/>
  <c r="AS57" i="4"/>
  <c r="AJ58" i="4"/>
  <c r="AK58" i="4"/>
  <c r="AL58" i="4"/>
  <c r="AM58" i="4"/>
  <c r="AN58" i="4"/>
  <c r="AO58" i="4"/>
  <c r="AP58" i="4"/>
  <c r="AQ58" i="4"/>
  <c r="AR58" i="4"/>
  <c r="AS58" i="4"/>
  <c r="AJ59" i="4"/>
  <c r="AK59" i="4"/>
  <c r="AL59" i="4"/>
  <c r="AM59" i="4"/>
  <c r="AN59" i="4"/>
  <c r="AO59" i="4"/>
  <c r="AP59" i="4"/>
  <c r="AQ59" i="4"/>
  <c r="AR59" i="4"/>
  <c r="AS59" i="4"/>
  <c r="AJ60" i="4"/>
  <c r="AK60" i="4"/>
  <c r="AL60" i="4"/>
  <c r="AM60" i="4"/>
  <c r="AN60" i="4"/>
  <c r="AO60" i="4"/>
  <c r="AP60" i="4"/>
  <c r="AQ60" i="4"/>
  <c r="AR60" i="4"/>
  <c r="AS60" i="4"/>
  <c r="AJ61" i="4"/>
  <c r="AK61" i="4"/>
  <c r="AL61" i="4"/>
  <c r="AM61" i="4"/>
  <c r="AN61" i="4"/>
  <c r="AO61" i="4"/>
  <c r="AP61" i="4"/>
  <c r="AQ61" i="4"/>
  <c r="AR61" i="4"/>
  <c r="AS61" i="4"/>
  <c r="AJ62" i="4"/>
  <c r="AK62" i="4"/>
  <c r="AL62" i="4"/>
  <c r="AM62" i="4"/>
  <c r="AN62" i="4"/>
  <c r="AO62" i="4"/>
  <c r="AP62" i="4"/>
  <c r="AQ62" i="4"/>
  <c r="AR62" i="4"/>
  <c r="AS62" i="4"/>
  <c r="AJ63" i="4"/>
  <c r="AK63" i="4"/>
  <c r="AL63" i="4"/>
  <c r="AM63" i="4"/>
  <c r="AN63" i="4"/>
  <c r="AO63" i="4"/>
  <c r="AP63" i="4"/>
  <c r="AQ63" i="4"/>
  <c r="AR63" i="4"/>
  <c r="AS63" i="4"/>
  <c r="AJ64" i="4"/>
  <c r="AK64" i="4"/>
  <c r="AL64" i="4"/>
  <c r="AM64" i="4"/>
  <c r="AN64" i="4"/>
  <c r="AO64" i="4"/>
  <c r="AP64" i="4"/>
  <c r="AQ64" i="4"/>
  <c r="AR64" i="4"/>
  <c r="AS64" i="4"/>
  <c r="AJ65" i="4"/>
  <c r="AK65" i="4"/>
  <c r="AL65" i="4"/>
  <c r="AM65" i="4"/>
  <c r="AN65" i="4"/>
  <c r="AO65" i="4"/>
  <c r="AP65" i="4"/>
  <c r="AQ65" i="4"/>
  <c r="AR65" i="4"/>
  <c r="AS65" i="4"/>
  <c r="AJ66" i="4"/>
  <c r="AK66" i="4"/>
  <c r="AL66" i="4"/>
  <c r="AM66" i="4"/>
  <c r="AN66" i="4"/>
  <c r="AO66" i="4"/>
  <c r="AP66" i="4"/>
  <c r="AQ66" i="4"/>
  <c r="AR66" i="4"/>
  <c r="AS66" i="4"/>
  <c r="AJ67" i="4"/>
  <c r="AK67" i="4"/>
  <c r="AL67" i="4"/>
  <c r="AM67" i="4"/>
  <c r="AN67" i="4"/>
  <c r="AO67" i="4"/>
  <c r="AP67" i="4"/>
  <c r="AQ67" i="4"/>
  <c r="AR67" i="4"/>
  <c r="AS67" i="4"/>
  <c r="AJ68" i="4"/>
  <c r="AK68" i="4"/>
  <c r="AL68" i="4"/>
  <c r="AM68" i="4"/>
  <c r="AN68" i="4"/>
  <c r="AO68" i="4"/>
  <c r="AP68" i="4"/>
  <c r="AQ68" i="4"/>
  <c r="AR68" i="4"/>
  <c r="AS68" i="4"/>
  <c r="AJ69" i="4"/>
  <c r="AK69" i="4"/>
  <c r="AL69" i="4"/>
  <c r="AM69" i="4"/>
  <c r="AN69" i="4"/>
  <c r="AO69" i="4"/>
  <c r="AP69" i="4"/>
  <c r="AQ69" i="4"/>
  <c r="AR69" i="4"/>
  <c r="AS69" i="4"/>
  <c r="AJ70" i="4"/>
  <c r="AK70" i="4"/>
  <c r="AL70" i="4"/>
  <c r="AM70" i="4"/>
  <c r="AN70" i="4"/>
  <c r="AO70" i="4"/>
  <c r="AP70" i="4"/>
  <c r="AQ70" i="4"/>
  <c r="AR70" i="4"/>
  <c r="AS70" i="4"/>
  <c r="AJ71" i="4"/>
  <c r="AK71" i="4"/>
  <c r="AL71" i="4"/>
  <c r="AM71" i="4"/>
  <c r="AN71" i="4"/>
  <c r="AO71" i="4"/>
  <c r="AP71" i="4"/>
  <c r="AQ71" i="4"/>
  <c r="AR71" i="4"/>
  <c r="AS71" i="4"/>
  <c r="AJ72" i="4"/>
  <c r="AK72" i="4"/>
  <c r="AL72" i="4"/>
  <c r="AM72" i="4"/>
  <c r="AN72" i="4"/>
  <c r="AO72" i="4"/>
  <c r="AP72" i="4"/>
  <c r="AQ72" i="4"/>
  <c r="AR72" i="4"/>
  <c r="AS72" i="4"/>
  <c r="AJ73" i="4"/>
  <c r="AK73" i="4"/>
  <c r="AL73" i="4"/>
  <c r="AM73" i="4"/>
  <c r="AN73" i="4"/>
  <c r="AO73" i="4"/>
  <c r="AP73" i="4"/>
  <c r="AQ73" i="4"/>
  <c r="AR73" i="4"/>
  <c r="AS73" i="4"/>
  <c r="AJ74" i="4"/>
  <c r="AK74" i="4"/>
  <c r="AL74" i="4"/>
  <c r="AM74" i="4"/>
  <c r="AN74" i="4"/>
  <c r="AO74" i="4"/>
  <c r="AP74" i="4"/>
  <c r="AQ74" i="4"/>
  <c r="AR74" i="4"/>
  <c r="AS74" i="4"/>
  <c r="AJ75" i="4"/>
  <c r="AK75" i="4"/>
  <c r="AL75" i="4"/>
  <c r="AM75" i="4"/>
  <c r="AN75" i="4"/>
  <c r="AO75" i="4"/>
  <c r="AP75" i="4"/>
  <c r="AQ75" i="4"/>
  <c r="AR75" i="4"/>
  <c r="AS75" i="4"/>
  <c r="AJ76" i="4"/>
  <c r="AK76" i="4"/>
  <c r="AL76" i="4"/>
  <c r="AM76" i="4"/>
  <c r="AN76" i="4"/>
  <c r="AO76" i="4"/>
  <c r="AP76" i="4"/>
  <c r="AQ76" i="4"/>
  <c r="AR76" i="4"/>
  <c r="AS76" i="4"/>
  <c r="AJ77" i="4"/>
  <c r="AK77" i="4"/>
  <c r="AL77" i="4"/>
  <c r="AM77" i="4"/>
  <c r="AN77" i="4"/>
  <c r="AO77" i="4"/>
  <c r="AP77" i="4"/>
  <c r="AQ77" i="4"/>
  <c r="AR77" i="4"/>
  <c r="AS77" i="4"/>
  <c r="AJ78" i="4"/>
  <c r="AK78" i="4"/>
  <c r="AL78" i="4"/>
  <c r="AM78" i="4"/>
  <c r="AN78" i="4"/>
  <c r="AO78" i="4"/>
  <c r="AP78" i="4"/>
  <c r="AQ78" i="4"/>
  <c r="AR78" i="4"/>
  <c r="AS78" i="4"/>
  <c r="AJ79" i="4"/>
  <c r="AK79" i="4"/>
  <c r="AL79" i="4"/>
  <c r="AM79" i="4"/>
  <c r="AN79" i="4"/>
  <c r="AO79" i="4"/>
  <c r="AP79" i="4"/>
  <c r="AQ79" i="4"/>
  <c r="AR79" i="4"/>
  <c r="AS79" i="4"/>
  <c r="AJ80" i="4"/>
  <c r="AK80" i="4"/>
  <c r="AL80" i="4"/>
  <c r="AM80" i="4"/>
  <c r="AN80" i="4"/>
  <c r="AO80" i="4"/>
  <c r="AP80" i="4"/>
  <c r="AQ80" i="4"/>
  <c r="AR80" i="4"/>
  <c r="AS80" i="4"/>
  <c r="AJ81" i="4"/>
  <c r="AK81" i="4"/>
  <c r="AL81" i="4"/>
  <c r="AM81" i="4"/>
  <c r="AN81" i="4"/>
  <c r="AO81" i="4"/>
  <c r="AP81" i="4"/>
  <c r="AQ81" i="4"/>
  <c r="AR81" i="4"/>
  <c r="AS81" i="4"/>
  <c r="AJ82" i="4"/>
  <c r="AK82" i="4"/>
  <c r="AL82" i="4"/>
  <c r="AM82" i="4"/>
  <c r="AN82" i="4"/>
  <c r="AO82" i="4"/>
  <c r="AP82" i="4"/>
  <c r="AQ82" i="4"/>
  <c r="AR82" i="4"/>
  <c r="AS82" i="4"/>
  <c r="AJ83" i="4"/>
  <c r="AK83" i="4"/>
  <c r="AL83" i="4"/>
  <c r="AM83" i="4"/>
  <c r="AN83" i="4"/>
  <c r="AO83" i="4"/>
  <c r="AP83" i="4"/>
  <c r="AQ83" i="4"/>
  <c r="AR83" i="4"/>
  <c r="AS83" i="4"/>
  <c r="AJ84" i="4"/>
  <c r="AK84" i="4"/>
  <c r="AL84" i="4"/>
  <c r="AM84" i="4"/>
  <c r="AN84" i="4"/>
  <c r="AO84" i="4"/>
  <c r="AP84" i="4"/>
  <c r="AQ84" i="4"/>
  <c r="AR84" i="4"/>
  <c r="AS84" i="4"/>
  <c r="AJ85" i="4"/>
  <c r="AK85" i="4"/>
  <c r="AL85" i="4"/>
  <c r="AM85" i="4"/>
  <c r="AN85" i="4"/>
  <c r="AO85" i="4"/>
  <c r="AP85" i="4"/>
  <c r="AQ85" i="4"/>
  <c r="AR85" i="4"/>
  <c r="AS85" i="4"/>
  <c r="AJ86" i="4"/>
  <c r="AK86" i="4"/>
  <c r="AL86" i="4"/>
  <c r="AM86" i="4"/>
  <c r="AN86" i="4"/>
  <c r="AO86" i="4"/>
  <c r="AP86" i="4"/>
  <c r="AQ86" i="4"/>
  <c r="AR86" i="4"/>
  <c r="AS86" i="4"/>
  <c r="AJ87" i="4"/>
  <c r="AK87" i="4"/>
  <c r="AL87" i="4"/>
  <c r="AM87" i="4"/>
  <c r="AN87" i="4"/>
  <c r="AO87" i="4"/>
  <c r="AP87" i="4"/>
  <c r="AQ87" i="4"/>
  <c r="AR87" i="4"/>
  <c r="AS87" i="4"/>
  <c r="AJ88" i="4"/>
  <c r="AK88" i="4"/>
  <c r="AL88" i="4"/>
  <c r="AM88" i="4"/>
  <c r="AN88" i="4"/>
  <c r="AO88" i="4"/>
  <c r="AP88" i="4"/>
  <c r="AQ88" i="4"/>
  <c r="AR88" i="4"/>
  <c r="AS88" i="4"/>
  <c r="AJ89" i="4"/>
  <c r="AK89" i="4"/>
  <c r="AL89" i="4"/>
  <c r="AM89" i="4"/>
  <c r="AN89" i="4"/>
  <c r="AO89" i="4"/>
  <c r="AP89" i="4"/>
  <c r="AQ89" i="4"/>
  <c r="AR89" i="4"/>
  <c r="AS89" i="4"/>
  <c r="AJ90" i="4"/>
  <c r="AK90" i="4"/>
  <c r="AL90" i="4"/>
  <c r="AM90" i="4"/>
  <c r="AN90" i="4"/>
  <c r="AO90" i="4"/>
  <c r="AP90" i="4"/>
  <c r="AQ90" i="4"/>
  <c r="AR90" i="4"/>
  <c r="AS90" i="4"/>
  <c r="AJ91" i="4"/>
  <c r="AK91" i="4"/>
  <c r="AL91" i="4"/>
  <c r="AM91" i="4"/>
  <c r="AN91" i="4"/>
  <c r="AO91" i="4"/>
  <c r="AP91" i="4"/>
  <c r="AQ91" i="4"/>
  <c r="AR91" i="4"/>
  <c r="AS91" i="4"/>
  <c r="AJ92" i="4"/>
  <c r="AK92" i="4"/>
  <c r="AL92" i="4"/>
  <c r="AM92" i="4"/>
  <c r="AN92" i="4"/>
  <c r="AO92" i="4"/>
  <c r="AP92" i="4"/>
  <c r="AQ92" i="4"/>
  <c r="AR92" i="4"/>
  <c r="AS92" i="4"/>
  <c r="AJ93" i="4"/>
  <c r="AK93" i="4"/>
  <c r="AL93" i="4"/>
  <c r="AM93" i="4"/>
  <c r="AN93" i="4"/>
  <c r="AO93" i="4"/>
  <c r="AP93" i="4"/>
  <c r="AQ93" i="4"/>
  <c r="AR93" i="4"/>
  <c r="AS93" i="4"/>
  <c r="AJ94" i="4"/>
  <c r="AK94" i="4"/>
  <c r="AL94" i="4"/>
  <c r="AM94" i="4"/>
  <c r="AN94" i="4"/>
  <c r="AO94" i="4"/>
  <c r="AP94" i="4"/>
  <c r="AQ94" i="4"/>
  <c r="AR94" i="4"/>
  <c r="AS94" i="4"/>
  <c r="AJ95" i="4"/>
  <c r="AK95" i="4"/>
  <c r="AL95" i="4"/>
  <c r="AM95" i="4"/>
  <c r="AN95" i="4"/>
  <c r="AO95" i="4"/>
  <c r="AP95" i="4"/>
  <c r="AQ95" i="4"/>
  <c r="AR95" i="4"/>
  <c r="AS95" i="4"/>
  <c r="AJ96" i="4"/>
  <c r="AK96" i="4"/>
  <c r="AL96" i="4"/>
  <c r="AM96" i="4"/>
  <c r="AN96" i="4"/>
  <c r="AO96" i="4"/>
  <c r="AP96" i="4"/>
  <c r="AQ96" i="4"/>
  <c r="AR96" i="4"/>
  <c r="AS96" i="4"/>
  <c r="AJ97" i="4"/>
  <c r="AK97" i="4"/>
  <c r="AL97" i="4"/>
  <c r="AM97" i="4"/>
  <c r="AN97" i="4"/>
  <c r="AO97" i="4"/>
  <c r="AP97" i="4"/>
  <c r="AQ97" i="4"/>
  <c r="AR97" i="4"/>
  <c r="AS97" i="4"/>
  <c r="AJ98" i="4"/>
  <c r="AK98" i="4"/>
  <c r="AL98" i="4"/>
  <c r="AM98" i="4"/>
  <c r="AN98" i="4"/>
  <c r="AO98" i="4"/>
  <c r="AP98" i="4"/>
  <c r="AQ98" i="4"/>
  <c r="AR98" i="4"/>
  <c r="AS98" i="4"/>
  <c r="AJ99" i="4"/>
  <c r="AK99" i="4"/>
  <c r="AL99" i="4"/>
  <c r="AM99" i="4"/>
  <c r="AN99" i="4"/>
  <c r="AO99" i="4"/>
  <c r="AP99" i="4"/>
  <c r="AQ99" i="4"/>
  <c r="AR99" i="4"/>
  <c r="AS99" i="4"/>
  <c r="AJ100" i="4"/>
  <c r="AK100" i="4"/>
  <c r="AL100" i="4"/>
  <c r="AM100" i="4"/>
  <c r="AN100" i="4"/>
  <c r="AO100" i="4"/>
  <c r="AP100" i="4"/>
  <c r="AQ100" i="4"/>
  <c r="AR100" i="4"/>
  <c r="AS100" i="4"/>
  <c r="AJ101" i="4"/>
  <c r="AK101" i="4"/>
  <c r="AL101" i="4"/>
  <c r="AM101" i="4"/>
  <c r="AN101" i="4"/>
  <c r="AO101" i="4"/>
  <c r="AP101" i="4"/>
  <c r="AQ101" i="4"/>
  <c r="AR101" i="4"/>
  <c r="AS101" i="4"/>
  <c r="AJ102" i="4"/>
  <c r="AK102" i="4"/>
  <c r="AL102" i="4"/>
  <c r="AM102" i="4"/>
  <c r="AN102" i="4"/>
  <c r="AO102" i="4"/>
  <c r="AP102" i="4"/>
  <c r="AQ102" i="4"/>
  <c r="AR102" i="4"/>
  <c r="AS102" i="4"/>
  <c r="AJ103" i="4"/>
  <c r="AK103" i="4"/>
  <c r="AL103" i="4"/>
  <c r="AM103" i="4"/>
  <c r="AN103" i="4"/>
  <c r="AO103" i="4"/>
  <c r="AP103" i="4"/>
  <c r="AQ103" i="4"/>
  <c r="AR103" i="4"/>
  <c r="AS103" i="4"/>
  <c r="AJ104" i="4"/>
  <c r="AK104" i="4"/>
  <c r="AL104" i="4"/>
  <c r="AM104" i="4"/>
  <c r="AN104" i="4"/>
  <c r="AO104" i="4"/>
  <c r="AP104" i="4"/>
  <c r="AQ104" i="4"/>
  <c r="AR104" i="4"/>
  <c r="AS104" i="4"/>
  <c r="AJ105" i="4"/>
  <c r="AK105" i="4"/>
  <c r="AL105" i="4"/>
  <c r="AM105" i="4"/>
  <c r="AN105" i="4"/>
  <c r="AO105" i="4"/>
  <c r="AP105" i="4"/>
  <c r="AQ105" i="4"/>
  <c r="AR105" i="4"/>
  <c r="AS105" i="4"/>
  <c r="AJ106" i="4"/>
  <c r="AK106" i="4"/>
  <c r="AL106" i="4"/>
  <c r="AM106" i="4"/>
  <c r="AN106" i="4"/>
  <c r="AO106" i="4"/>
  <c r="AP106" i="4"/>
  <c r="AQ106" i="4"/>
  <c r="AR106" i="4"/>
  <c r="AS106" i="4"/>
  <c r="AJ107" i="4"/>
  <c r="AK107" i="4"/>
  <c r="AL107" i="4"/>
  <c r="AM107" i="4"/>
  <c r="AN107" i="4"/>
  <c r="AO107" i="4"/>
  <c r="AP107" i="4"/>
  <c r="AQ107" i="4"/>
  <c r="AR107" i="4"/>
  <c r="AS107" i="4"/>
  <c r="AJ108" i="4"/>
  <c r="AK108" i="4"/>
  <c r="AL108" i="4"/>
  <c r="AM108" i="4"/>
  <c r="AN108" i="4"/>
  <c r="AO108" i="4"/>
  <c r="AP108" i="4"/>
  <c r="AQ108" i="4"/>
  <c r="AR108" i="4"/>
  <c r="AS108" i="4"/>
  <c r="AJ109" i="4"/>
  <c r="AK109" i="4"/>
  <c r="AL109" i="4"/>
  <c r="AM109" i="4"/>
  <c r="AN109" i="4"/>
  <c r="AO109" i="4"/>
  <c r="AP109" i="4"/>
  <c r="AQ109" i="4"/>
  <c r="AR109" i="4"/>
  <c r="AS109" i="4"/>
  <c r="AJ110" i="4"/>
  <c r="AK110" i="4"/>
  <c r="AL110" i="4"/>
  <c r="AM110" i="4"/>
  <c r="AN110" i="4"/>
  <c r="AO110" i="4"/>
  <c r="AP110" i="4"/>
  <c r="AQ110" i="4"/>
  <c r="AR110" i="4"/>
  <c r="AS110" i="4"/>
  <c r="AJ111" i="4"/>
  <c r="AK111" i="4"/>
  <c r="AL111" i="4"/>
  <c r="AM111" i="4"/>
  <c r="AN111" i="4"/>
  <c r="AO111" i="4"/>
  <c r="AP111" i="4"/>
  <c r="AQ111" i="4"/>
  <c r="AR111" i="4"/>
  <c r="AS111" i="4"/>
  <c r="AJ112" i="4"/>
  <c r="AK112" i="4"/>
  <c r="AL112" i="4"/>
  <c r="AM112" i="4"/>
  <c r="AN112" i="4"/>
  <c r="AO112" i="4"/>
  <c r="AP112" i="4"/>
  <c r="AQ112" i="4"/>
  <c r="AR112" i="4"/>
  <c r="AS112" i="4"/>
  <c r="AJ113" i="4"/>
  <c r="AK113" i="4"/>
  <c r="AL113" i="4"/>
  <c r="AM113" i="4"/>
  <c r="AN113" i="4"/>
  <c r="AO113" i="4"/>
  <c r="AP113" i="4"/>
  <c r="AQ113" i="4"/>
  <c r="AR113" i="4"/>
  <c r="AS113" i="4"/>
  <c r="AJ114" i="4"/>
  <c r="AK114" i="4"/>
  <c r="AL114" i="4"/>
  <c r="AM114" i="4"/>
  <c r="AN114" i="4"/>
  <c r="AO114" i="4"/>
  <c r="AP114" i="4"/>
  <c r="AQ114" i="4"/>
  <c r="AR114" i="4"/>
  <c r="AS114" i="4"/>
  <c r="AJ115" i="4"/>
  <c r="AK115" i="4"/>
  <c r="AL115" i="4"/>
  <c r="AM115" i="4"/>
  <c r="AN115" i="4"/>
  <c r="AO115" i="4"/>
  <c r="AP115" i="4"/>
  <c r="AQ115" i="4"/>
  <c r="AR115" i="4"/>
  <c r="AS115" i="4"/>
  <c r="AJ116" i="4"/>
  <c r="AK116" i="4"/>
  <c r="AL116" i="4"/>
  <c r="AM116" i="4"/>
  <c r="AN116" i="4"/>
  <c r="AO116" i="4"/>
  <c r="AP116" i="4"/>
  <c r="AQ116" i="4"/>
  <c r="AR116" i="4"/>
  <c r="AS116" i="4"/>
  <c r="AJ117" i="4"/>
  <c r="AK117" i="4"/>
  <c r="AL117" i="4"/>
  <c r="AM117" i="4"/>
  <c r="AN117" i="4"/>
  <c r="AO117" i="4"/>
  <c r="AP117" i="4"/>
  <c r="AQ117" i="4"/>
  <c r="AR117" i="4"/>
  <c r="AS117" i="4"/>
  <c r="AJ118" i="4"/>
  <c r="AK118" i="4"/>
  <c r="AL118" i="4"/>
  <c r="AM118" i="4"/>
  <c r="AN118" i="4"/>
  <c r="AO118" i="4"/>
  <c r="AP118" i="4"/>
  <c r="AQ118" i="4"/>
  <c r="AR118" i="4"/>
  <c r="AS118" i="4"/>
  <c r="AJ119" i="4"/>
  <c r="AK119" i="4"/>
  <c r="AL119" i="4"/>
  <c r="AM119" i="4"/>
  <c r="AN119" i="4"/>
  <c r="AO119" i="4"/>
  <c r="AP119" i="4"/>
  <c r="AQ119" i="4"/>
  <c r="AR119" i="4"/>
  <c r="AS119" i="4"/>
  <c r="AJ120" i="4"/>
  <c r="AK120" i="4"/>
  <c r="AL120" i="4"/>
  <c r="AM120" i="4"/>
  <c r="AN120" i="4"/>
  <c r="AO120" i="4"/>
  <c r="AP120" i="4"/>
  <c r="AQ120" i="4"/>
  <c r="AR120" i="4"/>
  <c r="AS120" i="4"/>
  <c r="AJ121" i="4"/>
  <c r="AK121" i="4"/>
  <c r="AL121" i="4"/>
  <c r="AM121" i="4"/>
  <c r="AN121" i="4"/>
  <c r="AO121" i="4"/>
  <c r="AP121" i="4"/>
  <c r="AQ121" i="4"/>
  <c r="AR121" i="4"/>
  <c r="AS121" i="4"/>
  <c r="AJ122" i="4"/>
  <c r="AK122" i="4"/>
  <c r="AL122" i="4"/>
  <c r="AM122" i="4"/>
  <c r="AN122" i="4"/>
  <c r="AO122" i="4"/>
  <c r="AP122" i="4"/>
  <c r="AQ122" i="4"/>
  <c r="AR122" i="4"/>
  <c r="AS122" i="4"/>
  <c r="AJ123" i="4"/>
  <c r="AK123" i="4"/>
  <c r="AL123" i="4"/>
  <c r="AM123" i="4"/>
  <c r="AN123" i="4"/>
  <c r="AO123" i="4"/>
  <c r="AP123" i="4"/>
  <c r="AQ123" i="4"/>
  <c r="AR123" i="4"/>
  <c r="AS123" i="4"/>
  <c r="AJ124" i="4"/>
  <c r="AK124" i="4"/>
  <c r="AL124" i="4"/>
  <c r="AM124" i="4"/>
  <c r="AN124" i="4"/>
  <c r="AO124" i="4"/>
  <c r="AP124" i="4"/>
  <c r="AQ124" i="4"/>
  <c r="AR124" i="4"/>
  <c r="AS124" i="4"/>
  <c r="AJ125" i="4"/>
  <c r="AK125" i="4"/>
  <c r="AL125" i="4"/>
  <c r="AM125" i="4"/>
  <c r="AN125" i="4"/>
  <c r="AO125" i="4"/>
  <c r="AP125" i="4"/>
  <c r="AQ125" i="4"/>
  <c r="AR125" i="4"/>
  <c r="AS125" i="4"/>
  <c r="AJ126" i="4"/>
  <c r="AK126" i="4"/>
  <c r="AL126" i="4"/>
  <c r="AM126" i="4"/>
  <c r="AN126" i="4"/>
  <c r="AO126" i="4"/>
  <c r="AP126" i="4"/>
  <c r="AQ126" i="4"/>
  <c r="AR126" i="4"/>
  <c r="AS126" i="4"/>
  <c r="AJ127" i="4"/>
  <c r="AK127" i="4"/>
  <c r="AL127" i="4"/>
  <c r="AM127" i="4"/>
  <c r="AN127" i="4"/>
  <c r="AO127" i="4"/>
  <c r="AP127" i="4"/>
  <c r="AQ127" i="4"/>
  <c r="AR127" i="4"/>
  <c r="AS127" i="4"/>
  <c r="AJ128" i="4"/>
  <c r="AK128" i="4"/>
  <c r="AL128" i="4"/>
  <c r="AM128" i="4"/>
  <c r="AN128" i="4"/>
  <c r="AO128" i="4"/>
  <c r="AP128" i="4"/>
  <c r="AQ128" i="4"/>
  <c r="AR128" i="4"/>
  <c r="AS128" i="4"/>
  <c r="AJ129" i="4"/>
  <c r="AK129" i="4"/>
  <c r="AL129" i="4"/>
  <c r="AM129" i="4"/>
  <c r="AN129" i="4"/>
  <c r="AO129" i="4"/>
  <c r="AP129" i="4"/>
  <c r="AQ129" i="4"/>
  <c r="AR129" i="4"/>
  <c r="AS129" i="4"/>
  <c r="AJ130" i="4"/>
  <c r="AK130" i="4"/>
  <c r="AL130" i="4"/>
  <c r="AM130" i="4"/>
  <c r="AN130" i="4"/>
  <c r="AO130" i="4"/>
  <c r="AP130" i="4"/>
  <c r="AQ130" i="4"/>
  <c r="AR130" i="4"/>
  <c r="AS130" i="4"/>
  <c r="AJ131" i="4"/>
  <c r="AK131" i="4"/>
  <c r="AL131" i="4"/>
  <c r="AM131" i="4"/>
  <c r="AN131" i="4"/>
  <c r="AO131" i="4"/>
  <c r="AP131" i="4"/>
  <c r="AQ131" i="4"/>
  <c r="AR131" i="4"/>
  <c r="AS131" i="4"/>
  <c r="AJ132" i="4"/>
  <c r="AK132" i="4"/>
  <c r="AL132" i="4"/>
  <c r="AM132" i="4"/>
  <c r="AN132" i="4"/>
  <c r="AO132" i="4"/>
  <c r="AP132" i="4"/>
  <c r="AQ132" i="4"/>
  <c r="AR132" i="4"/>
  <c r="AS132" i="4"/>
  <c r="AJ133" i="4"/>
  <c r="AK133" i="4"/>
  <c r="AL133" i="4"/>
  <c r="AM133" i="4"/>
  <c r="AN133" i="4"/>
  <c r="AO133" i="4"/>
  <c r="AP133" i="4"/>
  <c r="AQ133" i="4"/>
  <c r="AR133" i="4"/>
  <c r="AS133" i="4"/>
  <c r="AJ134" i="4"/>
  <c r="AK134" i="4"/>
  <c r="AL134" i="4"/>
  <c r="AM134" i="4"/>
  <c r="AN134" i="4"/>
  <c r="AO134" i="4"/>
  <c r="AP134" i="4"/>
  <c r="AQ134" i="4"/>
  <c r="AR134" i="4"/>
  <c r="AS134" i="4"/>
  <c r="AJ135" i="4"/>
  <c r="AK135" i="4"/>
  <c r="AL135" i="4"/>
  <c r="AM135" i="4"/>
  <c r="AN135" i="4"/>
  <c r="AO135" i="4"/>
  <c r="AP135" i="4"/>
  <c r="AQ135" i="4"/>
  <c r="AR135" i="4"/>
  <c r="AS135" i="4"/>
  <c r="AJ136" i="4"/>
  <c r="AK136" i="4"/>
  <c r="AL136" i="4"/>
  <c r="AM136" i="4"/>
  <c r="AN136" i="4"/>
  <c r="AO136" i="4"/>
  <c r="AP136" i="4"/>
  <c r="AQ136" i="4"/>
  <c r="AR136" i="4"/>
  <c r="AS136" i="4"/>
  <c r="AJ137" i="4"/>
  <c r="AK137" i="4"/>
  <c r="AL137" i="4"/>
  <c r="AM137" i="4"/>
  <c r="AN137" i="4"/>
  <c r="AO137" i="4"/>
  <c r="AP137" i="4"/>
  <c r="AQ137" i="4"/>
  <c r="AR137" i="4"/>
  <c r="AS137" i="4"/>
  <c r="AJ138" i="4"/>
  <c r="AK138" i="4"/>
  <c r="AL138" i="4"/>
  <c r="AM138" i="4"/>
  <c r="AN138" i="4"/>
  <c r="AO138" i="4"/>
  <c r="AP138" i="4"/>
  <c r="AQ138" i="4"/>
  <c r="AR138" i="4"/>
  <c r="AS138" i="4"/>
  <c r="AJ139" i="4"/>
  <c r="AK139" i="4"/>
  <c r="AL139" i="4"/>
  <c r="AM139" i="4"/>
  <c r="AN139" i="4"/>
  <c r="AO139" i="4"/>
  <c r="AP139" i="4"/>
  <c r="AQ139" i="4"/>
  <c r="AR139" i="4"/>
  <c r="AS139" i="4"/>
  <c r="AJ140" i="4"/>
  <c r="AK140" i="4"/>
  <c r="AL140" i="4"/>
  <c r="AM140" i="4"/>
  <c r="AN140" i="4"/>
  <c r="AO140" i="4"/>
  <c r="AP140" i="4"/>
  <c r="AQ140" i="4"/>
  <c r="AR140" i="4"/>
  <c r="AS140" i="4"/>
  <c r="AJ141" i="4"/>
  <c r="AK141" i="4"/>
  <c r="AL141" i="4"/>
  <c r="AM141" i="4"/>
  <c r="AN141" i="4"/>
  <c r="AO141" i="4"/>
  <c r="AP141" i="4"/>
  <c r="AQ141" i="4"/>
  <c r="AR141" i="4"/>
  <c r="AS141" i="4"/>
  <c r="AJ142" i="4"/>
  <c r="AK142" i="4"/>
  <c r="AL142" i="4"/>
  <c r="AM142" i="4"/>
  <c r="AN142" i="4"/>
  <c r="AO142" i="4"/>
  <c r="AP142" i="4"/>
  <c r="AQ142" i="4"/>
  <c r="AR142" i="4"/>
  <c r="AS142" i="4"/>
  <c r="AJ143" i="4"/>
  <c r="AK143" i="4"/>
  <c r="AL143" i="4"/>
  <c r="AM143" i="4"/>
  <c r="AN143" i="4"/>
  <c r="AO143" i="4"/>
  <c r="AP143" i="4"/>
  <c r="AQ143" i="4"/>
  <c r="AR143" i="4"/>
  <c r="AS143" i="4"/>
  <c r="AJ144" i="4"/>
  <c r="AK144" i="4"/>
  <c r="AL144" i="4"/>
  <c r="AM144" i="4"/>
  <c r="AN144" i="4"/>
  <c r="AO144" i="4"/>
  <c r="AP144" i="4"/>
  <c r="AQ144" i="4"/>
  <c r="AR144" i="4"/>
  <c r="AS144" i="4"/>
  <c r="AJ145" i="4"/>
  <c r="AK145" i="4"/>
  <c r="AL145" i="4"/>
  <c r="AM145" i="4"/>
  <c r="AN145" i="4"/>
  <c r="AO145" i="4"/>
  <c r="AP145" i="4"/>
  <c r="AQ145" i="4"/>
  <c r="AR145" i="4"/>
  <c r="AS145" i="4"/>
  <c r="AJ146" i="4"/>
  <c r="AK146" i="4"/>
  <c r="AL146" i="4"/>
  <c r="AM146" i="4"/>
  <c r="AN146" i="4"/>
  <c r="AO146" i="4"/>
  <c r="AP146" i="4"/>
  <c r="AQ146" i="4"/>
  <c r="AR146" i="4"/>
  <c r="AS146" i="4"/>
  <c r="AJ147" i="4"/>
  <c r="AK147" i="4"/>
  <c r="AL147" i="4"/>
  <c r="AM147" i="4"/>
  <c r="AN147" i="4"/>
  <c r="AO147" i="4"/>
  <c r="AP147" i="4"/>
  <c r="AQ147" i="4"/>
  <c r="AR147" i="4"/>
  <c r="AS147" i="4"/>
  <c r="AJ148" i="4"/>
  <c r="AK148" i="4"/>
  <c r="AL148" i="4"/>
  <c r="AM148" i="4"/>
  <c r="AN148" i="4"/>
  <c r="AO148" i="4"/>
  <c r="AP148" i="4"/>
  <c r="AQ148" i="4"/>
  <c r="AR148" i="4"/>
  <c r="AS148" i="4"/>
  <c r="AJ149" i="4"/>
  <c r="AK149" i="4"/>
  <c r="AL149" i="4"/>
  <c r="AM149" i="4"/>
  <c r="AN149" i="4"/>
  <c r="AO149" i="4"/>
  <c r="AP149" i="4"/>
  <c r="AQ149" i="4"/>
  <c r="AR149" i="4"/>
  <c r="AS149" i="4"/>
  <c r="AJ150" i="4"/>
  <c r="AK150" i="4"/>
  <c r="AL150" i="4"/>
  <c r="AM150" i="4"/>
  <c r="AN150" i="4"/>
  <c r="AO150" i="4"/>
  <c r="AP150" i="4"/>
  <c r="AQ150" i="4"/>
  <c r="AR150" i="4"/>
  <c r="AS150" i="4"/>
  <c r="AJ151" i="4"/>
  <c r="AK151" i="4"/>
  <c r="AL151" i="4"/>
  <c r="AM151" i="4"/>
  <c r="AN151" i="4"/>
  <c r="AO151" i="4"/>
  <c r="AP151" i="4"/>
  <c r="AQ151" i="4"/>
  <c r="AR151" i="4"/>
  <c r="AS151" i="4"/>
  <c r="AJ152" i="4"/>
  <c r="AK152" i="4"/>
  <c r="AL152" i="4"/>
  <c r="AM152" i="4"/>
  <c r="AN152" i="4"/>
  <c r="AO152" i="4"/>
  <c r="AP152" i="4"/>
  <c r="AQ152" i="4"/>
  <c r="AR152" i="4"/>
  <c r="AS152" i="4"/>
  <c r="AJ153" i="4"/>
  <c r="AK153" i="4"/>
  <c r="AL153" i="4"/>
  <c r="AM153" i="4"/>
  <c r="AN153" i="4"/>
  <c r="AO153" i="4"/>
  <c r="AP153" i="4"/>
  <c r="AQ153" i="4"/>
  <c r="AR153" i="4"/>
  <c r="AS153" i="4"/>
  <c r="AJ154" i="4"/>
  <c r="AK154" i="4"/>
  <c r="AL154" i="4"/>
  <c r="AM154" i="4"/>
  <c r="AN154" i="4"/>
  <c r="AO154" i="4"/>
  <c r="AP154" i="4"/>
  <c r="AQ154" i="4"/>
  <c r="AR154" i="4"/>
  <c r="AS154" i="4"/>
  <c r="AJ155" i="4"/>
  <c r="AK155" i="4"/>
  <c r="AL155" i="4"/>
  <c r="AM155" i="4"/>
  <c r="AN155" i="4"/>
  <c r="AO155" i="4"/>
  <c r="AP155" i="4"/>
  <c r="AQ155" i="4"/>
  <c r="AR155" i="4"/>
  <c r="AS155" i="4"/>
  <c r="AJ156" i="4"/>
  <c r="AK156" i="4"/>
  <c r="AL156" i="4"/>
  <c r="AM156" i="4"/>
  <c r="AN156" i="4"/>
  <c r="AO156" i="4"/>
  <c r="AP156" i="4"/>
  <c r="AQ156" i="4"/>
  <c r="AR156" i="4"/>
  <c r="AS156" i="4"/>
  <c r="AJ157" i="4"/>
  <c r="AK157" i="4"/>
  <c r="AL157" i="4"/>
  <c r="AM157" i="4"/>
  <c r="AN157" i="4"/>
  <c r="AO157" i="4"/>
  <c r="AP157" i="4"/>
  <c r="AQ157" i="4"/>
  <c r="AR157" i="4"/>
  <c r="AS157" i="4"/>
  <c r="AJ158" i="4"/>
  <c r="AK158" i="4"/>
  <c r="AL158" i="4"/>
  <c r="AM158" i="4"/>
  <c r="AN158" i="4"/>
  <c r="AO158" i="4"/>
  <c r="AP158" i="4"/>
  <c r="AQ158" i="4"/>
  <c r="AR158" i="4"/>
  <c r="AS158" i="4"/>
  <c r="AJ159" i="4"/>
  <c r="AK159" i="4"/>
  <c r="AL159" i="4"/>
  <c r="AM159" i="4"/>
  <c r="AN159" i="4"/>
  <c r="AO159" i="4"/>
  <c r="AP159" i="4"/>
  <c r="AQ159" i="4"/>
  <c r="AR159" i="4"/>
  <c r="AS159" i="4"/>
  <c r="AJ160" i="4"/>
  <c r="AK160" i="4"/>
  <c r="AL160" i="4"/>
  <c r="AM160" i="4"/>
  <c r="AN160" i="4"/>
  <c r="AO160" i="4"/>
  <c r="AP160" i="4"/>
  <c r="AQ160" i="4"/>
  <c r="AR160" i="4"/>
  <c r="AS160" i="4"/>
  <c r="AJ161" i="4"/>
  <c r="AK161" i="4"/>
  <c r="AL161" i="4"/>
  <c r="AM161" i="4"/>
  <c r="AN161" i="4"/>
  <c r="AO161" i="4"/>
  <c r="AP161" i="4"/>
  <c r="AQ161" i="4"/>
  <c r="AR161" i="4"/>
  <c r="AS161" i="4"/>
  <c r="AJ162" i="4"/>
  <c r="AK162" i="4"/>
  <c r="AL162" i="4"/>
  <c r="AM162" i="4"/>
  <c r="AN162" i="4"/>
  <c r="AO162" i="4"/>
  <c r="AP162" i="4"/>
  <c r="AQ162" i="4"/>
  <c r="AR162" i="4"/>
  <c r="AS162" i="4"/>
  <c r="AJ163" i="4"/>
  <c r="AK163" i="4"/>
  <c r="AL163" i="4"/>
  <c r="AM163" i="4"/>
  <c r="AN163" i="4"/>
  <c r="AO163" i="4"/>
  <c r="AP163" i="4"/>
  <c r="AQ163" i="4"/>
  <c r="AR163" i="4"/>
  <c r="AS163" i="4"/>
  <c r="AJ164" i="4"/>
  <c r="AK164" i="4"/>
  <c r="AL164" i="4"/>
  <c r="AM164" i="4"/>
  <c r="AN164" i="4"/>
  <c r="AO164" i="4"/>
  <c r="AP164" i="4"/>
  <c r="AQ164" i="4"/>
  <c r="AR164" i="4"/>
  <c r="AS164" i="4"/>
  <c r="AJ165" i="4"/>
  <c r="AK165" i="4"/>
  <c r="AL165" i="4"/>
  <c r="AM165" i="4"/>
  <c r="AN165" i="4"/>
  <c r="AO165" i="4"/>
  <c r="AP165" i="4"/>
  <c r="AQ165" i="4"/>
  <c r="AR165" i="4"/>
  <c r="AS165" i="4"/>
  <c r="AJ166" i="4"/>
  <c r="AK166" i="4"/>
  <c r="AL166" i="4"/>
  <c r="AM166" i="4"/>
  <c r="AN166" i="4"/>
  <c r="AO166" i="4"/>
  <c r="AP166" i="4"/>
  <c r="AQ166" i="4"/>
  <c r="AR166" i="4"/>
  <c r="AS166" i="4"/>
  <c r="AJ167" i="4"/>
  <c r="AK167" i="4"/>
  <c r="AL167" i="4"/>
  <c r="AM167" i="4"/>
  <c r="AN167" i="4"/>
  <c r="AO167" i="4"/>
  <c r="AP167" i="4"/>
  <c r="AQ167" i="4"/>
  <c r="AR167" i="4"/>
  <c r="AS167" i="4"/>
  <c r="AJ168" i="4"/>
  <c r="AK168" i="4"/>
  <c r="AL168" i="4"/>
  <c r="AM168" i="4"/>
  <c r="AN168" i="4"/>
  <c r="AO168" i="4"/>
  <c r="AP168" i="4"/>
  <c r="AQ168" i="4"/>
  <c r="AR168" i="4"/>
  <c r="AS168" i="4"/>
  <c r="AJ169" i="4"/>
  <c r="AK169" i="4"/>
  <c r="AL169" i="4"/>
  <c r="AM169" i="4"/>
  <c r="AN169" i="4"/>
  <c r="AO169" i="4"/>
  <c r="AP169" i="4"/>
  <c r="AQ169" i="4"/>
  <c r="AR169" i="4"/>
  <c r="AS169" i="4"/>
  <c r="AJ170" i="4"/>
  <c r="AK170" i="4"/>
  <c r="AL170" i="4"/>
  <c r="AM170" i="4"/>
  <c r="AN170" i="4"/>
  <c r="AO170" i="4"/>
  <c r="AP170" i="4"/>
  <c r="AQ170" i="4"/>
  <c r="AR170" i="4"/>
  <c r="AS170" i="4"/>
  <c r="AJ171" i="4"/>
  <c r="AK171" i="4"/>
  <c r="AL171" i="4"/>
  <c r="AM171" i="4"/>
  <c r="AN171" i="4"/>
  <c r="AO171" i="4"/>
  <c r="AP171" i="4"/>
  <c r="AQ171" i="4"/>
  <c r="AR171" i="4"/>
  <c r="AS171" i="4"/>
  <c r="AJ172" i="4"/>
  <c r="AK172" i="4"/>
  <c r="AL172" i="4"/>
  <c r="AM172" i="4"/>
  <c r="AN172" i="4"/>
  <c r="AO172" i="4"/>
  <c r="AP172" i="4"/>
  <c r="AQ172" i="4"/>
  <c r="AR172" i="4"/>
  <c r="AS172" i="4"/>
  <c r="AJ173" i="4"/>
  <c r="AK173" i="4"/>
  <c r="AL173" i="4"/>
  <c r="AM173" i="4"/>
  <c r="AN173" i="4"/>
  <c r="AO173" i="4"/>
  <c r="AP173" i="4"/>
  <c r="AQ173" i="4"/>
  <c r="AR173" i="4"/>
  <c r="AS173" i="4"/>
  <c r="AJ174" i="4"/>
  <c r="AK174" i="4"/>
  <c r="AL174" i="4"/>
  <c r="AM174" i="4"/>
  <c r="AN174" i="4"/>
  <c r="AO174" i="4"/>
  <c r="AP174" i="4"/>
  <c r="AQ174" i="4"/>
  <c r="AR174" i="4"/>
  <c r="AS174" i="4"/>
  <c r="AJ175" i="4"/>
  <c r="AK175" i="4"/>
  <c r="AL175" i="4"/>
  <c r="AM175" i="4"/>
  <c r="AN175" i="4"/>
  <c r="AO175" i="4"/>
  <c r="AP175" i="4"/>
  <c r="AQ175" i="4"/>
  <c r="AR175" i="4"/>
  <c r="AS175" i="4"/>
  <c r="AJ176" i="4"/>
  <c r="AK176" i="4"/>
  <c r="AL176" i="4"/>
  <c r="AM176" i="4"/>
  <c r="AN176" i="4"/>
  <c r="AO176" i="4"/>
  <c r="AP176" i="4"/>
  <c r="AQ176" i="4"/>
  <c r="AR176" i="4"/>
  <c r="AS176" i="4"/>
  <c r="AJ177" i="4"/>
  <c r="AK177" i="4"/>
  <c r="AL177" i="4"/>
  <c r="AM177" i="4"/>
  <c r="AN177" i="4"/>
  <c r="AO177" i="4"/>
  <c r="AP177" i="4"/>
  <c r="AQ177" i="4"/>
  <c r="AR177" i="4"/>
  <c r="AS177" i="4"/>
  <c r="AJ178" i="4"/>
  <c r="AK178" i="4"/>
  <c r="AL178" i="4"/>
  <c r="AM178" i="4"/>
  <c r="AN178" i="4"/>
  <c r="AO178" i="4"/>
  <c r="AP178" i="4"/>
  <c r="AQ178" i="4"/>
  <c r="AR178" i="4"/>
  <c r="AS178" i="4"/>
  <c r="AJ179" i="4"/>
  <c r="AK179" i="4"/>
  <c r="AL179" i="4"/>
  <c r="AM179" i="4"/>
  <c r="AN179" i="4"/>
  <c r="AO179" i="4"/>
  <c r="AP179" i="4"/>
  <c r="AQ179" i="4"/>
  <c r="AR179" i="4"/>
  <c r="AS179" i="4"/>
  <c r="AJ180" i="4"/>
  <c r="AK180" i="4"/>
  <c r="AL180" i="4"/>
  <c r="AM180" i="4"/>
  <c r="AN180" i="4"/>
  <c r="AO180" i="4"/>
  <c r="AP180" i="4"/>
  <c r="AQ180" i="4"/>
  <c r="AR180" i="4"/>
  <c r="AS180" i="4"/>
  <c r="AJ181" i="4"/>
  <c r="AK181" i="4"/>
  <c r="AL181" i="4"/>
  <c r="AM181" i="4"/>
  <c r="AN181" i="4"/>
  <c r="AO181" i="4"/>
  <c r="AP181" i="4"/>
  <c r="AQ181" i="4"/>
  <c r="AR181" i="4"/>
  <c r="AS181" i="4"/>
  <c r="AJ182" i="4"/>
  <c r="AK182" i="4"/>
  <c r="AL182" i="4"/>
  <c r="AM182" i="4"/>
  <c r="AN182" i="4"/>
  <c r="AO182" i="4"/>
  <c r="AP182" i="4"/>
  <c r="AQ182" i="4"/>
  <c r="AR182" i="4"/>
  <c r="AS182" i="4"/>
  <c r="AJ183" i="4"/>
  <c r="AK183" i="4"/>
  <c r="AL183" i="4"/>
  <c r="AM183" i="4"/>
  <c r="AN183" i="4"/>
  <c r="AO183" i="4"/>
  <c r="AP183" i="4"/>
  <c r="AQ183" i="4"/>
  <c r="AR183" i="4"/>
  <c r="AS183" i="4"/>
  <c r="AJ184" i="4"/>
  <c r="AK184" i="4"/>
  <c r="AL184" i="4"/>
  <c r="AM184" i="4"/>
  <c r="AN184" i="4"/>
  <c r="AO184" i="4"/>
  <c r="AP184" i="4"/>
  <c r="AQ184" i="4"/>
  <c r="AR184" i="4"/>
  <c r="AS184" i="4"/>
  <c r="AJ185" i="4"/>
  <c r="AK185" i="4"/>
  <c r="AL185" i="4"/>
  <c r="AM185" i="4"/>
  <c r="AN185" i="4"/>
  <c r="AO185" i="4"/>
  <c r="AP185" i="4"/>
  <c r="AQ185" i="4"/>
  <c r="AR185" i="4"/>
  <c r="AS185" i="4"/>
  <c r="AJ186" i="4"/>
  <c r="AK186" i="4"/>
  <c r="AL186" i="4"/>
  <c r="AM186" i="4"/>
  <c r="AN186" i="4"/>
  <c r="AO186" i="4"/>
  <c r="AP186" i="4"/>
  <c r="AQ186" i="4"/>
  <c r="AR186" i="4"/>
  <c r="AS186" i="4"/>
  <c r="AJ187" i="4"/>
  <c r="AK187" i="4"/>
  <c r="AL187" i="4"/>
  <c r="AM187" i="4"/>
  <c r="AN187" i="4"/>
  <c r="AO187" i="4"/>
  <c r="AP187" i="4"/>
  <c r="AQ187" i="4"/>
  <c r="AR187" i="4"/>
  <c r="AS187" i="4"/>
  <c r="AJ188" i="4"/>
  <c r="AK188" i="4"/>
  <c r="AL188" i="4"/>
  <c r="AM188" i="4"/>
  <c r="AN188" i="4"/>
  <c r="AO188" i="4"/>
  <c r="AP188" i="4"/>
  <c r="AQ188" i="4"/>
  <c r="AR188" i="4"/>
  <c r="AS188" i="4"/>
  <c r="AJ189" i="4"/>
  <c r="AK189" i="4"/>
  <c r="AL189" i="4"/>
  <c r="AM189" i="4"/>
  <c r="AN189" i="4"/>
  <c r="AO189" i="4"/>
  <c r="AP189" i="4"/>
  <c r="AQ189" i="4"/>
  <c r="AR189" i="4"/>
  <c r="AS189" i="4"/>
  <c r="AJ190" i="4"/>
  <c r="AK190" i="4"/>
  <c r="AL190" i="4"/>
  <c r="AM190" i="4"/>
  <c r="AN190" i="4"/>
  <c r="AO190" i="4"/>
  <c r="AP190" i="4"/>
  <c r="AQ190" i="4"/>
  <c r="AR190" i="4"/>
  <c r="AS190" i="4"/>
  <c r="AJ191" i="4"/>
  <c r="AK191" i="4"/>
  <c r="AL191" i="4"/>
  <c r="AM191" i="4"/>
  <c r="AN191" i="4"/>
  <c r="AO191" i="4"/>
  <c r="AP191" i="4"/>
  <c r="AQ191" i="4"/>
  <c r="AR191" i="4"/>
  <c r="AS191" i="4"/>
  <c r="AJ192" i="4"/>
  <c r="AK192" i="4"/>
  <c r="AL192" i="4"/>
  <c r="AM192" i="4"/>
  <c r="AN192" i="4"/>
  <c r="AO192" i="4"/>
  <c r="AP192" i="4"/>
  <c r="AQ192" i="4"/>
  <c r="AR192" i="4"/>
  <c r="AS192" i="4"/>
  <c r="AJ193" i="4"/>
  <c r="AK193" i="4"/>
  <c r="AL193" i="4"/>
  <c r="AM193" i="4"/>
  <c r="AN193" i="4"/>
  <c r="AO193" i="4"/>
  <c r="AP193" i="4"/>
  <c r="AQ193" i="4"/>
  <c r="AR193" i="4"/>
  <c r="AS193" i="4"/>
  <c r="AJ194" i="4"/>
  <c r="AK194" i="4"/>
  <c r="AL194" i="4"/>
  <c r="AM194" i="4"/>
  <c r="AN194" i="4"/>
  <c r="AO194" i="4"/>
  <c r="AP194" i="4"/>
  <c r="AQ194" i="4"/>
  <c r="AR194" i="4"/>
  <c r="AS194" i="4"/>
  <c r="AJ195" i="4"/>
  <c r="AK195" i="4"/>
  <c r="AL195" i="4"/>
  <c r="AM195" i="4"/>
  <c r="AN195" i="4"/>
  <c r="AO195" i="4"/>
  <c r="AP195" i="4"/>
  <c r="AQ195" i="4"/>
  <c r="AR195" i="4"/>
  <c r="AS195" i="4"/>
  <c r="AJ196" i="4"/>
  <c r="AK196" i="4"/>
  <c r="AL196" i="4"/>
  <c r="AM196" i="4"/>
  <c r="AN196" i="4"/>
  <c r="AO196" i="4"/>
  <c r="AP196" i="4"/>
  <c r="AQ196" i="4"/>
  <c r="AR196" i="4"/>
  <c r="AS196" i="4"/>
  <c r="AJ197" i="4"/>
  <c r="AK197" i="4"/>
  <c r="AL197" i="4"/>
  <c r="AM197" i="4"/>
  <c r="AN197" i="4"/>
  <c r="AO197" i="4"/>
  <c r="AP197" i="4"/>
  <c r="AQ197" i="4"/>
  <c r="AR197" i="4"/>
  <c r="AS197" i="4"/>
  <c r="AJ198" i="4"/>
  <c r="AK198" i="4"/>
  <c r="AL198" i="4"/>
  <c r="AM198" i="4"/>
  <c r="AN198" i="4"/>
  <c r="AO198" i="4"/>
  <c r="AP198" i="4"/>
  <c r="AQ198" i="4"/>
  <c r="AR198" i="4"/>
  <c r="AS198" i="4"/>
  <c r="AJ199" i="4"/>
  <c r="AK199" i="4"/>
  <c r="AL199" i="4"/>
  <c r="AM199" i="4"/>
  <c r="AN199" i="4"/>
  <c r="AO199" i="4"/>
  <c r="AP199" i="4"/>
  <c r="AQ199" i="4"/>
  <c r="AR199" i="4"/>
  <c r="AS199" i="4"/>
  <c r="AJ200" i="4"/>
  <c r="AK200" i="4"/>
  <c r="AL200" i="4"/>
  <c r="AM200" i="4"/>
  <c r="AN200" i="4"/>
  <c r="AO200" i="4"/>
  <c r="AP200" i="4"/>
  <c r="AQ200" i="4"/>
  <c r="AR200" i="4"/>
  <c r="AS200" i="4"/>
  <c r="AJ201" i="4"/>
  <c r="AK201" i="4"/>
  <c r="AL201" i="4"/>
  <c r="AM201" i="4"/>
  <c r="AN201" i="4"/>
  <c r="AO201" i="4"/>
  <c r="AP201" i="4"/>
  <c r="AQ201" i="4"/>
  <c r="AR201" i="4"/>
  <c r="AS201" i="4"/>
  <c r="AJ202" i="4"/>
  <c r="AK202" i="4"/>
  <c r="AL202" i="4"/>
  <c r="AM202" i="4"/>
  <c r="AN202" i="4"/>
  <c r="AO202" i="4"/>
  <c r="AP202" i="4"/>
  <c r="AQ202" i="4"/>
  <c r="AR202" i="4"/>
  <c r="AS202" i="4"/>
  <c r="AJ203" i="4"/>
  <c r="AK203" i="4"/>
  <c r="AL203" i="4"/>
  <c r="AM203" i="4"/>
  <c r="AN203" i="4"/>
  <c r="AO203" i="4"/>
  <c r="AP203" i="4"/>
  <c r="AQ203" i="4"/>
  <c r="AR203" i="4"/>
  <c r="AS203" i="4"/>
  <c r="AJ204" i="4"/>
  <c r="AK204" i="4"/>
  <c r="AL204" i="4"/>
  <c r="AM204" i="4"/>
  <c r="AN204" i="4"/>
  <c r="AO204" i="4"/>
  <c r="AP204" i="4"/>
  <c r="AQ204" i="4"/>
  <c r="AR204" i="4"/>
  <c r="AS204" i="4"/>
  <c r="AJ205" i="4"/>
  <c r="AK205" i="4"/>
  <c r="AL205" i="4"/>
  <c r="AM205" i="4"/>
  <c r="AN205" i="4"/>
  <c r="AO205" i="4"/>
  <c r="AP205" i="4"/>
  <c r="AQ205" i="4"/>
  <c r="AR205" i="4"/>
  <c r="AS205" i="4"/>
  <c r="AJ206" i="4"/>
  <c r="AK206" i="4"/>
  <c r="AL206" i="4"/>
  <c r="AM206" i="4"/>
  <c r="AN206" i="4"/>
  <c r="AO206" i="4"/>
  <c r="AP206" i="4"/>
  <c r="AQ206" i="4"/>
  <c r="AR206" i="4"/>
  <c r="AS206" i="4"/>
  <c r="AJ207" i="4"/>
  <c r="AK207" i="4"/>
  <c r="AL207" i="4"/>
  <c r="AM207" i="4"/>
  <c r="AN207" i="4"/>
  <c r="AO207" i="4"/>
  <c r="AP207" i="4"/>
  <c r="AQ207" i="4"/>
  <c r="AR207" i="4"/>
  <c r="AS207" i="4"/>
  <c r="AJ208" i="4"/>
  <c r="AK208" i="4"/>
  <c r="AL208" i="4"/>
  <c r="AM208" i="4"/>
  <c r="AN208" i="4"/>
  <c r="AO208" i="4"/>
  <c r="AP208" i="4"/>
  <c r="AQ208" i="4"/>
  <c r="AR208" i="4"/>
  <c r="AS208" i="4"/>
  <c r="AJ209" i="4"/>
  <c r="AK209" i="4"/>
  <c r="AL209" i="4"/>
  <c r="AM209" i="4"/>
  <c r="AN209" i="4"/>
  <c r="AO209" i="4"/>
  <c r="AP209" i="4"/>
  <c r="AQ209" i="4"/>
  <c r="AR209" i="4"/>
  <c r="AS209" i="4"/>
  <c r="AJ210" i="4"/>
  <c r="AK210" i="4"/>
  <c r="AL210" i="4"/>
  <c r="AM210" i="4"/>
  <c r="AN210" i="4"/>
  <c r="AO210" i="4"/>
  <c r="AP210" i="4"/>
  <c r="AQ210" i="4"/>
  <c r="AR210" i="4"/>
  <c r="AS210" i="4"/>
  <c r="AJ211" i="4"/>
  <c r="AK211" i="4"/>
  <c r="AL211" i="4"/>
  <c r="AM211" i="4"/>
  <c r="AN211" i="4"/>
  <c r="AO211" i="4"/>
  <c r="AP211" i="4"/>
  <c r="AQ211" i="4"/>
  <c r="AR211" i="4"/>
  <c r="AS211" i="4"/>
  <c r="AJ212" i="4"/>
  <c r="AK212" i="4"/>
  <c r="AL212" i="4"/>
  <c r="AM212" i="4"/>
  <c r="AN212" i="4"/>
  <c r="AO212" i="4"/>
  <c r="AP212" i="4"/>
  <c r="AQ212" i="4"/>
  <c r="AR212" i="4"/>
  <c r="AS212" i="4"/>
  <c r="AJ213" i="4"/>
  <c r="AK213" i="4"/>
  <c r="AL213" i="4"/>
  <c r="AM213" i="4"/>
  <c r="AN213" i="4"/>
  <c r="AO213" i="4"/>
  <c r="AP213" i="4"/>
  <c r="AQ213" i="4"/>
  <c r="AR213" i="4"/>
  <c r="AS213" i="4"/>
  <c r="AJ214" i="4"/>
  <c r="AK214" i="4"/>
  <c r="AL214" i="4"/>
  <c r="AM214" i="4"/>
  <c r="AN214" i="4"/>
  <c r="AO214" i="4"/>
  <c r="AP214" i="4"/>
  <c r="AQ214" i="4"/>
  <c r="AR214" i="4"/>
  <c r="AS214" i="4"/>
  <c r="AJ215" i="4"/>
  <c r="AK215" i="4"/>
  <c r="AL215" i="4"/>
  <c r="AM215" i="4"/>
  <c r="AN215" i="4"/>
  <c r="AO215" i="4"/>
  <c r="AP215" i="4"/>
  <c r="AQ215" i="4"/>
  <c r="AR215" i="4"/>
  <c r="AS215" i="4"/>
  <c r="AJ216" i="4"/>
  <c r="AK216" i="4"/>
  <c r="AL216" i="4"/>
  <c r="AM216" i="4"/>
  <c r="AN216" i="4"/>
  <c r="AO216" i="4"/>
  <c r="AP216" i="4"/>
  <c r="AQ216" i="4"/>
  <c r="AR216" i="4"/>
  <c r="AS216" i="4"/>
  <c r="AJ217" i="4"/>
  <c r="AK217" i="4"/>
  <c r="AL217" i="4"/>
  <c r="AM217" i="4"/>
  <c r="AN217" i="4"/>
  <c r="AO217" i="4"/>
  <c r="AP217" i="4"/>
  <c r="AQ217" i="4"/>
  <c r="AR217" i="4"/>
  <c r="AS217" i="4"/>
  <c r="AJ218" i="4"/>
  <c r="AK218" i="4"/>
  <c r="AL218" i="4"/>
  <c r="AM218" i="4"/>
  <c r="AN218" i="4"/>
  <c r="AO218" i="4"/>
  <c r="AP218" i="4"/>
  <c r="AQ218" i="4"/>
  <c r="AR218" i="4"/>
  <c r="AS218" i="4"/>
  <c r="AJ219" i="4"/>
  <c r="AK219" i="4"/>
  <c r="AL219" i="4"/>
  <c r="AM219" i="4"/>
  <c r="AN219" i="4"/>
  <c r="AO219" i="4"/>
  <c r="AP219" i="4"/>
  <c r="AQ219" i="4"/>
  <c r="AR219" i="4"/>
  <c r="AS219" i="4"/>
  <c r="AJ220" i="4"/>
  <c r="AK220" i="4"/>
  <c r="AL220" i="4"/>
  <c r="AM220" i="4"/>
  <c r="AN220" i="4"/>
  <c r="AO220" i="4"/>
  <c r="AP220" i="4"/>
  <c r="AQ220" i="4"/>
  <c r="AR220" i="4"/>
  <c r="AS220" i="4"/>
  <c r="AJ221" i="4"/>
  <c r="AK221" i="4"/>
  <c r="AL221" i="4"/>
  <c r="AM221" i="4"/>
  <c r="AN221" i="4"/>
  <c r="AO221" i="4"/>
  <c r="AP221" i="4"/>
  <c r="AQ221" i="4"/>
  <c r="AR221" i="4"/>
  <c r="AS221" i="4"/>
  <c r="AJ222" i="4"/>
  <c r="AK222" i="4"/>
  <c r="AL222" i="4"/>
  <c r="AM222" i="4"/>
  <c r="AN222" i="4"/>
  <c r="AO222" i="4"/>
  <c r="AP222" i="4"/>
  <c r="AQ222" i="4"/>
  <c r="AR222" i="4"/>
  <c r="AS222" i="4"/>
  <c r="AJ223" i="4"/>
  <c r="AK223" i="4"/>
  <c r="AL223" i="4"/>
  <c r="AM223" i="4"/>
  <c r="AN223" i="4"/>
  <c r="AO223" i="4"/>
  <c r="AP223" i="4"/>
  <c r="AQ223" i="4"/>
  <c r="AR223" i="4"/>
  <c r="AS223" i="4"/>
  <c r="AJ224" i="4"/>
  <c r="AK224" i="4"/>
  <c r="AL224" i="4"/>
  <c r="AM224" i="4"/>
  <c r="AN224" i="4"/>
  <c r="AO224" i="4"/>
  <c r="AP224" i="4"/>
  <c r="AQ224" i="4"/>
  <c r="AR224" i="4"/>
  <c r="AS224" i="4"/>
  <c r="AJ225" i="4"/>
  <c r="AK225" i="4"/>
  <c r="AL225" i="4"/>
  <c r="AM225" i="4"/>
  <c r="AN225" i="4"/>
  <c r="AO225" i="4"/>
  <c r="AP225" i="4"/>
  <c r="AQ225" i="4"/>
  <c r="AR225" i="4"/>
  <c r="AS225" i="4"/>
  <c r="AJ226" i="4"/>
  <c r="AK226" i="4"/>
  <c r="AL226" i="4"/>
  <c r="AM226" i="4"/>
  <c r="AN226" i="4"/>
  <c r="AO226" i="4"/>
  <c r="AP226" i="4"/>
  <c r="AQ226" i="4"/>
  <c r="AR226" i="4"/>
  <c r="AS226" i="4"/>
  <c r="AJ227" i="4"/>
  <c r="AK227" i="4"/>
  <c r="AL227" i="4"/>
  <c r="AM227" i="4"/>
  <c r="AN227" i="4"/>
  <c r="AO227" i="4"/>
  <c r="AP227" i="4"/>
  <c r="AQ227" i="4"/>
  <c r="AR227" i="4"/>
  <c r="AS227" i="4"/>
  <c r="AJ228" i="4"/>
  <c r="AK228" i="4"/>
  <c r="AL228" i="4"/>
  <c r="AM228" i="4"/>
  <c r="AN228" i="4"/>
  <c r="AO228" i="4"/>
  <c r="AP228" i="4"/>
  <c r="AQ228" i="4"/>
  <c r="AR228" i="4"/>
  <c r="AS228" i="4"/>
  <c r="AJ229" i="4"/>
  <c r="AK229" i="4"/>
  <c r="AL229" i="4"/>
  <c r="AM229" i="4"/>
  <c r="AN229" i="4"/>
  <c r="AO229" i="4"/>
  <c r="AP229" i="4"/>
  <c r="AQ229" i="4"/>
  <c r="AR229" i="4"/>
  <c r="AS229" i="4"/>
  <c r="AJ230" i="4"/>
  <c r="AK230" i="4"/>
  <c r="AL230" i="4"/>
  <c r="AM230" i="4"/>
  <c r="AN230" i="4"/>
  <c r="AO230" i="4"/>
  <c r="AP230" i="4"/>
  <c r="AQ230" i="4"/>
  <c r="AR230" i="4"/>
  <c r="AS230" i="4"/>
  <c r="AJ231" i="4"/>
  <c r="AK231" i="4"/>
  <c r="AL231" i="4"/>
  <c r="AM231" i="4"/>
  <c r="AN231" i="4"/>
  <c r="AO231" i="4"/>
  <c r="AP231" i="4"/>
  <c r="AQ231" i="4"/>
  <c r="AR231" i="4"/>
  <c r="AS231" i="4"/>
  <c r="AJ232" i="4"/>
  <c r="AK232" i="4"/>
  <c r="AL232" i="4"/>
  <c r="AM232" i="4"/>
  <c r="AN232" i="4"/>
  <c r="AO232" i="4"/>
  <c r="AP232" i="4"/>
  <c r="AQ232" i="4"/>
  <c r="AR232" i="4"/>
  <c r="AS232" i="4"/>
  <c r="AJ233" i="4"/>
  <c r="AK233" i="4"/>
  <c r="AL233" i="4"/>
  <c r="AM233" i="4"/>
  <c r="AN233" i="4"/>
  <c r="AO233" i="4"/>
  <c r="AP233" i="4"/>
  <c r="AQ233" i="4"/>
  <c r="AR233" i="4"/>
  <c r="AS233" i="4"/>
  <c r="AJ234" i="4"/>
  <c r="AK234" i="4"/>
  <c r="AL234" i="4"/>
  <c r="AM234" i="4"/>
  <c r="AN234" i="4"/>
  <c r="AO234" i="4"/>
  <c r="AP234" i="4"/>
  <c r="AQ234" i="4"/>
  <c r="AR234" i="4"/>
  <c r="AS234" i="4"/>
  <c r="AJ235" i="4"/>
  <c r="AK235" i="4"/>
  <c r="AL235" i="4"/>
  <c r="AM235" i="4"/>
  <c r="AN235" i="4"/>
  <c r="AO235" i="4"/>
  <c r="AP235" i="4"/>
  <c r="AQ235" i="4"/>
  <c r="AR235" i="4"/>
  <c r="AS235" i="4"/>
  <c r="AJ236" i="4"/>
  <c r="AK236" i="4"/>
  <c r="AL236" i="4"/>
  <c r="AM236" i="4"/>
  <c r="AN236" i="4"/>
  <c r="AO236" i="4"/>
  <c r="AP236" i="4"/>
  <c r="AQ236" i="4"/>
  <c r="AR236" i="4"/>
  <c r="AS236" i="4"/>
  <c r="AJ237" i="4"/>
  <c r="AK237" i="4"/>
  <c r="AL237" i="4"/>
  <c r="AM237" i="4"/>
  <c r="AN237" i="4"/>
  <c r="AO237" i="4"/>
  <c r="AP237" i="4"/>
  <c r="AQ237" i="4"/>
  <c r="AR237" i="4"/>
  <c r="AS237" i="4"/>
  <c r="AW3" i="4"/>
  <c r="AO2"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3" i="3"/>
  <c r="AL4" i="3"/>
  <c r="AL3" i="3"/>
  <c r="AJ3" i="3"/>
  <c r="K237" i="4"/>
  <c r="J237" i="4"/>
  <c r="I237" i="4"/>
  <c r="H237" i="4"/>
  <c r="G237" i="4"/>
  <c r="F237" i="4"/>
  <c r="E237" i="4"/>
  <c r="D237" i="4"/>
  <c r="C237" i="4"/>
  <c r="B237" i="4"/>
  <c r="K236" i="4"/>
  <c r="J236" i="4"/>
  <c r="I236" i="4"/>
  <c r="H236" i="4"/>
  <c r="G236" i="4"/>
  <c r="F236" i="4"/>
  <c r="E236" i="4"/>
  <c r="D236" i="4"/>
  <c r="C236" i="4"/>
  <c r="B236" i="4"/>
  <c r="K235" i="4"/>
  <c r="J235" i="4"/>
  <c r="I235" i="4"/>
  <c r="H235" i="4"/>
  <c r="G235" i="4"/>
  <c r="F235" i="4"/>
  <c r="E235" i="4"/>
  <c r="D235" i="4"/>
  <c r="C235" i="4"/>
  <c r="B235" i="4"/>
  <c r="K234" i="4"/>
  <c r="J234" i="4"/>
  <c r="I234" i="4"/>
  <c r="H234" i="4"/>
  <c r="G234" i="4"/>
  <c r="F234" i="4"/>
  <c r="E234" i="4"/>
  <c r="D234" i="4"/>
  <c r="C234" i="4"/>
  <c r="B234" i="4"/>
  <c r="K233" i="4"/>
  <c r="J233" i="4"/>
  <c r="I233" i="4"/>
  <c r="H233" i="4"/>
  <c r="G233" i="4"/>
  <c r="F233" i="4"/>
  <c r="E233" i="4"/>
  <c r="D233" i="4"/>
  <c r="C233" i="4"/>
  <c r="B233" i="4"/>
  <c r="K232" i="4"/>
  <c r="J232" i="4"/>
  <c r="I232" i="4"/>
  <c r="H232" i="4"/>
  <c r="G232" i="4"/>
  <c r="F232" i="4"/>
  <c r="E232" i="4"/>
  <c r="D232" i="4"/>
  <c r="C232" i="4"/>
  <c r="B232" i="4"/>
  <c r="K231" i="4"/>
  <c r="J231" i="4"/>
  <c r="I231" i="4"/>
  <c r="H231" i="4"/>
  <c r="G231" i="4"/>
  <c r="F231" i="4"/>
  <c r="E231" i="4"/>
  <c r="D231" i="4"/>
  <c r="C231" i="4"/>
  <c r="B231" i="4"/>
  <c r="K230" i="4"/>
  <c r="J230" i="4"/>
  <c r="I230" i="4"/>
  <c r="H230" i="4"/>
  <c r="G230" i="4"/>
  <c r="F230" i="4"/>
  <c r="E230" i="4"/>
  <c r="D230" i="4"/>
  <c r="C230" i="4"/>
  <c r="B230" i="4"/>
  <c r="K229" i="4"/>
  <c r="J229" i="4"/>
  <c r="I229" i="4"/>
  <c r="H229" i="4"/>
  <c r="G229" i="4"/>
  <c r="F229" i="4"/>
  <c r="E229" i="4"/>
  <c r="D229" i="4"/>
  <c r="C229" i="4"/>
  <c r="B229" i="4"/>
  <c r="K228" i="4"/>
  <c r="J228" i="4"/>
  <c r="I228" i="4"/>
  <c r="H228" i="4"/>
  <c r="G228" i="4"/>
  <c r="F228" i="4"/>
  <c r="E228" i="4"/>
  <c r="D228" i="4"/>
  <c r="C228" i="4"/>
  <c r="B228" i="4"/>
  <c r="K227" i="4"/>
  <c r="J227" i="4"/>
  <c r="I227" i="4"/>
  <c r="H227" i="4"/>
  <c r="G227" i="4"/>
  <c r="F227" i="4"/>
  <c r="E227" i="4"/>
  <c r="D227" i="4"/>
  <c r="C227" i="4"/>
  <c r="B227" i="4"/>
  <c r="K226" i="4"/>
  <c r="J226" i="4"/>
  <c r="I226" i="4"/>
  <c r="H226" i="4"/>
  <c r="G226" i="4"/>
  <c r="F226" i="4"/>
  <c r="E226" i="4"/>
  <c r="D226" i="4"/>
  <c r="C226" i="4"/>
  <c r="B226" i="4"/>
  <c r="K225" i="4"/>
  <c r="J225" i="4"/>
  <c r="I225" i="4"/>
  <c r="H225" i="4"/>
  <c r="G225" i="4"/>
  <c r="F225" i="4"/>
  <c r="E225" i="4"/>
  <c r="D225" i="4"/>
  <c r="C225" i="4"/>
  <c r="B225" i="4"/>
  <c r="K224" i="4"/>
  <c r="J224" i="4"/>
  <c r="I224" i="4"/>
  <c r="H224" i="4"/>
  <c r="G224" i="4"/>
  <c r="F224" i="4"/>
  <c r="E224" i="4"/>
  <c r="D224" i="4"/>
  <c r="C224" i="4"/>
  <c r="B224" i="4"/>
  <c r="K223" i="4"/>
  <c r="J223" i="4"/>
  <c r="I223" i="4"/>
  <c r="H223" i="4"/>
  <c r="G223" i="4"/>
  <c r="F223" i="4"/>
  <c r="E223" i="4"/>
  <c r="D223" i="4"/>
  <c r="C223" i="4"/>
  <c r="B223" i="4"/>
  <c r="K222" i="4"/>
  <c r="J222" i="4"/>
  <c r="I222" i="4"/>
  <c r="H222" i="4"/>
  <c r="G222" i="4"/>
  <c r="F222" i="4"/>
  <c r="E222" i="4"/>
  <c r="D222" i="4"/>
  <c r="C222" i="4"/>
  <c r="B222" i="4"/>
  <c r="K221" i="4"/>
  <c r="J221" i="4"/>
  <c r="I221" i="4"/>
  <c r="H221" i="4"/>
  <c r="G221" i="4"/>
  <c r="F221" i="4"/>
  <c r="E221" i="4"/>
  <c r="D221" i="4"/>
  <c r="C221" i="4"/>
  <c r="B221" i="4"/>
  <c r="K220" i="4"/>
  <c r="J220" i="4"/>
  <c r="I220" i="4"/>
  <c r="H220" i="4"/>
  <c r="G220" i="4"/>
  <c r="F220" i="4"/>
  <c r="E220" i="4"/>
  <c r="D220" i="4"/>
  <c r="C220" i="4"/>
  <c r="B220" i="4"/>
  <c r="K219" i="4"/>
  <c r="J219" i="4"/>
  <c r="I219" i="4"/>
  <c r="H219" i="4"/>
  <c r="G219" i="4"/>
  <c r="F219" i="4"/>
  <c r="E219" i="4"/>
  <c r="D219" i="4"/>
  <c r="C219" i="4"/>
  <c r="B219" i="4"/>
  <c r="K218" i="4"/>
  <c r="J218" i="4"/>
  <c r="I218" i="4"/>
  <c r="H218" i="4"/>
  <c r="G218" i="4"/>
  <c r="F218" i="4"/>
  <c r="E218" i="4"/>
  <c r="D218" i="4"/>
  <c r="C218" i="4"/>
  <c r="B218" i="4"/>
  <c r="K217" i="4"/>
  <c r="J217" i="4"/>
  <c r="I217" i="4"/>
  <c r="H217" i="4"/>
  <c r="G217" i="4"/>
  <c r="F217" i="4"/>
  <c r="E217" i="4"/>
  <c r="D217" i="4"/>
  <c r="C217" i="4"/>
  <c r="B217" i="4"/>
  <c r="K216" i="4"/>
  <c r="J216" i="4"/>
  <c r="I216" i="4"/>
  <c r="H216" i="4"/>
  <c r="G216" i="4"/>
  <c r="F216" i="4"/>
  <c r="E216" i="4"/>
  <c r="D216" i="4"/>
  <c r="C216" i="4"/>
  <c r="B216" i="4"/>
  <c r="K215" i="4"/>
  <c r="J215" i="4"/>
  <c r="I215" i="4"/>
  <c r="H215" i="4"/>
  <c r="G215" i="4"/>
  <c r="F215" i="4"/>
  <c r="E215" i="4"/>
  <c r="D215" i="4"/>
  <c r="C215" i="4"/>
  <c r="B215" i="4"/>
  <c r="K214" i="4"/>
  <c r="J214" i="4"/>
  <c r="I214" i="4"/>
  <c r="H214" i="4"/>
  <c r="G214" i="4"/>
  <c r="F214" i="4"/>
  <c r="E214" i="4"/>
  <c r="D214" i="4"/>
  <c r="C214" i="4"/>
  <c r="B214" i="4"/>
  <c r="K213" i="4"/>
  <c r="J213" i="4"/>
  <c r="I213" i="4"/>
  <c r="H213" i="4"/>
  <c r="G213" i="4"/>
  <c r="F213" i="4"/>
  <c r="E213" i="4"/>
  <c r="D213" i="4"/>
  <c r="C213" i="4"/>
  <c r="B213" i="4"/>
  <c r="K212" i="4"/>
  <c r="J212" i="4"/>
  <c r="I212" i="4"/>
  <c r="H212" i="4"/>
  <c r="G212" i="4"/>
  <c r="F212" i="4"/>
  <c r="E212" i="4"/>
  <c r="D212" i="4"/>
  <c r="C212" i="4"/>
  <c r="B212" i="4"/>
  <c r="K211" i="4"/>
  <c r="J211" i="4"/>
  <c r="I211" i="4"/>
  <c r="H211" i="4"/>
  <c r="G211" i="4"/>
  <c r="F211" i="4"/>
  <c r="E211" i="4"/>
  <c r="D211" i="4"/>
  <c r="C211" i="4"/>
  <c r="B211" i="4"/>
  <c r="K210" i="4"/>
  <c r="J210" i="4"/>
  <c r="I210" i="4"/>
  <c r="H210" i="4"/>
  <c r="G210" i="4"/>
  <c r="F210" i="4"/>
  <c r="E210" i="4"/>
  <c r="D210" i="4"/>
  <c r="C210" i="4"/>
  <c r="B210" i="4"/>
  <c r="K209" i="4"/>
  <c r="J209" i="4"/>
  <c r="I209" i="4"/>
  <c r="H209" i="4"/>
  <c r="G209" i="4"/>
  <c r="F209" i="4"/>
  <c r="E209" i="4"/>
  <c r="D209" i="4"/>
  <c r="C209" i="4"/>
  <c r="B209" i="4"/>
  <c r="K208" i="4"/>
  <c r="J208" i="4"/>
  <c r="I208" i="4"/>
  <c r="H208" i="4"/>
  <c r="G208" i="4"/>
  <c r="F208" i="4"/>
  <c r="E208" i="4"/>
  <c r="D208" i="4"/>
  <c r="C208" i="4"/>
  <c r="B208" i="4"/>
  <c r="K207" i="4"/>
  <c r="J207" i="4"/>
  <c r="I207" i="4"/>
  <c r="H207" i="4"/>
  <c r="G207" i="4"/>
  <c r="F207" i="4"/>
  <c r="E207" i="4"/>
  <c r="D207" i="4"/>
  <c r="C207" i="4"/>
  <c r="B207" i="4"/>
  <c r="K206" i="4"/>
  <c r="J206" i="4"/>
  <c r="I206" i="4"/>
  <c r="H206" i="4"/>
  <c r="G206" i="4"/>
  <c r="F206" i="4"/>
  <c r="E206" i="4"/>
  <c r="D206" i="4"/>
  <c r="C206" i="4"/>
  <c r="B206" i="4"/>
  <c r="K205" i="4"/>
  <c r="J205" i="4"/>
  <c r="I205" i="4"/>
  <c r="H205" i="4"/>
  <c r="G205" i="4"/>
  <c r="F205" i="4"/>
  <c r="E205" i="4"/>
  <c r="D205" i="4"/>
  <c r="C205" i="4"/>
  <c r="B205" i="4"/>
  <c r="K204" i="4"/>
  <c r="J204" i="4"/>
  <c r="I204" i="4"/>
  <c r="H204" i="4"/>
  <c r="G204" i="4"/>
  <c r="F204" i="4"/>
  <c r="E204" i="4"/>
  <c r="D204" i="4"/>
  <c r="C204" i="4"/>
  <c r="B204" i="4"/>
  <c r="K203" i="4"/>
  <c r="J203" i="4"/>
  <c r="I203" i="4"/>
  <c r="H203" i="4"/>
  <c r="G203" i="4"/>
  <c r="F203" i="4"/>
  <c r="E203" i="4"/>
  <c r="D203" i="4"/>
  <c r="C203" i="4"/>
  <c r="B203" i="4"/>
  <c r="K202" i="4"/>
  <c r="J202" i="4"/>
  <c r="I202" i="4"/>
  <c r="H202" i="4"/>
  <c r="G202" i="4"/>
  <c r="F202" i="4"/>
  <c r="E202" i="4"/>
  <c r="D202" i="4"/>
  <c r="C202" i="4"/>
  <c r="B202" i="4"/>
  <c r="K201" i="4"/>
  <c r="J201" i="4"/>
  <c r="I201" i="4"/>
  <c r="H201" i="4"/>
  <c r="G201" i="4"/>
  <c r="F201" i="4"/>
  <c r="E201" i="4"/>
  <c r="D201" i="4"/>
  <c r="C201" i="4"/>
  <c r="B201" i="4"/>
  <c r="K200" i="4"/>
  <c r="J200" i="4"/>
  <c r="I200" i="4"/>
  <c r="H200" i="4"/>
  <c r="G200" i="4"/>
  <c r="F200" i="4"/>
  <c r="E200" i="4"/>
  <c r="D200" i="4"/>
  <c r="C200" i="4"/>
  <c r="B200" i="4"/>
  <c r="K199" i="4"/>
  <c r="J199" i="4"/>
  <c r="I199" i="4"/>
  <c r="H199" i="4"/>
  <c r="G199" i="4"/>
  <c r="F199" i="4"/>
  <c r="E199" i="4"/>
  <c r="D199" i="4"/>
  <c r="C199" i="4"/>
  <c r="B199" i="4"/>
  <c r="K198" i="4"/>
  <c r="J198" i="4"/>
  <c r="I198" i="4"/>
  <c r="H198" i="4"/>
  <c r="G198" i="4"/>
  <c r="F198" i="4"/>
  <c r="E198" i="4"/>
  <c r="D198" i="4"/>
  <c r="C198" i="4"/>
  <c r="B198" i="4"/>
  <c r="K197" i="4"/>
  <c r="J197" i="4"/>
  <c r="I197" i="4"/>
  <c r="H197" i="4"/>
  <c r="G197" i="4"/>
  <c r="F197" i="4"/>
  <c r="E197" i="4"/>
  <c r="D197" i="4"/>
  <c r="C197" i="4"/>
  <c r="B197" i="4"/>
  <c r="K196" i="4"/>
  <c r="J196" i="4"/>
  <c r="I196" i="4"/>
  <c r="H196" i="4"/>
  <c r="G196" i="4"/>
  <c r="F196" i="4"/>
  <c r="E196" i="4"/>
  <c r="D196" i="4"/>
  <c r="C196" i="4"/>
  <c r="B196" i="4"/>
  <c r="K195" i="4"/>
  <c r="J195" i="4"/>
  <c r="I195" i="4"/>
  <c r="H195" i="4"/>
  <c r="G195" i="4"/>
  <c r="F195" i="4"/>
  <c r="E195" i="4"/>
  <c r="D195" i="4"/>
  <c r="C195" i="4"/>
  <c r="B195" i="4"/>
  <c r="K194" i="4"/>
  <c r="J194" i="4"/>
  <c r="I194" i="4"/>
  <c r="H194" i="4"/>
  <c r="G194" i="4"/>
  <c r="F194" i="4"/>
  <c r="E194" i="4"/>
  <c r="D194" i="4"/>
  <c r="C194" i="4"/>
  <c r="B194" i="4"/>
  <c r="K193" i="4"/>
  <c r="J193" i="4"/>
  <c r="I193" i="4"/>
  <c r="H193" i="4"/>
  <c r="G193" i="4"/>
  <c r="F193" i="4"/>
  <c r="E193" i="4"/>
  <c r="D193" i="4"/>
  <c r="C193" i="4"/>
  <c r="B193" i="4"/>
  <c r="K192" i="4"/>
  <c r="J192" i="4"/>
  <c r="I192" i="4"/>
  <c r="H192" i="4"/>
  <c r="G192" i="4"/>
  <c r="F192" i="4"/>
  <c r="E192" i="4"/>
  <c r="D192" i="4"/>
  <c r="C192" i="4"/>
  <c r="B192" i="4"/>
  <c r="K191" i="4"/>
  <c r="J191" i="4"/>
  <c r="I191" i="4"/>
  <c r="H191" i="4"/>
  <c r="G191" i="4"/>
  <c r="F191" i="4"/>
  <c r="E191" i="4"/>
  <c r="D191" i="4"/>
  <c r="C191" i="4"/>
  <c r="B191" i="4"/>
  <c r="K190" i="4"/>
  <c r="J190" i="4"/>
  <c r="I190" i="4"/>
  <c r="H190" i="4"/>
  <c r="G190" i="4"/>
  <c r="F190" i="4"/>
  <c r="E190" i="4"/>
  <c r="D190" i="4"/>
  <c r="C190" i="4"/>
  <c r="B190" i="4"/>
  <c r="K189" i="4"/>
  <c r="J189" i="4"/>
  <c r="I189" i="4"/>
  <c r="H189" i="4"/>
  <c r="G189" i="4"/>
  <c r="F189" i="4"/>
  <c r="E189" i="4"/>
  <c r="D189" i="4"/>
  <c r="C189" i="4"/>
  <c r="B189" i="4"/>
  <c r="K188" i="4"/>
  <c r="J188" i="4"/>
  <c r="I188" i="4"/>
  <c r="H188" i="4"/>
  <c r="G188" i="4"/>
  <c r="F188" i="4"/>
  <c r="E188" i="4"/>
  <c r="D188" i="4"/>
  <c r="C188" i="4"/>
  <c r="B188" i="4"/>
  <c r="K187" i="4"/>
  <c r="J187" i="4"/>
  <c r="I187" i="4"/>
  <c r="H187" i="4"/>
  <c r="G187" i="4"/>
  <c r="F187" i="4"/>
  <c r="E187" i="4"/>
  <c r="D187" i="4"/>
  <c r="C187" i="4"/>
  <c r="B187" i="4"/>
  <c r="K186" i="4"/>
  <c r="J186" i="4"/>
  <c r="I186" i="4"/>
  <c r="H186" i="4"/>
  <c r="G186" i="4"/>
  <c r="F186" i="4"/>
  <c r="E186" i="4"/>
  <c r="D186" i="4"/>
  <c r="C186" i="4"/>
  <c r="B186" i="4"/>
  <c r="K185" i="4"/>
  <c r="J185" i="4"/>
  <c r="I185" i="4"/>
  <c r="H185" i="4"/>
  <c r="G185" i="4"/>
  <c r="F185" i="4"/>
  <c r="E185" i="4"/>
  <c r="D185" i="4"/>
  <c r="C185" i="4"/>
  <c r="B185" i="4"/>
  <c r="K184" i="4"/>
  <c r="J184" i="4"/>
  <c r="I184" i="4"/>
  <c r="H184" i="4"/>
  <c r="G184" i="4"/>
  <c r="F184" i="4"/>
  <c r="E184" i="4"/>
  <c r="D184" i="4"/>
  <c r="C184" i="4"/>
  <c r="B184" i="4"/>
  <c r="K183" i="4"/>
  <c r="J183" i="4"/>
  <c r="I183" i="4"/>
  <c r="H183" i="4"/>
  <c r="G183" i="4"/>
  <c r="F183" i="4"/>
  <c r="E183" i="4"/>
  <c r="D183" i="4"/>
  <c r="C183" i="4"/>
  <c r="B183" i="4"/>
  <c r="K182" i="4"/>
  <c r="J182" i="4"/>
  <c r="I182" i="4"/>
  <c r="H182" i="4"/>
  <c r="G182" i="4"/>
  <c r="F182" i="4"/>
  <c r="E182" i="4"/>
  <c r="D182" i="4"/>
  <c r="C182" i="4"/>
  <c r="B182" i="4"/>
  <c r="K181" i="4"/>
  <c r="J181" i="4"/>
  <c r="I181" i="4"/>
  <c r="H181" i="4"/>
  <c r="G181" i="4"/>
  <c r="F181" i="4"/>
  <c r="E181" i="4"/>
  <c r="D181" i="4"/>
  <c r="C181" i="4"/>
  <c r="B181" i="4"/>
  <c r="K180" i="4"/>
  <c r="J180" i="4"/>
  <c r="I180" i="4"/>
  <c r="H180" i="4"/>
  <c r="G180" i="4"/>
  <c r="F180" i="4"/>
  <c r="E180" i="4"/>
  <c r="D180" i="4"/>
  <c r="C180" i="4"/>
  <c r="B180" i="4"/>
  <c r="K179" i="4"/>
  <c r="J179" i="4"/>
  <c r="I179" i="4"/>
  <c r="H179" i="4"/>
  <c r="G179" i="4"/>
  <c r="F179" i="4"/>
  <c r="E179" i="4"/>
  <c r="D179" i="4"/>
  <c r="C179" i="4"/>
  <c r="B179" i="4"/>
  <c r="K178" i="4"/>
  <c r="J178" i="4"/>
  <c r="I178" i="4"/>
  <c r="H178" i="4"/>
  <c r="G178" i="4"/>
  <c r="F178" i="4"/>
  <c r="E178" i="4"/>
  <c r="D178" i="4"/>
  <c r="C178" i="4"/>
  <c r="B178" i="4"/>
  <c r="K177" i="4"/>
  <c r="J177" i="4"/>
  <c r="I177" i="4"/>
  <c r="H177" i="4"/>
  <c r="G177" i="4"/>
  <c r="F177" i="4"/>
  <c r="E177" i="4"/>
  <c r="D177" i="4"/>
  <c r="C177" i="4"/>
  <c r="B177" i="4"/>
  <c r="K176" i="4"/>
  <c r="J176" i="4"/>
  <c r="I176" i="4"/>
  <c r="H176" i="4"/>
  <c r="G176" i="4"/>
  <c r="F176" i="4"/>
  <c r="E176" i="4"/>
  <c r="D176" i="4"/>
  <c r="C176" i="4"/>
  <c r="B176" i="4"/>
  <c r="K175" i="4"/>
  <c r="J175" i="4"/>
  <c r="I175" i="4"/>
  <c r="H175" i="4"/>
  <c r="G175" i="4"/>
  <c r="F175" i="4"/>
  <c r="E175" i="4"/>
  <c r="D175" i="4"/>
  <c r="C175" i="4"/>
  <c r="B175" i="4"/>
  <c r="K174" i="4"/>
  <c r="J174" i="4"/>
  <c r="I174" i="4"/>
  <c r="H174" i="4"/>
  <c r="G174" i="4"/>
  <c r="F174" i="4"/>
  <c r="E174" i="4"/>
  <c r="D174" i="4"/>
  <c r="C174" i="4"/>
  <c r="B174" i="4"/>
  <c r="K173" i="4"/>
  <c r="J173" i="4"/>
  <c r="I173" i="4"/>
  <c r="H173" i="4"/>
  <c r="G173" i="4"/>
  <c r="F173" i="4"/>
  <c r="E173" i="4"/>
  <c r="D173" i="4"/>
  <c r="C173" i="4"/>
  <c r="B173" i="4"/>
  <c r="K172" i="4"/>
  <c r="J172" i="4"/>
  <c r="I172" i="4"/>
  <c r="H172" i="4"/>
  <c r="G172" i="4"/>
  <c r="F172" i="4"/>
  <c r="E172" i="4"/>
  <c r="D172" i="4"/>
  <c r="C172" i="4"/>
  <c r="B172" i="4"/>
  <c r="K171" i="4"/>
  <c r="J171" i="4"/>
  <c r="I171" i="4"/>
  <c r="H171" i="4"/>
  <c r="G171" i="4"/>
  <c r="F171" i="4"/>
  <c r="E171" i="4"/>
  <c r="D171" i="4"/>
  <c r="C171" i="4"/>
  <c r="B171" i="4"/>
  <c r="K170" i="4"/>
  <c r="J170" i="4"/>
  <c r="I170" i="4"/>
  <c r="H170" i="4"/>
  <c r="G170" i="4"/>
  <c r="F170" i="4"/>
  <c r="E170" i="4"/>
  <c r="D170" i="4"/>
  <c r="C170" i="4"/>
  <c r="B170" i="4"/>
  <c r="K169" i="4"/>
  <c r="J169" i="4"/>
  <c r="I169" i="4"/>
  <c r="H169" i="4"/>
  <c r="G169" i="4"/>
  <c r="F169" i="4"/>
  <c r="E169" i="4"/>
  <c r="D169" i="4"/>
  <c r="C169" i="4"/>
  <c r="B169" i="4"/>
  <c r="K168" i="4"/>
  <c r="J168" i="4"/>
  <c r="I168" i="4"/>
  <c r="H168" i="4"/>
  <c r="G168" i="4"/>
  <c r="F168" i="4"/>
  <c r="E168" i="4"/>
  <c r="D168" i="4"/>
  <c r="C168" i="4"/>
  <c r="B168" i="4"/>
  <c r="K167" i="4"/>
  <c r="J167" i="4"/>
  <c r="I167" i="4"/>
  <c r="H167" i="4"/>
  <c r="G167" i="4"/>
  <c r="F167" i="4"/>
  <c r="E167" i="4"/>
  <c r="D167" i="4"/>
  <c r="C167" i="4"/>
  <c r="B167" i="4"/>
  <c r="K166" i="4"/>
  <c r="J166" i="4"/>
  <c r="I166" i="4"/>
  <c r="H166" i="4"/>
  <c r="G166" i="4"/>
  <c r="F166" i="4"/>
  <c r="E166" i="4"/>
  <c r="D166" i="4"/>
  <c r="C166" i="4"/>
  <c r="B166" i="4"/>
  <c r="K165" i="4"/>
  <c r="J165" i="4"/>
  <c r="I165" i="4"/>
  <c r="H165" i="4"/>
  <c r="G165" i="4"/>
  <c r="F165" i="4"/>
  <c r="E165" i="4"/>
  <c r="D165" i="4"/>
  <c r="C165" i="4"/>
  <c r="B165" i="4"/>
  <c r="K164" i="4"/>
  <c r="J164" i="4"/>
  <c r="I164" i="4"/>
  <c r="H164" i="4"/>
  <c r="G164" i="4"/>
  <c r="F164" i="4"/>
  <c r="E164" i="4"/>
  <c r="D164" i="4"/>
  <c r="C164" i="4"/>
  <c r="B164" i="4"/>
  <c r="K163" i="4"/>
  <c r="J163" i="4"/>
  <c r="I163" i="4"/>
  <c r="H163" i="4"/>
  <c r="G163" i="4"/>
  <c r="F163" i="4"/>
  <c r="E163" i="4"/>
  <c r="D163" i="4"/>
  <c r="C163" i="4"/>
  <c r="B163" i="4"/>
  <c r="K162" i="4"/>
  <c r="J162" i="4"/>
  <c r="I162" i="4"/>
  <c r="H162" i="4"/>
  <c r="G162" i="4"/>
  <c r="F162" i="4"/>
  <c r="E162" i="4"/>
  <c r="D162" i="4"/>
  <c r="C162" i="4"/>
  <c r="B162" i="4"/>
  <c r="K161" i="4"/>
  <c r="J161" i="4"/>
  <c r="I161" i="4"/>
  <c r="H161" i="4"/>
  <c r="G161" i="4"/>
  <c r="F161" i="4"/>
  <c r="E161" i="4"/>
  <c r="D161" i="4"/>
  <c r="C161" i="4"/>
  <c r="B161" i="4"/>
  <c r="K160" i="4"/>
  <c r="J160" i="4"/>
  <c r="I160" i="4"/>
  <c r="H160" i="4"/>
  <c r="G160" i="4"/>
  <c r="F160" i="4"/>
  <c r="E160" i="4"/>
  <c r="D160" i="4"/>
  <c r="C160" i="4"/>
  <c r="B160" i="4"/>
  <c r="K159" i="4"/>
  <c r="J159" i="4"/>
  <c r="I159" i="4"/>
  <c r="H159" i="4"/>
  <c r="G159" i="4"/>
  <c r="F159" i="4"/>
  <c r="E159" i="4"/>
  <c r="D159" i="4"/>
  <c r="C159" i="4"/>
  <c r="B159" i="4"/>
  <c r="K158" i="4"/>
  <c r="J158" i="4"/>
  <c r="I158" i="4"/>
  <c r="H158" i="4"/>
  <c r="G158" i="4"/>
  <c r="F158" i="4"/>
  <c r="E158" i="4"/>
  <c r="D158" i="4"/>
  <c r="C158" i="4"/>
  <c r="B158" i="4"/>
  <c r="K157" i="4"/>
  <c r="J157" i="4"/>
  <c r="I157" i="4"/>
  <c r="H157" i="4"/>
  <c r="G157" i="4"/>
  <c r="F157" i="4"/>
  <c r="E157" i="4"/>
  <c r="D157" i="4"/>
  <c r="C157" i="4"/>
  <c r="B157" i="4"/>
  <c r="K156" i="4"/>
  <c r="J156" i="4"/>
  <c r="I156" i="4"/>
  <c r="H156" i="4"/>
  <c r="G156" i="4"/>
  <c r="F156" i="4"/>
  <c r="E156" i="4"/>
  <c r="D156" i="4"/>
  <c r="C156" i="4"/>
  <c r="B156" i="4"/>
  <c r="K155" i="4"/>
  <c r="J155" i="4"/>
  <c r="I155" i="4"/>
  <c r="H155" i="4"/>
  <c r="G155" i="4"/>
  <c r="F155" i="4"/>
  <c r="E155" i="4"/>
  <c r="D155" i="4"/>
  <c r="C155" i="4"/>
  <c r="B155" i="4"/>
  <c r="K154" i="4"/>
  <c r="J154" i="4"/>
  <c r="I154" i="4"/>
  <c r="H154" i="4"/>
  <c r="G154" i="4"/>
  <c r="F154" i="4"/>
  <c r="E154" i="4"/>
  <c r="D154" i="4"/>
  <c r="C154" i="4"/>
  <c r="B154" i="4"/>
  <c r="K153" i="4"/>
  <c r="J153" i="4"/>
  <c r="I153" i="4"/>
  <c r="H153" i="4"/>
  <c r="G153" i="4"/>
  <c r="F153" i="4"/>
  <c r="E153" i="4"/>
  <c r="D153" i="4"/>
  <c r="C153" i="4"/>
  <c r="B153" i="4"/>
  <c r="K152" i="4"/>
  <c r="J152" i="4"/>
  <c r="I152" i="4"/>
  <c r="H152" i="4"/>
  <c r="G152" i="4"/>
  <c r="F152" i="4"/>
  <c r="E152" i="4"/>
  <c r="D152" i="4"/>
  <c r="C152" i="4"/>
  <c r="B152" i="4"/>
  <c r="K151" i="4"/>
  <c r="J151" i="4"/>
  <c r="I151" i="4"/>
  <c r="H151" i="4"/>
  <c r="G151" i="4"/>
  <c r="F151" i="4"/>
  <c r="E151" i="4"/>
  <c r="D151" i="4"/>
  <c r="C151" i="4"/>
  <c r="B151" i="4"/>
  <c r="K150" i="4"/>
  <c r="J150" i="4"/>
  <c r="I150" i="4"/>
  <c r="H150" i="4"/>
  <c r="G150" i="4"/>
  <c r="F150" i="4"/>
  <c r="E150" i="4"/>
  <c r="D150" i="4"/>
  <c r="C150" i="4"/>
  <c r="B150" i="4"/>
  <c r="K149" i="4"/>
  <c r="J149" i="4"/>
  <c r="I149" i="4"/>
  <c r="H149" i="4"/>
  <c r="G149" i="4"/>
  <c r="F149" i="4"/>
  <c r="E149" i="4"/>
  <c r="D149" i="4"/>
  <c r="C149" i="4"/>
  <c r="B149" i="4"/>
  <c r="K148" i="4"/>
  <c r="J148" i="4"/>
  <c r="I148" i="4"/>
  <c r="H148" i="4"/>
  <c r="G148" i="4"/>
  <c r="F148" i="4"/>
  <c r="E148" i="4"/>
  <c r="D148" i="4"/>
  <c r="C148" i="4"/>
  <c r="B148" i="4"/>
  <c r="K147" i="4"/>
  <c r="J147" i="4"/>
  <c r="I147" i="4"/>
  <c r="H147" i="4"/>
  <c r="G147" i="4"/>
  <c r="F147" i="4"/>
  <c r="E147" i="4"/>
  <c r="D147" i="4"/>
  <c r="C147" i="4"/>
  <c r="B147" i="4"/>
  <c r="K146" i="4"/>
  <c r="J146" i="4"/>
  <c r="I146" i="4"/>
  <c r="H146" i="4"/>
  <c r="G146" i="4"/>
  <c r="F146" i="4"/>
  <c r="E146" i="4"/>
  <c r="D146" i="4"/>
  <c r="C146" i="4"/>
  <c r="B146" i="4"/>
  <c r="K145" i="4"/>
  <c r="J145" i="4"/>
  <c r="I145" i="4"/>
  <c r="H145" i="4"/>
  <c r="G145" i="4"/>
  <c r="F145" i="4"/>
  <c r="E145" i="4"/>
  <c r="D145" i="4"/>
  <c r="C145" i="4"/>
  <c r="B145" i="4"/>
  <c r="K144" i="4"/>
  <c r="J144" i="4"/>
  <c r="I144" i="4"/>
  <c r="H144" i="4"/>
  <c r="G144" i="4"/>
  <c r="F144" i="4"/>
  <c r="E144" i="4"/>
  <c r="D144" i="4"/>
  <c r="C144" i="4"/>
  <c r="B144" i="4"/>
  <c r="K143" i="4"/>
  <c r="J143" i="4"/>
  <c r="I143" i="4"/>
  <c r="H143" i="4"/>
  <c r="G143" i="4"/>
  <c r="F143" i="4"/>
  <c r="E143" i="4"/>
  <c r="D143" i="4"/>
  <c r="C143" i="4"/>
  <c r="B143" i="4"/>
  <c r="K142" i="4"/>
  <c r="J142" i="4"/>
  <c r="I142" i="4"/>
  <c r="H142" i="4"/>
  <c r="G142" i="4"/>
  <c r="F142" i="4"/>
  <c r="E142" i="4"/>
  <c r="D142" i="4"/>
  <c r="C142" i="4"/>
  <c r="B142" i="4"/>
  <c r="K141" i="4"/>
  <c r="J141" i="4"/>
  <c r="I141" i="4"/>
  <c r="H141" i="4"/>
  <c r="G141" i="4"/>
  <c r="F141" i="4"/>
  <c r="E141" i="4"/>
  <c r="D141" i="4"/>
  <c r="C141" i="4"/>
  <c r="B141" i="4"/>
  <c r="K140" i="4"/>
  <c r="J140" i="4"/>
  <c r="I140" i="4"/>
  <c r="H140" i="4"/>
  <c r="G140" i="4"/>
  <c r="F140" i="4"/>
  <c r="E140" i="4"/>
  <c r="D140" i="4"/>
  <c r="C140" i="4"/>
  <c r="B140" i="4"/>
  <c r="K139" i="4"/>
  <c r="J139" i="4"/>
  <c r="I139" i="4"/>
  <c r="H139" i="4"/>
  <c r="G139" i="4"/>
  <c r="F139" i="4"/>
  <c r="E139" i="4"/>
  <c r="D139" i="4"/>
  <c r="C139" i="4"/>
  <c r="B139" i="4"/>
  <c r="K138" i="4"/>
  <c r="J138" i="4"/>
  <c r="I138" i="4"/>
  <c r="H138" i="4"/>
  <c r="G138" i="4"/>
  <c r="F138" i="4"/>
  <c r="E138" i="4"/>
  <c r="D138" i="4"/>
  <c r="C138" i="4"/>
  <c r="B138" i="4"/>
  <c r="K137" i="4"/>
  <c r="J137" i="4"/>
  <c r="I137" i="4"/>
  <c r="H137" i="4"/>
  <c r="G137" i="4"/>
  <c r="F137" i="4"/>
  <c r="E137" i="4"/>
  <c r="D137" i="4"/>
  <c r="C137" i="4"/>
  <c r="B137" i="4"/>
  <c r="K136" i="4"/>
  <c r="J136" i="4"/>
  <c r="I136" i="4"/>
  <c r="H136" i="4"/>
  <c r="G136" i="4"/>
  <c r="F136" i="4"/>
  <c r="E136" i="4"/>
  <c r="D136" i="4"/>
  <c r="C136" i="4"/>
  <c r="B136" i="4"/>
  <c r="K135" i="4"/>
  <c r="J135" i="4"/>
  <c r="I135" i="4"/>
  <c r="H135" i="4"/>
  <c r="G135" i="4"/>
  <c r="F135" i="4"/>
  <c r="E135" i="4"/>
  <c r="D135" i="4"/>
  <c r="C135" i="4"/>
  <c r="B135" i="4"/>
  <c r="K134" i="4"/>
  <c r="J134" i="4"/>
  <c r="I134" i="4"/>
  <c r="H134" i="4"/>
  <c r="G134" i="4"/>
  <c r="F134" i="4"/>
  <c r="E134" i="4"/>
  <c r="D134" i="4"/>
  <c r="C134" i="4"/>
  <c r="B134" i="4"/>
  <c r="K133" i="4"/>
  <c r="J133" i="4"/>
  <c r="I133" i="4"/>
  <c r="H133" i="4"/>
  <c r="G133" i="4"/>
  <c r="F133" i="4"/>
  <c r="E133" i="4"/>
  <c r="D133" i="4"/>
  <c r="C133" i="4"/>
  <c r="B133" i="4"/>
  <c r="K132" i="4"/>
  <c r="J132" i="4"/>
  <c r="I132" i="4"/>
  <c r="H132" i="4"/>
  <c r="G132" i="4"/>
  <c r="F132" i="4"/>
  <c r="E132" i="4"/>
  <c r="D132" i="4"/>
  <c r="C132" i="4"/>
  <c r="B132" i="4"/>
  <c r="K131" i="4"/>
  <c r="J131" i="4"/>
  <c r="I131" i="4"/>
  <c r="H131" i="4"/>
  <c r="G131" i="4"/>
  <c r="F131" i="4"/>
  <c r="E131" i="4"/>
  <c r="D131" i="4"/>
  <c r="C131" i="4"/>
  <c r="B131" i="4"/>
  <c r="K130" i="4"/>
  <c r="J130" i="4"/>
  <c r="I130" i="4"/>
  <c r="H130" i="4"/>
  <c r="G130" i="4"/>
  <c r="F130" i="4"/>
  <c r="E130" i="4"/>
  <c r="D130" i="4"/>
  <c r="C130" i="4"/>
  <c r="B130" i="4"/>
  <c r="K129" i="4"/>
  <c r="J129" i="4"/>
  <c r="I129" i="4"/>
  <c r="H129" i="4"/>
  <c r="G129" i="4"/>
  <c r="F129" i="4"/>
  <c r="E129" i="4"/>
  <c r="D129" i="4"/>
  <c r="C129" i="4"/>
  <c r="B129" i="4"/>
  <c r="K128" i="4"/>
  <c r="J128" i="4"/>
  <c r="I128" i="4"/>
  <c r="H128" i="4"/>
  <c r="G128" i="4"/>
  <c r="F128" i="4"/>
  <c r="E128" i="4"/>
  <c r="D128" i="4"/>
  <c r="C128" i="4"/>
  <c r="B128" i="4"/>
  <c r="K127" i="4"/>
  <c r="J127" i="4"/>
  <c r="I127" i="4"/>
  <c r="H127" i="4"/>
  <c r="G127" i="4"/>
  <c r="F127" i="4"/>
  <c r="E127" i="4"/>
  <c r="D127" i="4"/>
  <c r="C127" i="4"/>
  <c r="B127" i="4"/>
  <c r="K126" i="4"/>
  <c r="J126" i="4"/>
  <c r="I126" i="4"/>
  <c r="H126" i="4"/>
  <c r="G126" i="4"/>
  <c r="F126" i="4"/>
  <c r="E126" i="4"/>
  <c r="D126" i="4"/>
  <c r="C126" i="4"/>
  <c r="B126" i="4"/>
  <c r="K125" i="4"/>
  <c r="J125" i="4"/>
  <c r="I125" i="4"/>
  <c r="H125" i="4"/>
  <c r="G125" i="4"/>
  <c r="F125" i="4"/>
  <c r="E125" i="4"/>
  <c r="D125" i="4"/>
  <c r="C125" i="4"/>
  <c r="B125" i="4"/>
  <c r="K124" i="4"/>
  <c r="J124" i="4"/>
  <c r="I124" i="4"/>
  <c r="H124" i="4"/>
  <c r="G124" i="4"/>
  <c r="F124" i="4"/>
  <c r="E124" i="4"/>
  <c r="D124" i="4"/>
  <c r="C124" i="4"/>
  <c r="B124" i="4"/>
  <c r="K123" i="4"/>
  <c r="J123" i="4"/>
  <c r="I123" i="4"/>
  <c r="H123" i="4"/>
  <c r="G123" i="4"/>
  <c r="F123" i="4"/>
  <c r="E123" i="4"/>
  <c r="D123" i="4"/>
  <c r="C123" i="4"/>
  <c r="B123" i="4"/>
  <c r="K122" i="4"/>
  <c r="J122" i="4"/>
  <c r="I122" i="4"/>
  <c r="H122" i="4"/>
  <c r="G122" i="4"/>
  <c r="F122" i="4"/>
  <c r="E122" i="4"/>
  <c r="D122" i="4"/>
  <c r="C122" i="4"/>
  <c r="B122" i="4"/>
  <c r="K121" i="4"/>
  <c r="J121" i="4"/>
  <c r="I121" i="4"/>
  <c r="H121" i="4"/>
  <c r="G121" i="4"/>
  <c r="F121" i="4"/>
  <c r="E121" i="4"/>
  <c r="D121" i="4"/>
  <c r="C121" i="4"/>
  <c r="B121" i="4"/>
  <c r="K120" i="4"/>
  <c r="J120" i="4"/>
  <c r="I120" i="4"/>
  <c r="H120" i="4"/>
  <c r="G120" i="4"/>
  <c r="F120" i="4"/>
  <c r="E120" i="4"/>
  <c r="D120" i="4"/>
  <c r="C120" i="4"/>
  <c r="B120" i="4"/>
  <c r="K119" i="4"/>
  <c r="J119" i="4"/>
  <c r="I119" i="4"/>
  <c r="H119" i="4"/>
  <c r="G119" i="4"/>
  <c r="F119" i="4"/>
  <c r="E119" i="4"/>
  <c r="D119" i="4"/>
  <c r="C119" i="4"/>
  <c r="B119" i="4"/>
  <c r="K118" i="4"/>
  <c r="J118" i="4"/>
  <c r="I118" i="4"/>
  <c r="H118" i="4"/>
  <c r="G118" i="4"/>
  <c r="F118" i="4"/>
  <c r="E118" i="4"/>
  <c r="D118" i="4"/>
  <c r="C118" i="4"/>
  <c r="B118" i="4"/>
  <c r="K117" i="4"/>
  <c r="J117" i="4"/>
  <c r="I117" i="4"/>
  <c r="H117" i="4"/>
  <c r="G117" i="4"/>
  <c r="F117" i="4"/>
  <c r="E117" i="4"/>
  <c r="D117" i="4"/>
  <c r="C117" i="4"/>
  <c r="B117" i="4"/>
  <c r="K116" i="4"/>
  <c r="J116" i="4"/>
  <c r="I116" i="4"/>
  <c r="H116" i="4"/>
  <c r="G116" i="4"/>
  <c r="F116" i="4"/>
  <c r="E116" i="4"/>
  <c r="D116" i="4"/>
  <c r="C116" i="4"/>
  <c r="B116" i="4"/>
  <c r="K115" i="4"/>
  <c r="J115" i="4"/>
  <c r="I115" i="4"/>
  <c r="H115" i="4"/>
  <c r="G115" i="4"/>
  <c r="F115" i="4"/>
  <c r="E115" i="4"/>
  <c r="D115" i="4"/>
  <c r="C115" i="4"/>
  <c r="B115" i="4"/>
  <c r="K114" i="4"/>
  <c r="J114" i="4"/>
  <c r="I114" i="4"/>
  <c r="H114" i="4"/>
  <c r="G114" i="4"/>
  <c r="F114" i="4"/>
  <c r="E114" i="4"/>
  <c r="D114" i="4"/>
  <c r="C114" i="4"/>
  <c r="B114" i="4"/>
  <c r="K113" i="4"/>
  <c r="J113" i="4"/>
  <c r="I113" i="4"/>
  <c r="H113" i="4"/>
  <c r="G113" i="4"/>
  <c r="F113" i="4"/>
  <c r="E113" i="4"/>
  <c r="D113" i="4"/>
  <c r="C113" i="4"/>
  <c r="B113" i="4"/>
  <c r="K112" i="4"/>
  <c r="J112" i="4"/>
  <c r="I112" i="4"/>
  <c r="H112" i="4"/>
  <c r="G112" i="4"/>
  <c r="F112" i="4"/>
  <c r="E112" i="4"/>
  <c r="D112" i="4"/>
  <c r="C112" i="4"/>
  <c r="B112" i="4"/>
  <c r="K111" i="4"/>
  <c r="J111" i="4"/>
  <c r="I111" i="4"/>
  <c r="H111" i="4"/>
  <c r="G111" i="4"/>
  <c r="F111" i="4"/>
  <c r="E111" i="4"/>
  <c r="D111" i="4"/>
  <c r="C111" i="4"/>
  <c r="B111" i="4"/>
  <c r="K110" i="4"/>
  <c r="J110" i="4"/>
  <c r="I110" i="4"/>
  <c r="H110" i="4"/>
  <c r="G110" i="4"/>
  <c r="F110" i="4"/>
  <c r="E110" i="4"/>
  <c r="D110" i="4"/>
  <c r="C110" i="4"/>
  <c r="B110" i="4"/>
  <c r="K109" i="4"/>
  <c r="J109" i="4"/>
  <c r="I109" i="4"/>
  <c r="H109" i="4"/>
  <c r="G109" i="4"/>
  <c r="F109" i="4"/>
  <c r="E109" i="4"/>
  <c r="D109" i="4"/>
  <c r="C109" i="4"/>
  <c r="B109" i="4"/>
  <c r="K108" i="4"/>
  <c r="J108" i="4"/>
  <c r="I108" i="4"/>
  <c r="H108" i="4"/>
  <c r="G108" i="4"/>
  <c r="F108" i="4"/>
  <c r="E108" i="4"/>
  <c r="D108" i="4"/>
  <c r="C108" i="4"/>
  <c r="B108" i="4"/>
  <c r="K107" i="4"/>
  <c r="J107" i="4"/>
  <c r="I107" i="4"/>
  <c r="H107" i="4"/>
  <c r="G107" i="4"/>
  <c r="F107" i="4"/>
  <c r="E107" i="4"/>
  <c r="D107" i="4"/>
  <c r="C107" i="4"/>
  <c r="B107" i="4"/>
  <c r="K106" i="4"/>
  <c r="J106" i="4"/>
  <c r="I106" i="4"/>
  <c r="H106" i="4"/>
  <c r="G106" i="4"/>
  <c r="F106" i="4"/>
  <c r="E106" i="4"/>
  <c r="D106" i="4"/>
  <c r="C106" i="4"/>
  <c r="B106" i="4"/>
  <c r="K105" i="4"/>
  <c r="J105" i="4"/>
  <c r="I105" i="4"/>
  <c r="H105" i="4"/>
  <c r="G105" i="4"/>
  <c r="F105" i="4"/>
  <c r="E105" i="4"/>
  <c r="D105" i="4"/>
  <c r="C105" i="4"/>
  <c r="B105" i="4"/>
  <c r="K104" i="4"/>
  <c r="J104" i="4"/>
  <c r="I104" i="4"/>
  <c r="H104" i="4"/>
  <c r="G104" i="4"/>
  <c r="F104" i="4"/>
  <c r="E104" i="4"/>
  <c r="D104" i="4"/>
  <c r="C104" i="4"/>
  <c r="B104" i="4"/>
  <c r="K103" i="4"/>
  <c r="J103" i="4"/>
  <c r="I103" i="4"/>
  <c r="H103" i="4"/>
  <c r="G103" i="4"/>
  <c r="F103" i="4"/>
  <c r="E103" i="4"/>
  <c r="D103" i="4"/>
  <c r="C103" i="4"/>
  <c r="B103" i="4"/>
  <c r="K102" i="4"/>
  <c r="J102" i="4"/>
  <c r="I102" i="4"/>
  <c r="H102" i="4"/>
  <c r="G102" i="4"/>
  <c r="F102" i="4"/>
  <c r="E102" i="4"/>
  <c r="D102" i="4"/>
  <c r="C102" i="4"/>
  <c r="B102" i="4"/>
  <c r="K101" i="4"/>
  <c r="J101" i="4"/>
  <c r="I101" i="4"/>
  <c r="H101" i="4"/>
  <c r="G101" i="4"/>
  <c r="F101" i="4"/>
  <c r="E101" i="4"/>
  <c r="D101" i="4"/>
  <c r="C101" i="4"/>
  <c r="B101" i="4"/>
  <c r="K100" i="4"/>
  <c r="J100" i="4"/>
  <c r="I100" i="4"/>
  <c r="H100" i="4"/>
  <c r="G100" i="4"/>
  <c r="F100" i="4"/>
  <c r="E100" i="4"/>
  <c r="D100" i="4"/>
  <c r="C100" i="4"/>
  <c r="B100" i="4"/>
  <c r="K99" i="4"/>
  <c r="J99" i="4"/>
  <c r="I99" i="4"/>
  <c r="H99" i="4"/>
  <c r="G99" i="4"/>
  <c r="F99" i="4"/>
  <c r="E99" i="4"/>
  <c r="D99" i="4"/>
  <c r="C99" i="4"/>
  <c r="B99" i="4"/>
  <c r="K98" i="4"/>
  <c r="J98" i="4"/>
  <c r="I98" i="4"/>
  <c r="H98" i="4"/>
  <c r="G98" i="4"/>
  <c r="F98" i="4"/>
  <c r="E98" i="4"/>
  <c r="D98" i="4"/>
  <c r="C98" i="4"/>
  <c r="B98" i="4"/>
  <c r="K97" i="4"/>
  <c r="J97" i="4"/>
  <c r="I97" i="4"/>
  <c r="H97" i="4"/>
  <c r="G97" i="4"/>
  <c r="F97" i="4"/>
  <c r="E97" i="4"/>
  <c r="D97" i="4"/>
  <c r="C97" i="4"/>
  <c r="B97" i="4"/>
  <c r="K96" i="4"/>
  <c r="J96" i="4"/>
  <c r="I96" i="4"/>
  <c r="H96" i="4"/>
  <c r="G96" i="4"/>
  <c r="F96" i="4"/>
  <c r="E96" i="4"/>
  <c r="D96" i="4"/>
  <c r="C96" i="4"/>
  <c r="B96" i="4"/>
  <c r="K95" i="4"/>
  <c r="J95" i="4"/>
  <c r="I95" i="4"/>
  <c r="H95" i="4"/>
  <c r="G95" i="4"/>
  <c r="F95" i="4"/>
  <c r="E95" i="4"/>
  <c r="D95" i="4"/>
  <c r="C95" i="4"/>
  <c r="B95" i="4"/>
  <c r="K94" i="4"/>
  <c r="J94" i="4"/>
  <c r="I94" i="4"/>
  <c r="H94" i="4"/>
  <c r="G94" i="4"/>
  <c r="F94" i="4"/>
  <c r="E94" i="4"/>
  <c r="D94" i="4"/>
  <c r="C94" i="4"/>
  <c r="B94" i="4"/>
  <c r="K93" i="4"/>
  <c r="J93" i="4"/>
  <c r="I93" i="4"/>
  <c r="H93" i="4"/>
  <c r="G93" i="4"/>
  <c r="F93" i="4"/>
  <c r="E93" i="4"/>
  <c r="D93" i="4"/>
  <c r="C93" i="4"/>
  <c r="B93" i="4"/>
  <c r="K92" i="4"/>
  <c r="J92" i="4"/>
  <c r="I92" i="4"/>
  <c r="H92" i="4"/>
  <c r="G92" i="4"/>
  <c r="F92" i="4"/>
  <c r="E92" i="4"/>
  <c r="D92" i="4"/>
  <c r="C92" i="4"/>
  <c r="B92" i="4"/>
  <c r="K91" i="4"/>
  <c r="J91" i="4"/>
  <c r="I91" i="4"/>
  <c r="H91" i="4"/>
  <c r="G91" i="4"/>
  <c r="F91" i="4"/>
  <c r="E91" i="4"/>
  <c r="D91" i="4"/>
  <c r="C91" i="4"/>
  <c r="B91" i="4"/>
  <c r="K90" i="4"/>
  <c r="J90" i="4"/>
  <c r="I90" i="4"/>
  <c r="H90" i="4"/>
  <c r="G90" i="4"/>
  <c r="F90" i="4"/>
  <c r="E90" i="4"/>
  <c r="D90" i="4"/>
  <c r="C90" i="4"/>
  <c r="B90" i="4"/>
  <c r="K89" i="4"/>
  <c r="J89" i="4"/>
  <c r="I89" i="4"/>
  <c r="H89" i="4"/>
  <c r="G89" i="4"/>
  <c r="F89" i="4"/>
  <c r="E89" i="4"/>
  <c r="D89" i="4"/>
  <c r="C89" i="4"/>
  <c r="B89" i="4"/>
  <c r="K88" i="4"/>
  <c r="J88" i="4"/>
  <c r="I88" i="4"/>
  <c r="H88" i="4"/>
  <c r="G88" i="4"/>
  <c r="F88" i="4"/>
  <c r="E88" i="4"/>
  <c r="D88" i="4"/>
  <c r="C88" i="4"/>
  <c r="B88" i="4"/>
  <c r="K87" i="4"/>
  <c r="J87" i="4"/>
  <c r="I87" i="4"/>
  <c r="H87" i="4"/>
  <c r="G87" i="4"/>
  <c r="F87" i="4"/>
  <c r="E87" i="4"/>
  <c r="D87" i="4"/>
  <c r="C87" i="4"/>
  <c r="B87" i="4"/>
  <c r="K86" i="4"/>
  <c r="J86" i="4"/>
  <c r="I86" i="4"/>
  <c r="H86" i="4"/>
  <c r="G86" i="4"/>
  <c r="F86" i="4"/>
  <c r="E86" i="4"/>
  <c r="D86" i="4"/>
  <c r="C86" i="4"/>
  <c r="B86" i="4"/>
  <c r="K85" i="4"/>
  <c r="J85" i="4"/>
  <c r="I85" i="4"/>
  <c r="H85" i="4"/>
  <c r="G85" i="4"/>
  <c r="F85" i="4"/>
  <c r="E85" i="4"/>
  <c r="D85" i="4"/>
  <c r="C85" i="4"/>
  <c r="B85" i="4"/>
  <c r="K84" i="4"/>
  <c r="J84" i="4"/>
  <c r="I84" i="4"/>
  <c r="H84" i="4"/>
  <c r="G84" i="4"/>
  <c r="F84" i="4"/>
  <c r="E84" i="4"/>
  <c r="D84" i="4"/>
  <c r="C84" i="4"/>
  <c r="B84" i="4"/>
  <c r="K83" i="4"/>
  <c r="J83" i="4"/>
  <c r="I83" i="4"/>
  <c r="H83" i="4"/>
  <c r="G83" i="4"/>
  <c r="F83" i="4"/>
  <c r="E83" i="4"/>
  <c r="D83" i="4"/>
  <c r="C83" i="4"/>
  <c r="B83" i="4"/>
  <c r="K82" i="4"/>
  <c r="J82" i="4"/>
  <c r="I82" i="4"/>
  <c r="H82" i="4"/>
  <c r="G82" i="4"/>
  <c r="F82" i="4"/>
  <c r="E82" i="4"/>
  <c r="D82" i="4"/>
  <c r="C82" i="4"/>
  <c r="B82" i="4"/>
  <c r="K81" i="4"/>
  <c r="J81" i="4"/>
  <c r="I81" i="4"/>
  <c r="H81" i="4"/>
  <c r="G81" i="4"/>
  <c r="F81" i="4"/>
  <c r="E81" i="4"/>
  <c r="D81" i="4"/>
  <c r="C81" i="4"/>
  <c r="B81" i="4"/>
  <c r="K80" i="4"/>
  <c r="J80" i="4"/>
  <c r="I80" i="4"/>
  <c r="H80" i="4"/>
  <c r="G80" i="4"/>
  <c r="F80" i="4"/>
  <c r="E80" i="4"/>
  <c r="D80" i="4"/>
  <c r="C80" i="4"/>
  <c r="B80" i="4"/>
  <c r="K79" i="4"/>
  <c r="J79" i="4"/>
  <c r="I79" i="4"/>
  <c r="H79" i="4"/>
  <c r="G79" i="4"/>
  <c r="F79" i="4"/>
  <c r="E79" i="4"/>
  <c r="D79" i="4"/>
  <c r="C79" i="4"/>
  <c r="B79" i="4"/>
  <c r="K78" i="4"/>
  <c r="J78" i="4"/>
  <c r="I78" i="4"/>
  <c r="H78" i="4"/>
  <c r="G78" i="4"/>
  <c r="F78" i="4"/>
  <c r="E78" i="4"/>
  <c r="D78" i="4"/>
  <c r="C78" i="4"/>
  <c r="B78" i="4"/>
  <c r="K77" i="4"/>
  <c r="J77" i="4"/>
  <c r="I77" i="4"/>
  <c r="H77" i="4"/>
  <c r="G77" i="4"/>
  <c r="F77" i="4"/>
  <c r="E77" i="4"/>
  <c r="D77" i="4"/>
  <c r="C77" i="4"/>
  <c r="B77" i="4"/>
  <c r="K76" i="4"/>
  <c r="J76" i="4"/>
  <c r="I76" i="4"/>
  <c r="H76" i="4"/>
  <c r="G76" i="4"/>
  <c r="F76" i="4"/>
  <c r="E76" i="4"/>
  <c r="D76" i="4"/>
  <c r="C76" i="4"/>
  <c r="B76" i="4"/>
  <c r="K75" i="4"/>
  <c r="J75" i="4"/>
  <c r="I75" i="4"/>
  <c r="H75" i="4"/>
  <c r="G75" i="4"/>
  <c r="F75" i="4"/>
  <c r="E75" i="4"/>
  <c r="D75" i="4"/>
  <c r="C75" i="4"/>
  <c r="B75" i="4"/>
  <c r="K74" i="4"/>
  <c r="J74" i="4"/>
  <c r="I74" i="4"/>
  <c r="H74" i="4"/>
  <c r="G74" i="4"/>
  <c r="F74" i="4"/>
  <c r="E74" i="4"/>
  <c r="D74" i="4"/>
  <c r="C74" i="4"/>
  <c r="B74" i="4"/>
  <c r="K73" i="4"/>
  <c r="J73" i="4"/>
  <c r="I73" i="4"/>
  <c r="H73" i="4"/>
  <c r="G73" i="4"/>
  <c r="F73" i="4"/>
  <c r="E73" i="4"/>
  <c r="D73" i="4"/>
  <c r="C73" i="4"/>
  <c r="B73" i="4"/>
  <c r="K72" i="4"/>
  <c r="J72" i="4"/>
  <c r="I72" i="4"/>
  <c r="H72" i="4"/>
  <c r="G72" i="4"/>
  <c r="F72" i="4"/>
  <c r="E72" i="4"/>
  <c r="D72" i="4"/>
  <c r="C72" i="4"/>
  <c r="B72" i="4"/>
  <c r="K71" i="4"/>
  <c r="J71" i="4"/>
  <c r="I71" i="4"/>
  <c r="H71" i="4"/>
  <c r="G71" i="4"/>
  <c r="F71" i="4"/>
  <c r="E71" i="4"/>
  <c r="D71" i="4"/>
  <c r="C71" i="4"/>
  <c r="B71" i="4"/>
  <c r="K70" i="4"/>
  <c r="J70" i="4"/>
  <c r="I70" i="4"/>
  <c r="H70" i="4"/>
  <c r="G70" i="4"/>
  <c r="F70" i="4"/>
  <c r="E70" i="4"/>
  <c r="D70" i="4"/>
  <c r="C70" i="4"/>
  <c r="B70" i="4"/>
  <c r="K69" i="4"/>
  <c r="J69" i="4"/>
  <c r="I69" i="4"/>
  <c r="H69" i="4"/>
  <c r="G69" i="4"/>
  <c r="F69" i="4"/>
  <c r="E69" i="4"/>
  <c r="D69" i="4"/>
  <c r="C69" i="4"/>
  <c r="B69" i="4"/>
  <c r="K68" i="4"/>
  <c r="J68" i="4"/>
  <c r="I68" i="4"/>
  <c r="H68" i="4"/>
  <c r="G68" i="4"/>
  <c r="F68" i="4"/>
  <c r="E68" i="4"/>
  <c r="D68" i="4"/>
  <c r="C68" i="4"/>
  <c r="B68" i="4"/>
  <c r="K67" i="4"/>
  <c r="J67" i="4"/>
  <c r="I67" i="4"/>
  <c r="H67" i="4"/>
  <c r="G67" i="4"/>
  <c r="F67" i="4"/>
  <c r="E67" i="4"/>
  <c r="D67" i="4"/>
  <c r="C67" i="4"/>
  <c r="B67" i="4"/>
  <c r="K66" i="4"/>
  <c r="J66" i="4"/>
  <c r="I66" i="4"/>
  <c r="H66" i="4"/>
  <c r="G66" i="4"/>
  <c r="F66" i="4"/>
  <c r="E66" i="4"/>
  <c r="D66" i="4"/>
  <c r="C66" i="4"/>
  <c r="B66" i="4"/>
  <c r="K65" i="4"/>
  <c r="J65" i="4"/>
  <c r="I65" i="4"/>
  <c r="H65" i="4"/>
  <c r="G65" i="4"/>
  <c r="F65" i="4"/>
  <c r="E65" i="4"/>
  <c r="D65" i="4"/>
  <c r="C65" i="4"/>
  <c r="B65" i="4"/>
  <c r="K64" i="4"/>
  <c r="J64" i="4"/>
  <c r="I64" i="4"/>
  <c r="H64" i="4"/>
  <c r="G64" i="4"/>
  <c r="F64" i="4"/>
  <c r="E64" i="4"/>
  <c r="D64" i="4"/>
  <c r="C64" i="4"/>
  <c r="B64" i="4"/>
  <c r="K63" i="4"/>
  <c r="J63" i="4"/>
  <c r="I63" i="4"/>
  <c r="H63" i="4"/>
  <c r="G63" i="4"/>
  <c r="F63" i="4"/>
  <c r="E63" i="4"/>
  <c r="D63" i="4"/>
  <c r="C63" i="4"/>
  <c r="B63" i="4"/>
  <c r="K62" i="4"/>
  <c r="J62" i="4"/>
  <c r="I62" i="4"/>
  <c r="H62" i="4"/>
  <c r="G62" i="4"/>
  <c r="F62" i="4"/>
  <c r="E62" i="4"/>
  <c r="D62" i="4"/>
  <c r="C62" i="4"/>
  <c r="B62" i="4"/>
  <c r="K61" i="4"/>
  <c r="J61" i="4"/>
  <c r="I61" i="4"/>
  <c r="H61" i="4"/>
  <c r="G61" i="4"/>
  <c r="F61" i="4"/>
  <c r="E61" i="4"/>
  <c r="D61" i="4"/>
  <c r="C61" i="4"/>
  <c r="B61" i="4"/>
  <c r="K60" i="4"/>
  <c r="J60" i="4"/>
  <c r="I60" i="4"/>
  <c r="H60" i="4"/>
  <c r="G60" i="4"/>
  <c r="F60" i="4"/>
  <c r="E60" i="4"/>
  <c r="D60" i="4"/>
  <c r="C60" i="4"/>
  <c r="B60" i="4"/>
  <c r="K59" i="4"/>
  <c r="J59" i="4"/>
  <c r="I59" i="4"/>
  <c r="H59" i="4"/>
  <c r="G59" i="4"/>
  <c r="F59" i="4"/>
  <c r="E59" i="4"/>
  <c r="D59" i="4"/>
  <c r="C59" i="4"/>
  <c r="B59" i="4"/>
  <c r="K58" i="4"/>
  <c r="J58" i="4"/>
  <c r="I58" i="4"/>
  <c r="H58" i="4"/>
  <c r="G58" i="4"/>
  <c r="F58" i="4"/>
  <c r="E58" i="4"/>
  <c r="D58" i="4"/>
  <c r="C58" i="4"/>
  <c r="B58" i="4"/>
  <c r="K57" i="4"/>
  <c r="J57" i="4"/>
  <c r="I57" i="4"/>
  <c r="H57" i="4"/>
  <c r="G57" i="4"/>
  <c r="F57" i="4"/>
  <c r="E57" i="4"/>
  <c r="D57" i="4"/>
  <c r="C57" i="4"/>
  <c r="B57" i="4"/>
  <c r="K56" i="4"/>
  <c r="J56" i="4"/>
  <c r="I56" i="4"/>
  <c r="H56" i="4"/>
  <c r="G56" i="4"/>
  <c r="F56" i="4"/>
  <c r="E56" i="4"/>
  <c r="D56" i="4"/>
  <c r="C56" i="4"/>
  <c r="B56" i="4"/>
  <c r="K55" i="4"/>
  <c r="J55" i="4"/>
  <c r="I55" i="4"/>
  <c r="H55" i="4"/>
  <c r="G55" i="4"/>
  <c r="F55" i="4"/>
  <c r="E55" i="4"/>
  <c r="D55" i="4"/>
  <c r="C55" i="4"/>
  <c r="B55" i="4"/>
  <c r="K54" i="4"/>
  <c r="J54" i="4"/>
  <c r="I54" i="4"/>
  <c r="H54" i="4"/>
  <c r="G54" i="4"/>
  <c r="F54" i="4"/>
  <c r="E54" i="4"/>
  <c r="D54" i="4"/>
  <c r="C54" i="4"/>
  <c r="B54" i="4"/>
  <c r="K53" i="4"/>
  <c r="J53" i="4"/>
  <c r="I53" i="4"/>
  <c r="H53" i="4"/>
  <c r="G53" i="4"/>
  <c r="F53" i="4"/>
  <c r="E53" i="4"/>
  <c r="D53" i="4"/>
  <c r="C53" i="4"/>
  <c r="B53" i="4"/>
  <c r="K52" i="4"/>
  <c r="J52" i="4"/>
  <c r="I52" i="4"/>
  <c r="H52" i="4"/>
  <c r="G52" i="4"/>
  <c r="F52" i="4"/>
  <c r="E52" i="4"/>
  <c r="D52" i="4"/>
  <c r="C52" i="4"/>
  <c r="B52" i="4"/>
  <c r="K51" i="4"/>
  <c r="J51" i="4"/>
  <c r="I51" i="4"/>
  <c r="H51" i="4"/>
  <c r="G51" i="4"/>
  <c r="F51" i="4"/>
  <c r="E51" i="4"/>
  <c r="D51" i="4"/>
  <c r="C51" i="4"/>
  <c r="B51" i="4"/>
  <c r="K50" i="4"/>
  <c r="J50" i="4"/>
  <c r="I50" i="4"/>
  <c r="H50" i="4"/>
  <c r="G50" i="4"/>
  <c r="F50" i="4"/>
  <c r="E50" i="4"/>
  <c r="D50" i="4"/>
  <c r="C50" i="4"/>
  <c r="B50" i="4"/>
  <c r="K49" i="4"/>
  <c r="J49" i="4"/>
  <c r="I49" i="4"/>
  <c r="H49" i="4"/>
  <c r="G49" i="4"/>
  <c r="F49" i="4"/>
  <c r="E49" i="4"/>
  <c r="D49" i="4"/>
  <c r="C49" i="4"/>
  <c r="B49" i="4"/>
  <c r="K48" i="4"/>
  <c r="J48" i="4"/>
  <c r="I48" i="4"/>
  <c r="H48" i="4"/>
  <c r="G48" i="4"/>
  <c r="F48" i="4"/>
  <c r="E48" i="4"/>
  <c r="D48" i="4"/>
  <c r="C48" i="4"/>
  <c r="B48" i="4"/>
  <c r="K47" i="4"/>
  <c r="J47" i="4"/>
  <c r="I47" i="4"/>
  <c r="H47" i="4"/>
  <c r="G47" i="4"/>
  <c r="F47" i="4"/>
  <c r="E47" i="4"/>
  <c r="D47" i="4"/>
  <c r="C47" i="4"/>
  <c r="B47" i="4"/>
  <c r="K46" i="4"/>
  <c r="J46" i="4"/>
  <c r="I46" i="4"/>
  <c r="H46" i="4"/>
  <c r="G46" i="4"/>
  <c r="F46" i="4"/>
  <c r="E46" i="4"/>
  <c r="D46" i="4"/>
  <c r="C46" i="4"/>
  <c r="B46" i="4"/>
  <c r="K45" i="4"/>
  <c r="J45" i="4"/>
  <c r="I45" i="4"/>
  <c r="H45" i="4"/>
  <c r="G45" i="4"/>
  <c r="F45" i="4"/>
  <c r="E45" i="4"/>
  <c r="D45" i="4"/>
  <c r="C45" i="4"/>
  <c r="B45" i="4"/>
  <c r="K44" i="4"/>
  <c r="J44" i="4"/>
  <c r="I44" i="4"/>
  <c r="H44" i="4"/>
  <c r="G44" i="4"/>
  <c r="F44" i="4"/>
  <c r="E44" i="4"/>
  <c r="D44" i="4"/>
  <c r="C44" i="4"/>
  <c r="B44" i="4"/>
  <c r="K43" i="4"/>
  <c r="J43" i="4"/>
  <c r="I43" i="4"/>
  <c r="H43" i="4"/>
  <c r="G43" i="4"/>
  <c r="F43" i="4"/>
  <c r="E43" i="4"/>
  <c r="D43" i="4"/>
  <c r="C43" i="4"/>
  <c r="B43" i="4"/>
  <c r="K42" i="4"/>
  <c r="J42" i="4"/>
  <c r="I42" i="4"/>
  <c r="H42" i="4"/>
  <c r="G42" i="4"/>
  <c r="F42" i="4"/>
  <c r="E42" i="4"/>
  <c r="D42" i="4"/>
  <c r="C42" i="4"/>
  <c r="B42" i="4"/>
  <c r="K41" i="4"/>
  <c r="J41" i="4"/>
  <c r="I41" i="4"/>
  <c r="H41" i="4"/>
  <c r="G41" i="4"/>
  <c r="F41" i="4"/>
  <c r="E41" i="4"/>
  <c r="D41" i="4"/>
  <c r="C41" i="4"/>
  <c r="B41" i="4"/>
  <c r="K40" i="4"/>
  <c r="J40" i="4"/>
  <c r="I40" i="4"/>
  <c r="H40" i="4"/>
  <c r="G40" i="4"/>
  <c r="F40" i="4"/>
  <c r="E40" i="4"/>
  <c r="D40" i="4"/>
  <c r="C40" i="4"/>
  <c r="B40" i="4"/>
  <c r="K39" i="4"/>
  <c r="J39" i="4"/>
  <c r="I39" i="4"/>
  <c r="H39" i="4"/>
  <c r="G39" i="4"/>
  <c r="F39" i="4"/>
  <c r="E39" i="4"/>
  <c r="D39" i="4"/>
  <c r="C39" i="4"/>
  <c r="B39" i="4"/>
  <c r="K38" i="4"/>
  <c r="J38" i="4"/>
  <c r="I38" i="4"/>
  <c r="H38" i="4"/>
  <c r="G38" i="4"/>
  <c r="F38" i="4"/>
  <c r="E38" i="4"/>
  <c r="D38" i="4"/>
  <c r="C38" i="4"/>
  <c r="B38" i="4"/>
  <c r="K37" i="4"/>
  <c r="J37" i="4"/>
  <c r="I37" i="4"/>
  <c r="H37" i="4"/>
  <c r="G37" i="4"/>
  <c r="F37" i="4"/>
  <c r="E37" i="4"/>
  <c r="D37" i="4"/>
  <c r="C37" i="4"/>
  <c r="B37" i="4"/>
  <c r="K36" i="4"/>
  <c r="J36" i="4"/>
  <c r="I36" i="4"/>
  <c r="H36" i="4"/>
  <c r="G36" i="4"/>
  <c r="F36" i="4"/>
  <c r="E36" i="4"/>
  <c r="D36" i="4"/>
  <c r="C36" i="4"/>
  <c r="B36" i="4"/>
  <c r="K35" i="4"/>
  <c r="J35" i="4"/>
  <c r="I35" i="4"/>
  <c r="H35" i="4"/>
  <c r="G35" i="4"/>
  <c r="F35" i="4"/>
  <c r="E35" i="4"/>
  <c r="D35" i="4"/>
  <c r="C35" i="4"/>
  <c r="B35" i="4"/>
  <c r="K34" i="4"/>
  <c r="J34" i="4"/>
  <c r="I34" i="4"/>
  <c r="H34" i="4"/>
  <c r="G34" i="4"/>
  <c r="F34" i="4"/>
  <c r="E34" i="4"/>
  <c r="D34" i="4"/>
  <c r="C34" i="4"/>
  <c r="B34" i="4"/>
  <c r="K33" i="4"/>
  <c r="J33" i="4"/>
  <c r="I33" i="4"/>
  <c r="H33" i="4"/>
  <c r="G33" i="4"/>
  <c r="F33" i="4"/>
  <c r="E33" i="4"/>
  <c r="D33" i="4"/>
  <c r="C33" i="4"/>
  <c r="B33" i="4"/>
  <c r="K32" i="4"/>
  <c r="J32" i="4"/>
  <c r="I32" i="4"/>
  <c r="H32" i="4"/>
  <c r="G32" i="4"/>
  <c r="F32" i="4"/>
  <c r="E32" i="4"/>
  <c r="D32" i="4"/>
  <c r="C32" i="4"/>
  <c r="B32" i="4"/>
  <c r="K31" i="4"/>
  <c r="J31" i="4"/>
  <c r="I31" i="4"/>
  <c r="H31" i="4"/>
  <c r="G31" i="4"/>
  <c r="F31" i="4"/>
  <c r="E31" i="4"/>
  <c r="D31" i="4"/>
  <c r="C31" i="4"/>
  <c r="B31" i="4"/>
  <c r="K30" i="4"/>
  <c r="J30" i="4"/>
  <c r="I30" i="4"/>
  <c r="H30" i="4"/>
  <c r="G30" i="4"/>
  <c r="F30" i="4"/>
  <c r="E30" i="4"/>
  <c r="D30" i="4"/>
  <c r="C30" i="4"/>
  <c r="B30" i="4"/>
  <c r="K29" i="4"/>
  <c r="J29" i="4"/>
  <c r="I29" i="4"/>
  <c r="H29" i="4"/>
  <c r="G29" i="4"/>
  <c r="F29" i="4"/>
  <c r="E29" i="4"/>
  <c r="D29" i="4"/>
  <c r="C29" i="4"/>
  <c r="B29" i="4"/>
  <c r="K28" i="4"/>
  <c r="J28" i="4"/>
  <c r="I28" i="4"/>
  <c r="H28" i="4"/>
  <c r="G28" i="4"/>
  <c r="F28" i="4"/>
  <c r="E28" i="4"/>
  <c r="D28" i="4"/>
  <c r="C28" i="4"/>
  <c r="B28" i="4"/>
  <c r="K27" i="4"/>
  <c r="J27" i="4"/>
  <c r="I27" i="4"/>
  <c r="H27" i="4"/>
  <c r="G27" i="4"/>
  <c r="F27" i="4"/>
  <c r="E27" i="4"/>
  <c r="D27" i="4"/>
  <c r="C27" i="4"/>
  <c r="B27" i="4"/>
  <c r="K26" i="4"/>
  <c r="J26" i="4"/>
  <c r="I26" i="4"/>
  <c r="H26" i="4"/>
  <c r="G26" i="4"/>
  <c r="F26" i="4"/>
  <c r="E26" i="4"/>
  <c r="D26" i="4"/>
  <c r="C26" i="4"/>
  <c r="B26" i="4"/>
  <c r="K25" i="4"/>
  <c r="J25" i="4"/>
  <c r="I25" i="4"/>
  <c r="H25" i="4"/>
  <c r="G25" i="4"/>
  <c r="F25" i="4"/>
  <c r="E25" i="4"/>
  <c r="D25" i="4"/>
  <c r="C25" i="4"/>
  <c r="B25" i="4"/>
  <c r="K24" i="4"/>
  <c r="J24" i="4"/>
  <c r="I24" i="4"/>
  <c r="H24" i="4"/>
  <c r="G24" i="4"/>
  <c r="F24" i="4"/>
  <c r="E24" i="4"/>
  <c r="D24" i="4"/>
  <c r="C24" i="4"/>
  <c r="B24" i="4"/>
  <c r="K23" i="4"/>
  <c r="J23" i="4"/>
  <c r="I23" i="4"/>
  <c r="H23" i="4"/>
  <c r="G23" i="4"/>
  <c r="F23" i="4"/>
  <c r="E23" i="4"/>
  <c r="D23" i="4"/>
  <c r="C23" i="4"/>
  <c r="B23" i="4"/>
  <c r="K22" i="4"/>
  <c r="J22" i="4"/>
  <c r="I22" i="4"/>
  <c r="H22" i="4"/>
  <c r="G22" i="4"/>
  <c r="F22" i="4"/>
  <c r="E22" i="4"/>
  <c r="D22" i="4"/>
  <c r="C22" i="4"/>
  <c r="B22" i="4"/>
  <c r="K21" i="4"/>
  <c r="J21" i="4"/>
  <c r="I21" i="4"/>
  <c r="H21" i="4"/>
  <c r="G21" i="4"/>
  <c r="F21" i="4"/>
  <c r="E21" i="4"/>
  <c r="D21" i="4"/>
  <c r="C21" i="4"/>
  <c r="B21" i="4"/>
  <c r="K20" i="4"/>
  <c r="J20" i="4"/>
  <c r="I20" i="4"/>
  <c r="H20" i="4"/>
  <c r="G20" i="4"/>
  <c r="F20" i="4"/>
  <c r="E20" i="4"/>
  <c r="D20" i="4"/>
  <c r="C20" i="4"/>
  <c r="B20" i="4"/>
  <c r="K19" i="4"/>
  <c r="J19" i="4"/>
  <c r="I19" i="4"/>
  <c r="H19" i="4"/>
  <c r="G19" i="4"/>
  <c r="F19" i="4"/>
  <c r="E19" i="4"/>
  <c r="D19" i="4"/>
  <c r="C19" i="4"/>
  <c r="B19" i="4"/>
  <c r="K18" i="4"/>
  <c r="J18" i="4"/>
  <c r="I18" i="4"/>
  <c r="H18" i="4"/>
  <c r="G18" i="4"/>
  <c r="F18" i="4"/>
  <c r="E18" i="4"/>
  <c r="D18" i="4"/>
  <c r="C18" i="4"/>
  <c r="B18" i="4"/>
  <c r="K17" i="4"/>
  <c r="J17" i="4"/>
  <c r="I17" i="4"/>
  <c r="H17" i="4"/>
  <c r="G17" i="4"/>
  <c r="F17" i="4"/>
  <c r="E17" i="4"/>
  <c r="D17" i="4"/>
  <c r="C17" i="4"/>
  <c r="B17" i="4"/>
  <c r="K16" i="4"/>
  <c r="J16" i="4"/>
  <c r="I16" i="4"/>
  <c r="H16" i="4"/>
  <c r="G16" i="4"/>
  <c r="F16" i="4"/>
  <c r="E16" i="4"/>
  <c r="D16" i="4"/>
  <c r="C16" i="4"/>
  <c r="B16" i="4"/>
  <c r="K15" i="4"/>
  <c r="J15" i="4"/>
  <c r="I15" i="4"/>
  <c r="H15" i="4"/>
  <c r="G15" i="4"/>
  <c r="F15" i="4"/>
  <c r="E15" i="4"/>
  <c r="D15" i="4"/>
  <c r="C15" i="4"/>
  <c r="B15" i="4"/>
  <c r="K14" i="4"/>
  <c r="J14" i="4"/>
  <c r="I14" i="4"/>
  <c r="H14" i="4"/>
  <c r="G14" i="4"/>
  <c r="F14" i="4"/>
  <c r="E14" i="4"/>
  <c r="D14" i="4"/>
  <c r="C14" i="4"/>
  <c r="B14" i="4"/>
  <c r="K13" i="4"/>
  <c r="J13" i="4"/>
  <c r="I13" i="4"/>
  <c r="H13" i="4"/>
  <c r="G13" i="4"/>
  <c r="F13" i="4"/>
  <c r="E13" i="4"/>
  <c r="D13" i="4"/>
  <c r="C13" i="4"/>
  <c r="B13" i="4"/>
  <c r="K12" i="4"/>
  <c r="J12" i="4"/>
  <c r="I12" i="4"/>
  <c r="H12" i="4"/>
  <c r="G12" i="4"/>
  <c r="F12" i="4"/>
  <c r="E12" i="4"/>
  <c r="D12" i="4"/>
  <c r="C12" i="4"/>
  <c r="B12" i="4"/>
  <c r="K11" i="4"/>
  <c r="J11" i="4"/>
  <c r="I11" i="4"/>
  <c r="H11" i="4"/>
  <c r="G11" i="4"/>
  <c r="F11" i="4"/>
  <c r="E11" i="4"/>
  <c r="D11" i="4"/>
  <c r="C11" i="4"/>
  <c r="B11" i="4"/>
  <c r="K10" i="4"/>
  <c r="J10" i="4"/>
  <c r="I10" i="4"/>
  <c r="H10" i="4"/>
  <c r="G10" i="4"/>
  <c r="F10" i="4"/>
  <c r="E10" i="4"/>
  <c r="D10" i="4"/>
  <c r="C10" i="4"/>
  <c r="B10" i="4"/>
  <c r="K9" i="4"/>
  <c r="J9" i="4"/>
  <c r="I9" i="4"/>
  <c r="H9" i="4"/>
  <c r="G9" i="4"/>
  <c r="F9" i="4"/>
  <c r="E9" i="4"/>
  <c r="D9" i="4"/>
  <c r="C9" i="4"/>
  <c r="B9" i="4"/>
  <c r="K8" i="4"/>
  <c r="J8" i="4"/>
  <c r="I8" i="4"/>
  <c r="H8" i="4"/>
  <c r="G8" i="4"/>
  <c r="F8" i="4"/>
  <c r="E8" i="4"/>
  <c r="D8" i="4"/>
  <c r="C8" i="4"/>
  <c r="B8" i="4"/>
  <c r="K7" i="4"/>
  <c r="J7" i="4"/>
  <c r="I7" i="4"/>
  <c r="H7" i="4"/>
  <c r="G7" i="4"/>
  <c r="F7" i="4"/>
  <c r="E7" i="4"/>
  <c r="D7" i="4"/>
  <c r="C7" i="4"/>
  <c r="B7" i="4"/>
  <c r="K6" i="4"/>
  <c r="J6" i="4"/>
  <c r="I6" i="4"/>
  <c r="H6" i="4"/>
  <c r="G6" i="4"/>
  <c r="F6" i="4"/>
  <c r="E6" i="4"/>
  <c r="D6" i="4"/>
  <c r="C6" i="4"/>
  <c r="B6" i="4"/>
  <c r="K5" i="4"/>
  <c r="J5" i="4"/>
  <c r="I5" i="4"/>
  <c r="H5" i="4"/>
  <c r="G5" i="4"/>
  <c r="F5" i="4"/>
  <c r="E5" i="4"/>
  <c r="D5" i="4"/>
  <c r="C5" i="4"/>
  <c r="B5" i="4"/>
  <c r="K4" i="4"/>
  <c r="J4" i="4"/>
  <c r="I4" i="4"/>
  <c r="H4" i="4"/>
  <c r="G4" i="4"/>
  <c r="F4" i="4"/>
  <c r="E4" i="4"/>
  <c r="D4" i="4"/>
  <c r="C4" i="4"/>
  <c r="B4" i="4"/>
  <c r="K3" i="4"/>
  <c r="J3" i="4"/>
  <c r="I3" i="4"/>
  <c r="H3" i="4"/>
  <c r="G3" i="4"/>
  <c r="F3" i="4"/>
  <c r="E3" i="4"/>
  <c r="D3" i="4"/>
  <c r="C3" i="4"/>
  <c r="B3" i="4"/>
  <c r="S182" i="4" l="1"/>
  <c r="V63" i="4"/>
  <c r="U81" i="4"/>
  <c r="V111" i="4"/>
  <c r="V153" i="4"/>
  <c r="O23" i="4"/>
  <c r="Q65" i="4"/>
  <c r="S85" i="4"/>
  <c r="P16" i="4"/>
  <c r="N95" i="4"/>
  <c r="N183" i="4"/>
  <c r="U67" i="4"/>
  <c r="U97" i="4"/>
  <c r="M86" i="4"/>
  <c r="U94" i="4"/>
  <c r="P8" i="4"/>
  <c r="O14" i="4"/>
  <c r="Q68" i="4"/>
  <c r="Q118" i="4"/>
  <c r="U120" i="4"/>
  <c r="V140" i="4"/>
  <c r="Q27" i="4"/>
  <c r="M99" i="4"/>
  <c r="M109" i="4"/>
  <c r="S133" i="4"/>
  <c r="Q153" i="4"/>
  <c r="P140" i="4"/>
  <c r="M96" i="4"/>
  <c r="O229" i="4"/>
  <c r="N96" i="4"/>
  <c r="M184" i="4"/>
  <c r="M95" i="4"/>
  <c r="U111" i="4"/>
  <c r="M203" i="4"/>
  <c r="V31" i="4"/>
  <c r="Q70" i="4"/>
  <c r="V101" i="4"/>
  <c r="T189" i="4"/>
  <c r="O183" i="4"/>
  <c r="S230" i="4"/>
  <c r="R7" i="4"/>
  <c r="N71" i="4"/>
  <c r="T85" i="4"/>
  <c r="R117" i="4"/>
  <c r="S142" i="4"/>
  <c r="V5" i="4"/>
  <c r="T142" i="4"/>
  <c r="N3" i="4"/>
  <c r="U16" i="4"/>
  <c r="U22" i="4"/>
  <c r="V29" i="4"/>
  <c r="V35" i="4"/>
  <c r="R63" i="4"/>
  <c r="T82" i="4"/>
  <c r="M83" i="4"/>
  <c r="M163" i="4"/>
  <c r="Q75" i="4"/>
  <c r="R208" i="4"/>
  <c r="O223" i="4"/>
  <c r="V144" i="4"/>
  <c r="P4" i="4"/>
  <c r="U53" i="4"/>
  <c r="Q67" i="4"/>
  <c r="O101" i="4"/>
  <c r="P170" i="4"/>
  <c r="V10" i="4"/>
  <c r="N12" i="4"/>
  <c r="P13" i="4"/>
  <c r="V22" i="4"/>
  <c r="U34" i="4"/>
  <c r="N36" i="4"/>
  <c r="T96" i="4"/>
  <c r="O123" i="4"/>
  <c r="U125" i="4"/>
  <c r="O220" i="4"/>
  <c r="S234" i="4"/>
  <c r="R237" i="4"/>
  <c r="V73" i="4"/>
  <c r="P187" i="4"/>
  <c r="Q98" i="4"/>
  <c r="O159" i="4"/>
  <c r="T182" i="4"/>
  <c r="S167" i="4"/>
  <c r="N203" i="4"/>
  <c r="M146" i="4"/>
  <c r="N5" i="4"/>
  <c r="Q13" i="4"/>
  <c r="Q19" i="4"/>
  <c r="P23" i="4"/>
  <c r="P49" i="4"/>
  <c r="R56" i="4"/>
  <c r="V64" i="4"/>
  <c r="R233" i="4"/>
  <c r="U45" i="4"/>
  <c r="R206" i="4"/>
  <c r="Q135" i="4"/>
  <c r="M180" i="4"/>
  <c r="S129" i="4"/>
  <c r="O8" i="4"/>
  <c r="R13" i="4"/>
  <c r="N17" i="4"/>
  <c r="R19" i="4"/>
  <c r="P47" i="4"/>
  <c r="R53" i="4"/>
  <c r="V65" i="4"/>
  <c r="O79" i="4"/>
  <c r="S108" i="4"/>
  <c r="S203" i="4"/>
  <c r="S215" i="4"/>
  <c r="N109" i="4"/>
  <c r="T22" i="4"/>
  <c r="Q120" i="4"/>
  <c r="U200" i="4"/>
  <c r="S19" i="4"/>
  <c r="V26" i="4"/>
  <c r="R55" i="4"/>
  <c r="R81" i="4"/>
  <c r="Q173" i="4"/>
  <c r="V228" i="4"/>
  <c r="P236" i="4"/>
  <c r="R89" i="4"/>
  <c r="O69" i="4"/>
  <c r="U84" i="4"/>
  <c r="M132" i="4"/>
  <c r="V14" i="4"/>
  <c r="P17" i="4"/>
  <c r="R24" i="4"/>
  <c r="R40" i="4"/>
  <c r="S55" i="4"/>
  <c r="T87" i="4"/>
  <c r="U102" i="4"/>
  <c r="V152" i="4"/>
  <c r="T158" i="4"/>
  <c r="V200" i="4"/>
  <c r="S227" i="4"/>
  <c r="N40" i="4"/>
  <c r="U163" i="4"/>
  <c r="T207" i="4"/>
  <c r="V72" i="4"/>
  <c r="T200" i="4"/>
  <c r="S218" i="4"/>
  <c r="Q7" i="4"/>
  <c r="P29" i="4"/>
  <c r="N79" i="4"/>
  <c r="O139" i="4"/>
  <c r="U153" i="4"/>
  <c r="T81" i="4"/>
  <c r="N4" i="4"/>
  <c r="V24" i="4"/>
  <c r="V27" i="4"/>
  <c r="T31" i="4"/>
  <c r="N49" i="4"/>
  <c r="R54" i="4"/>
  <c r="V58" i="4"/>
  <c r="S83" i="4"/>
  <c r="N105" i="4"/>
  <c r="V110" i="4"/>
  <c r="O132" i="4"/>
  <c r="S134" i="4"/>
  <c r="T146" i="4"/>
  <c r="Q165" i="4"/>
  <c r="M169" i="4"/>
  <c r="U177" i="4"/>
  <c r="U150" i="4"/>
  <c r="T150" i="4"/>
  <c r="M150" i="4"/>
  <c r="N81" i="4"/>
  <c r="V150" i="4"/>
  <c r="M7" i="4"/>
  <c r="R57" i="4"/>
  <c r="R87" i="4"/>
  <c r="R134" i="4"/>
  <c r="S205" i="4"/>
  <c r="S15" i="4"/>
  <c r="V21" i="4"/>
  <c r="U31" i="4"/>
  <c r="P34" i="4"/>
  <c r="R39" i="4"/>
  <c r="Q40" i="4"/>
  <c r="S54" i="4"/>
  <c r="P68" i="4"/>
  <c r="O71" i="4"/>
  <c r="P79" i="4"/>
  <c r="O82" i="4"/>
  <c r="P85" i="4"/>
  <c r="S113" i="4"/>
  <c r="S115" i="4"/>
  <c r="U122" i="4"/>
  <c r="N123" i="4"/>
  <c r="O160" i="4"/>
  <c r="N175" i="4"/>
  <c r="M175" i="4"/>
  <c r="U205" i="4"/>
  <c r="V9" i="4"/>
  <c r="Q81" i="4"/>
  <c r="P221" i="4"/>
  <c r="S14" i="4"/>
  <c r="T15" i="4"/>
  <c r="R28" i="4"/>
  <c r="N33" i="4"/>
  <c r="R42" i="4"/>
  <c r="U46" i="4"/>
  <c r="O47" i="4"/>
  <c r="S53" i="4"/>
  <c r="P65" i="4"/>
  <c r="Q97" i="4"/>
  <c r="T115" i="4"/>
  <c r="V122" i="4"/>
  <c r="N144" i="4"/>
  <c r="M144" i="4"/>
  <c r="S165" i="4"/>
  <c r="S177" i="4"/>
  <c r="Q213" i="4"/>
  <c r="U217" i="4"/>
  <c r="O217" i="4"/>
  <c r="N11" i="4"/>
  <c r="Q178" i="4"/>
  <c r="S224" i="4"/>
  <c r="Q62" i="4"/>
  <c r="V7" i="4"/>
  <c r="M16" i="4"/>
  <c r="Q23" i="4"/>
  <c r="S25" i="4"/>
  <c r="Q49" i="4"/>
  <c r="T53" i="4"/>
  <c r="P69" i="4"/>
  <c r="U115" i="4"/>
  <c r="T177" i="4"/>
  <c r="V211" i="4"/>
  <c r="V16" i="4"/>
  <c r="R16" i="4"/>
  <c r="V42" i="4"/>
  <c r="N83" i="4"/>
  <c r="R86" i="4"/>
  <c r="M3" i="4"/>
  <c r="T4" i="4"/>
  <c r="T11" i="4"/>
  <c r="N16" i="4"/>
  <c r="V18" i="4"/>
  <c r="U37" i="4"/>
  <c r="O49" i="4"/>
  <c r="N69" i="4"/>
  <c r="V76" i="4"/>
  <c r="V81" i="4"/>
  <c r="S89" i="4"/>
  <c r="O102" i="4"/>
  <c r="V115" i="4"/>
  <c r="U146" i="4"/>
  <c r="U171" i="4"/>
  <c r="O174" i="4"/>
  <c r="S221" i="4"/>
  <c r="R231" i="4"/>
  <c r="S233" i="4"/>
  <c r="T78" i="4"/>
  <c r="O87" i="4"/>
  <c r="U132" i="4"/>
  <c r="N132" i="4"/>
  <c r="V164" i="4"/>
  <c r="O185" i="4"/>
  <c r="M12" i="4"/>
  <c r="Q32" i="4"/>
  <c r="V37" i="4"/>
  <c r="P57" i="4"/>
  <c r="N91" i="4"/>
  <c r="V146" i="4"/>
  <c r="T170" i="4"/>
  <c r="U203" i="4"/>
  <c r="P230" i="4"/>
  <c r="Q57" i="4"/>
  <c r="T83" i="4"/>
  <c r="T8" i="4"/>
  <c r="P6" i="4"/>
  <c r="R10" i="4"/>
  <c r="T27" i="4"/>
  <c r="N55" i="4"/>
  <c r="S73" i="4"/>
  <c r="V89" i="4"/>
  <c r="Q6" i="4"/>
  <c r="P41" i="4"/>
  <c r="T75" i="4"/>
  <c r="V87" i="4"/>
  <c r="O91" i="4"/>
  <c r="V98" i="4"/>
  <c r="R108" i="4"/>
  <c r="R109" i="4"/>
  <c r="R112" i="4"/>
  <c r="P117" i="4"/>
  <c r="O117" i="4"/>
  <c r="Q143" i="4"/>
  <c r="U158" i="4"/>
  <c r="S163" i="4"/>
  <c r="U164" i="4"/>
  <c r="P200" i="4"/>
  <c r="V203" i="4"/>
  <c r="U215" i="4"/>
  <c r="Q55" i="4"/>
  <c r="Q64" i="4"/>
  <c r="P95" i="4"/>
  <c r="U28" i="4"/>
  <c r="N114" i="4"/>
  <c r="M114" i="4"/>
  <c r="R128" i="4"/>
  <c r="P165" i="4"/>
  <c r="O3" i="4"/>
  <c r="R11" i="4"/>
  <c r="M17" i="4"/>
  <c r="R34" i="4"/>
  <c r="T55" i="4"/>
  <c r="N75" i="4"/>
  <c r="R9" i="4"/>
  <c r="Q24" i="4"/>
  <c r="T35" i="4"/>
  <c r="V44" i="4"/>
  <c r="V47" i="4"/>
  <c r="O56" i="4"/>
  <c r="O65" i="4"/>
  <c r="V74" i="4"/>
  <c r="R90" i="4"/>
  <c r="R6" i="4"/>
  <c r="U12" i="4"/>
  <c r="P18" i="4"/>
  <c r="U35" i="4"/>
  <c r="N56" i="4"/>
  <c r="O64" i="4"/>
  <c r="V97" i="4"/>
  <c r="S104" i="4"/>
  <c r="Q117" i="4"/>
  <c r="P121" i="4"/>
  <c r="U166" i="4"/>
  <c r="P173" i="4"/>
  <c r="U190" i="4"/>
  <c r="N190" i="4"/>
  <c r="M190" i="4"/>
  <c r="O226" i="4"/>
  <c r="Q134" i="4"/>
  <c r="Q144" i="4"/>
  <c r="P145" i="4"/>
  <c r="S157" i="4"/>
  <c r="R175" i="4"/>
  <c r="R177" i="4"/>
  <c r="N185" i="4"/>
  <c r="Q200" i="4"/>
  <c r="R210" i="4"/>
  <c r="S214" i="4"/>
  <c r="N220" i="4"/>
  <c r="O221" i="4"/>
  <c r="P231" i="4"/>
  <c r="O237" i="4"/>
  <c r="N140" i="4"/>
  <c r="U142" i="4"/>
  <c r="P155" i="4"/>
  <c r="M208" i="4"/>
  <c r="S212" i="4"/>
  <c r="T224" i="4"/>
  <c r="U225" i="4"/>
  <c r="P237" i="4"/>
  <c r="P150" i="4"/>
  <c r="M152" i="4"/>
  <c r="Q163" i="4"/>
  <c r="Q166" i="4"/>
  <c r="O184" i="4"/>
  <c r="T223" i="4"/>
  <c r="O236" i="4"/>
  <c r="S145" i="4"/>
  <c r="P182" i="4"/>
  <c r="R199" i="4"/>
  <c r="M213" i="4"/>
  <c r="P218" i="4"/>
  <c r="S222" i="4"/>
  <c r="P227" i="4"/>
  <c r="S231" i="4"/>
  <c r="P139" i="4"/>
  <c r="P159" i="4"/>
  <c r="V168" i="4"/>
  <c r="N213" i="4"/>
  <c r="P215" i="4"/>
  <c r="O218" i="4"/>
  <c r="O227" i="4"/>
  <c r="T234" i="4"/>
  <c r="S237" i="4"/>
  <c r="Q121" i="4"/>
  <c r="R162" i="4"/>
  <c r="Q172" i="4"/>
  <c r="R190" i="4"/>
  <c r="R209" i="4"/>
  <c r="T210" i="4"/>
  <c r="S220" i="4"/>
  <c r="T221" i="4"/>
  <c r="U222" i="4"/>
  <c r="U231" i="4"/>
  <c r="T237" i="4"/>
  <c r="P87" i="4"/>
  <c r="V96" i="4"/>
  <c r="N99" i="4"/>
  <c r="Q102" i="4"/>
  <c r="T104" i="4"/>
  <c r="Q109" i="4"/>
  <c r="S111" i="4"/>
  <c r="P120" i="4"/>
  <c r="N169" i="4"/>
  <c r="U174" i="4"/>
  <c r="V175" i="4"/>
  <c r="O188" i="4"/>
  <c r="Q202" i="4"/>
  <c r="O203" i="4"/>
  <c r="U210" i="4"/>
  <c r="Q214" i="4"/>
  <c r="O215" i="4"/>
  <c r="T220" i="4"/>
  <c r="V231" i="4"/>
  <c r="P233" i="4"/>
  <c r="Q234" i="4"/>
  <c r="Q96" i="4"/>
  <c r="P97" i="4"/>
  <c r="O100" i="4"/>
  <c r="V113" i="4"/>
  <c r="P146" i="4"/>
  <c r="P151" i="4"/>
  <c r="O178" i="4"/>
  <c r="P196" i="4"/>
  <c r="N202" i="4"/>
  <c r="M204" i="4"/>
  <c r="V205" i="4"/>
  <c r="R218" i="4"/>
  <c r="P224" i="4"/>
  <c r="O232" i="4"/>
  <c r="O233" i="4"/>
  <c r="P234" i="4"/>
  <c r="T236" i="4"/>
  <c r="V237" i="4"/>
  <c r="O70" i="4"/>
  <c r="O96" i="4"/>
  <c r="S98" i="4"/>
  <c r="T103" i="4"/>
  <c r="S130" i="4"/>
  <c r="N135" i="4"/>
  <c r="Q157" i="4"/>
  <c r="V158" i="4"/>
  <c r="M187" i="4"/>
  <c r="U198" i="4"/>
  <c r="O201" i="4"/>
  <c r="Q203" i="4"/>
  <c r="P205" i="4"/>
  <c r="O224" i="4"/>
  <c r="Q83" i="4"/>
  <c r="P94" i="4"/>
  <c r="R96" i="4"/>
  <c r="O98" i="4"/>
  <c r="M105" i="4"/>
  <c r="V117" i="4"/>
  <c r="N118" i="4"/>
  <c r="P127" i="4"/>
  <c r="T130" i="4"/>
  <c r="P142" i="4"/>
  <c r="P143" i="4"/>
  <c r="P157" i="4"/>
  <c r="R158" i="4"/>
  <c r="S171" i="4"/>
  <c r="V184" i="4"/>
  <c r="N201" i="4"/>
  <c r="R203" i="4"/>
  <c r="S207" i="4"/>
  <c r="N211" i="4"/>
  <c r="T217" i="4"/>
  <c r="T218" i="4"/>
  <c r="U219" i="4"/>
  <c r="U228" i="4"/>
  <c r="T231" i="4"/>
  <c r="Q30" i="4"/>
  <c r="T92" i="4"/>
  <c r="N92" i="4"/>
  <c r="Q8" i="4"/>
  <c r="R41" i="4"/>
  <c r="U92" i="4"/>
  <c r="R3" i="4"/>
  <c r="V20" i="4"/>
  <c r="R20" i="4"/>
  <c r="N72" i="4"/>
  <c r="U72" i="4"/>
  <c r="T72" i="4"/>
  <c r="R72" i="4"/>
  <c r="T3" i="4"/>
  <c r="S10" i="4"/>
  <c r="O13" i="4"/>
  <c r="R14" i="4"/>
  <c r="R15" i="4"/>
  <c r="R18" i="4"/>
  <c r="P19" i="4"/>
  <c r="M20" i="4"/>
  <c r="P22" i="4"/>
  <c r="N23" i="4"/>
  <c r="U23" i="4"/>
  <c r="R27" i="4"/>
  <c r="S28" i="4"/>
  <c r="S32" i="4"/>
  <c r="R33" i="4"/>
  <c r="O33" i="4"/>
  <c r="M33" i="4"/>
  <c r="Q34" i="4"/>
  <c r="N34" i="4"/>
  <c r="M34" i="4"/>
  <c r="N38" i="4"/>
  <c r="M39" i="4"/>
  <c r="S43" i="4"/>
  <c r="R43" i="4"/>
  <c r="Q43" i="4"/>
  <c r="Q51" i="4"/>
  <c r="M67" i="4"/>
  <c r="V67" i="4"/>
  <c r="O67" i="4"/>
  <c r="N67" i="4"/>
  <c r="M68" i="4"/>
  <c r="R68" i="4"/>
  <c r="V68" i="4"/>
  <c r="U68" i="4"/>
  <c r="S68" i="4"/>
  <c r="O72" i="4"/>
  <c r="R60" i="4"/>
  <c r="Q60" i="4"/>
  <c r="M60" i="4"/>
  <c r="O19" i="4"/>
  <c r="P51" i="4"/>
  <c r="T9" i="4"/>
  <c r="U3" i="4"/>
  <c r="S18" i="4"/>
  <c r="N20" i="4"/>
  <c r="Q22" i="4"/>
  <c r="T28" i="4"/>
  <c r="T43" i="4"/>
  <c r="Q77" i="4"/>
  <c r="M77" i="4"/>
  <c r="P77" i="4"/>
  <c r="N77" i="4"/>
  <c r="V77" i="4"/>
  <c r="U77" i="4"/>
  <c r="P30" i="4"/>
  <c r="O30" i="4"/>
  <c r="O11" i="4"/>
  <c r="N8" i="4"/>
  <c r="U26" i="4"/>
  <c r="N19" i="4"/>
  <c r="M19" i="4"/>
  <c r="U19" i="4"/>
  <c r="T19" i="4"/>
  <c r="O51" i="4"/>
  <c r="S3" i="4"/>
  <c r="S9" i="4"/>
  <c r="M13" i="4"/>
  <c r="V13" i="4"/>
  <c r="N13" i="4"/>
  <c r="Q18" i="4"/>
  <c r="N18" i="4"/>
  <c r="M18" i="4"/>
  <c r="O22" i="4"/>
  <c r="N22" i="4"/>
  <c r="M22" i="4"/>
  <c r="R32" i="4"/>
  <c r="O32" i="4"/>
  <c r="N32" i="4"/>
  <c r="T41" i="4"/>
  <c r="Q45" i="4"/>
  <c r="Q3" i="4"/>
  <c r="V3" i="4"/>
  <c r="S5" i="4"/>
  <c r="O7" i="4"/>
  <c r="U7" i="4"/>
  <c r="Q10" i="4"/>
  <c r="Q12" i="4"/>
  <c r="V17" i="4"/>
  <c r="T18" i="4"/>
  <c r="T20" i="4"/>
  <c r="R22" i="4"/>
  <c r="M24" i="4"/>
  <c r="Q26" i="4"/>
  <c r="P26" i="4"/>
  <c r="M26" i="4"/>
  <c r="T30" i="4"/>
  <c r="T33" i="4"/>
  <c r="U41" i="4"/>
  <c r="U43" i="4"/>
  <c r="U59" i="4"/>
  <c r="M59" i="4"/>
  <c r="V11" i="4"/>
  <c r="Q4" i="4"/>
  <c r="U10" i="4"/>
  <c r="V38" i="4"/>
  <c r="Q38" i="4"/>
  <c r="M38" i="4"/>
  <c r="V39" i="4"/>
  <c r="U39" i="4"/>
  <c r="T39" i="4"/>
  <c r="P3" i="4"/>
  <c r="U14" i="4"/>
  <c r="N28" i="4"/>
  <c r="M28" i="4"/>
  <c r="V28" i="4"/>
  <c r="R50" i="4"/>
  <c r="V50" i="4"/>
  <c r="T10" i="4"/>
  <c r="P11" i="4"/>
  <c r="O4" i="4"/>
  <c r="V19" i="4"/>
  <c r="N48" i="4"/>
  <c r="U48" i="4"/>
  <c r="P48" i="4"/>
  <c r="M23" i="4"/>
  <c r="T23" i="4"/>
  <c r="S11" i="4"/>
  <c r="R5" i="4"/>
  <c r="Q5" i="4"/>
  <c r="T7" i="4"/>
  <c r="T5" i="4"/>
  <c r="O10" i="4"/>
  <c r="N10" i="4"/>
  <c r="M10" i="4"/>
  <c r="R12" i="4"/>
  <c r="S22" i="4"/>
  <c r="O27" i="4"/>
  <c r="N27" i="4"/>
  <c r="M27" i="4"/>
  <c r="S6" i="4"/>
  <c r="P9" i="4"/>
  <c r="Q11" i="4"/>
  <c r="R23" i="4"/>
  <c r="P27" i="4"/>
  <c r="O28" i="4"/>
  <c r="N29" i="4"/>
  <c r="M29" i="4"/>
  <c r="V30" i="4"/>
  <c r="U32" i="4"/>
  <c r="R37" i="4"/>
  <c r="T37" i="4"/>
  <c r="M37" i="4"/>
  <c r="T40" i="4"/>
  <c r="M40" i="4"/>
  <c r="S40" i="4"/>
  <c r="M58" i="4"/>
  <c r="O45" i="4"/>
  <c r="N51" i="4"/>
  <c r="V51" i="4"/>
  <c r="S51" i="4"/>
  <c r="R51" i="4"/>
  <c r="R4" i="4"/>
  <c r="P45" i="4"/>
  <c r="V6" i="4"/>
  <c r="M9" i="4"/>
  <c r="V15" i="4"/>
  <c r="U30" i="4"/>
  <c r="R36" i="4"/>
  <c r="M36" i="4"/>
  <c r="U5" i="4"/>
  <c r="U8" i="4"/>
  <c r="P12" i="4"/>
  <c r="O21" i="4"/>
  <c r="V12" i="4"/>
  <c r="P15" i="4"/>
  <c r="V33" i="4"/>
  <c r="M44" i="4"/>
  <c r="N45" i="4"/>
  <c r="M45" i="4"/>
  <c r="V45" i="4"/>
  <c r="R30" i="4"/>
  <c r="R8" i="4"/>
  <c r="S30" i="4"/>
  <c r="S4" i="4"/>
  <c r="S13" i="4"/>
  <c r="T88" i="4"/>
  <c r="V88" i="4"/>
  <c r="N7" i="4"/>
  <c r="S7" i="4"/>
  <c r="O12" i="4"/>
  <c r="P7" i="4"/>
  <c r="T25" i="4"/>
  <c r="P25" i="4"/>
  <c r="N25" i="4"/>
  <c r="U4" i="4"/>
  <c r="P10" i="4"/>
  <c r="O15" i="4"/>
  <c r="N15" i="4"/>
  <c r="U15" i="4"/>
  <c r="O17" i="4"/>
  <c r="R26" i="4"/>
  <c r="V4" i="4"/>
  <c r="T6" i="4"/>
  <c r="V8" i="4"/>
  <c r="Q9" i="4"/>
  <c r="T13" i="4"/>
  <c r="M14" i="4"/>
  <c r="U18" i="4"/>
  <c r="P28" i="4"/>
  <c r="V32" i="4"/>
  <c r="S37" i="4"/>
  <c r="R45" i="4"/>
  <c r="U52" i="4"/>
  <c r="N52" i="4"/>
  <c r="M52" i="4"/>
  <c r="P66" i="4"/>
  <c r="T66" i="4"/>
  <c r="S66" i="4"/>
  <c r="R66" i="4"/>
  <c r="M4" i="4"/>
  <c r="M5" i="4"/>
  <c r="O6" i="4"/>
  <c r="N6" i="4"/>
  <c r="M6" i="4"/>
  <c r="M8" i="4"/>
  <c r="M11" i="4"/>
  <c r="U11" i="4"/>
  <c r="U13" i="4"/>
  <c r="N14" i="4"/>
  <c r="Q15" i="4"/>
  <c r="U21" i="4"/>
  <c r="S21" i="4"/>
  <c r="T21" i="4"/>
  <c r="R21" i="4"/>
  <c r="Q21" i="4"/>
  <c r="P21" i="4"/>
  <c r="N21" i="4"/>
  <c r="M21" i="4"/>
  <c r="N24" i="4"/>
  <c r="M25" i="4"/>
  <c r="T26" i="4"/>
  <c r="Q28" i="4"/>
  <c r="T34" i="4"/>
  <c r="S39" i="4"/>
  <c r="O41" i="4"/>
  <c r="N41" i="4"/>
  <c r="M41" i="4"/>
  <c r="Q41" i="4"/>
  <c r="O44" i="4"/>
  <c r="S45" i="4"/>
  <c r="V48" i="4"/>
  <c r="T51" i="4"/>
  <c r="V52" i="4"/>
  <c r="Q66" i="4"/>
  <c r="T14" i="4"/>
  <c r="Q16" i="4"/>
  <c r="Q20" i="4"/>
  <c r="O20" i="4"/>
  <c r="U25" i="4"/>
  <c r="S26" i="4"/>
  <c r="R31" i="4"/>
  <c r="S33" i="4"/>
  <c r="R35" i="4"/>
  <c r="O39" i="4"/>
  <c r="O40" i="4"/>
  <c r="R44" i="4"/>
  <c r="P44" i="4"/>
  <c r="S46" i="4"/>
  <c r="M47" i="4"/>
  <c r="U47" i="4"/>
  <c r="Q47" i="4"/>
  <c r="S50" i="4"/>
  <c r="Q54" i="4"/>
  <c r="N54" i="4"/>
  <c r="M54" i="4"/>
  <c r="O55" i="4"/>
  <c r="M55" i="4"/>
  <c r="U55" i="4"/>
  <c r="M56" i="4"/>
  <c r="V59" i="4"/>
  <c r="S60" i="4"/>
  <c r="N63" i="4"/>
  <c r="T64" i="4"/>
  <c r="N68" i="4"/>
  <c r="Q72" i="4"/>
  <c r="V91" i="4"/>
  <c r="U91" i="4"/>
  <c r="R91" i="4"/>
  <c r="Q91" i="4"/>
  <c r="M91" i="4"/>
  <c r="P91" i="4"/>
  <c r="O94" i="4"/>
  <c r="N94" i="4"/>
  <c r="V94" i="4"/>
  <c r="S94" i="4"/>
  <c r="N110" i="4"/>
  <c r="U131" i="4"/>
  <c r="R131" i="4"/>
  <c r="M191" i="4"/>
  <c r="U191" i="4"/>
  <c r="V191" i="4"/>
  <c r="Q191" i="4"/>
  <c r="R191" i="4"/>
  <c r="T16" i="4"/>
  <c r="V25" i="4"/>
  <c r="S31" i="4"/>
  <c r="S35" i="4"/>
  <c r="U38" i="4"/>
  <c r="O38" i="4"/>
  <c r="P40" i="4"/>
  <c r="N44" i="4"/>
  <c r="Q44" i="4"/>
  <c r="T46" i="4"/>
  <c r="N47" i="4"/>
  <c r="R47" i="4"/>
  <c r="M49" i="4"/>
  <c r="V49" i="4"/>
  <c r="U49" i="4"/>
  <c r="T49" i="4"/>
  <c r="R49" i="4"/>
  <c r="T50" i="4"/>
  <c r="P55" i="4"/>
  <c r="T60" i="4"/>
  <c r="R62" i="4"/>
  <c r="P62" i="4"/>
  <c r="U64" i="4"/>
  <c r="O68" i="4"/>
  <c r="Q69" i="4"/>
  <c r="M69" i="4"/>
  <c r="V69" i="4"/>
  <c r="T69" i="4"/>
  <c r="T77" i="4"/>
  <c r="O85" i="4"/>
  <c r="M85" i="4"/>
  <c r="R137" i="4"/>
  <c r="Q137" i="4"/>
  <c r="N137" i="4"/>
  <c r="M137" i="4"/>
  <c r="S138" i="4"/>
  <c r="O138" i="4"/>
  <c r="M138" i="4"/>
  <c r="Q151" i="4"/>
  <c r="S29" i="4"/>
  <c r="S48" i="4"/>
  <c r="U50" i="4"/>
  <c r="S58" i="4"/>
  <c r="U60" i="4"/>
  <c r="U69" i="4"/>
  <c r="R80" i="4"/>
  <c r="P80" i="4"/>
  <c r="N80" i="4"/>
  <c r="M80" i="4"/>
  <c r="P107" i="4"/>
  <c r="N107" i="4"/>
  <c r="M107" i="4"/>
  <c r="V107" i="4"/>
  <c r="R119" i="4"/>
  <c r="V119" i="4"/>
  <c r="O119" i="4"/>
  <c r="N119" i="4"/>
  <c r="Q17" i="4"/>
  <c r="P20" i="4"/>
  <c r="U20" i="4"/>
  <c r="O24" i="4"/>
  <c r="S24" i="4"/>
  <c r="T29" i="4"/>
  <c r="R38" i="4"/>
  <c r="P39" i="4"/>
  <c r="M42" i="4"/>
  <c r="T48" i="4"/>
  <c r="V56" i="4"/>
  <c r="U56" i="4"/>
  <c r="S56" i="4"/>
  <c r="S59" i="4"/>
  <c r="T61" i="4"/>
  <c r="Q61" i="4"/>
  <c r="N61" i="4"/>
  <c r="M61" i="4"/>
  <c r="P63" i="4"/>
  <c r="M63" i="4"/>
  <c r="N70" i="4"/>
  <c r="M70" i="4"/>
  <c r="V70" i="4"/>
  <c r="U70" i="4"/>
  <c r="S70" i="4"/>
  <c r="M76" i="4"/>
  <c r="S80" i="4"/>
  <c r="Q85" i="4"/>
  <c r="R94" i="4"/>
  <c r="Q136" i="4"/>
  <c r="V136" i="4"/>
  <c r="U136" i="4"/>
  <c r="R17" i="4"/>
  <c r="P24" i="4"/>
  <c r="T24" i="4"/>
  <c r="U29" i="4"/>
  <c r="V36" i="4"/>
  <c r="U36" i="4"/>
  <c r="O36" i="4"/>
  <c r="P38" i="4"/>
  <c r="T38" i="4"/>
  <c r="Q39" i="4"/>
  <c r="N42" i="4"/>
  <c r="N43" i="4"/>
  <c r="M43" i="4"/>
  <c r="T45" i="4"/>
  <c r="P46" i="4"/>
  <c r="U51" i="4"/>
  <c r="T52" i="4"/>
  <c r="M57" i="4"/>
  <c r="P59" i="4"/>
  <c r="S62" i="4"/>
  <c r="T70" i="4"/>
  <c r="S74" i="4"/>
  <c r="R74" i="4"/>
  <c r="Q74" i="4"/>
  <c r="M74" i="4"/>
  <c r="O76" i="4"/>
  <c r="U78" i="4"/>
  <c r="R85" i="4"/>
  <c r="P90" i="4"/>
  <c r="Q90" i="4"/>
  <c r="P106" i="4"/>
  <c r="O106" i="4"/>
  <c r="T17" i="4"/>
  <c r="O18" i="4"/>
  <c r="U24" i="4"/>
  <c r="Q25" i="4"/>
  <c r="M31" i="4"/>
  <c r="M32" i="4"/>
  <c r="P32" i="4"/>
  <c r="M35" i="4"/>
  <c r="P36" i="4"/>
  <c r="V41" i="4"/>
  <c r="U42" i="4"/>
  <c r="P42" i="4"/>
  <c r="O43" i="4"/>
  <c r="V43" i="4"/>
  <c r="Q46" i="4"/>
  <c r="V53" i="4"/>
  <c r="N57" i="4"/>
  <c r="Q59" i="4"/>
  <c r="P64" i="4"/>
  <c r="N65" i="4"/>
  <c r="M65" i="4"/>
  <c r="U76" i="4"/>
  <c r="P76" i="4"/>
  <c r="T76" i="4"/>
  <c r="Q76" i="4"/>
  <c r="R93" i="4"/>
  <c r="V93" i="4"/>
  <c r="N100" i="4"/>
  <c r="V100" i="4"/>
  <c r="U100" i="4"/>
  <c r="T100" i="4"/>
  <c r="S116" i="4"/>
  <c r="Q116" i="4"/>
  <c r="O125" i="4"/>
  <c r="R125" i="4"/>
  <c r="R25" i="4"/>
  <c r="N31" i="4"/>
  <c r="V46" i="4"/>
  <c r="S47" i="4"/>
  <c r="S49" i="4"/>
  <c r="Q50" i="4"/>
  <c r="T54" i="4"/>
  <c r="O57" i="4"/>
  <c r="U62" i="4"/>
  <c r="P70" i="4"/>
  <c r="R71" i="4"/>
  <c r="P71" i="4"/>
  <c r="M71" i="4"/>
  <c r="V71" i="4"/>
  <c r="S71" i="4"/>
  <c r="R84" i="4"/>
  <c r="N84" i="4"/>
  <c r="M84" i="4"/>
  <c r="V84" i="4"/>
  <c r="Q84" i="4"/>
  <c r="T116" i="4"/>
  <c r="N9" i="4"/>
  <c r="P14" i="4"/>
  <c r="S20" i="4"/>
  <c r="V23" i="4"/>
  <c r="O25" i="4"/>
  <c r="Q33" i="4"/>
  <c r="P33" i="4"/>
  <c r="U40" i="4"/>
  <c r="P43" i="4"/>
  <c r="O5" i="4"/>
  <c r="Q14" i="4"/>
  <c r="S17" i="4"/>
  <c r="U27" i="4"/>
  <c r="S27" i="4"/>
  <c r="P37" i="4"/>
  <c r="N37" i="4"/>
  <c r="O42" i="4"/>
  <c r="T44" i="4"/>
  <c r="R46" i="4"/>
  <c r="N46" i="4"/>
  <c r="M46" i="4"/>
  <c r="R64" i="4"/>
  <c r="N66" i="4"/>
  <c r="V66" i="4"/>
  <c r="U66" i="4"/>
  <c r="U71" i="4"/>
  <c r="T74" i="4"/>
  <c r="S84" i="4"/>
  <c r="P100" i="4"/>
  <c r="S12" i="4"/>
  <c r="S16" i="4"/>
  <c r="O9" i="4"/>
  <c r="T12" i="4"/>
  <c r="U17" i="4"/>
  <c r="M30" i="4"/>
  <c r="V34" i="4"/>
  <c r="N35" i="4"/>
  <c r="Q42" i="4"/>
  <c r="V57" i="4"/>
  <c r="U57" i="4"/>
  <c r="T57" i="4"/>
  <c r="S57" i="4"/>
  <c r="U6" i="4"/>
  <c r="M15" i="4"/>
  <c r="N26" i="4"/>
  <c r="N30" i="4"/>
  <c r="P31" i="4"/>
  <c r="O34" i="4"/>
  <c r="Q35" i="4"/>
  <c r="S36" i="4"/>
  <c r="V40" i="4"/>
  <c r="T47" i="4"/>
  <c r="U54" i="4"/>
  <c r="T58" i="4"/>
  <c r="V79" i="4"/>
  <c r="T79" i="4"/>
  <c r="M79" i="4"/>
  <c r="U79" i="4"/>
  <c r="P5" i="4"/>
  <c r="U9" i="4"/>
  <c r="O26" i="4"/>
  <c r="R29" i="4"/>
  <c r="Q29" i="4"/>
  <c r="O29" i="4"/>
  <c r="Q31" i="4"/>
  <c r="T32" i="4"/>
  <c r="U33" i="4"/>
  <c r="S34" i="4"/>
  <c r="P35" i="4"/>
  <c r="Q36" i="4"/>
  <c r="T36" i="4"/>
  <c r="Q37" i="4"/>
  <c r="U44" i="4"/>
  <c r="R48" i="4"/>
  <c r="Q48" i="4"/>
  <c r="O48" i="4"/>
  <c r="M48" i="4"/>
  <c r="V54" i="4"/>
  <c r="U58" i="4"/>
  <c r="S61" i="4"/>
  <c r="V62" i="4"/>
  <c r="S64" i="4"/>
  <c r="O66" i="4"/>
  <c r="P72" i="4"/>
  <c r="P78" i="4"/>
  <c r="R79" i="4"/>
  <c r="T84" i="4"/>
  <c r="T94" i="4"/>
  <c r="S114" i="4"/>
  <c r="R114" i="4"/>
  <c r="Q114" i="4"/>
  <c r="P114" i="4"/>
  <c r="O114" i="4"/>
  <c r="S41" i="4"/>
  <c r="O52" i="4"/>
  <c r="R58" i="4"/>
  <c r="N59" i="4"/>
  <c r="U61" i="4"/>
  <c r="T62" i="4"/>
  <c r="T63" i="4"/>
  <c r="U74" i="4"/>
  <c r="O75" i="4"/>
  <c r="N76" i="4"/>
  <c r="R77" i="4"/>
  <c r="O78" i="4"/>
  <c r="Q86" i="4"/>
  <c r="S93" i="4"/>
  <c r="Q94" i="4"/>
  <c r="R98" i="4"/>
  <c r="R100" i="4"/>
  <c r="M110" i="4"/>
  <c r="S119" i="4"/>
  <c r="S128" i="4"/>
  <c r="R136" i="4"/>
  <c r="V176" i="4"/>
  <c r="U176" i="4"/>
  <c r="M50" i="4"/>
  <c r="Q52" i="4"/>
  <c r="M53" i="4"/>
  <c r="P56" i="4"/>
  <c r="N58" i="4"/>
  <c r="O59" i="4"/>
  <c r="V61" i="4"/>
  <c r="U63" i="4"/>
  <c r="S65" i="4"/>
  <c r="R69" i="4"/>
  <c r="R70" i="4"/>
  <c r="Q71" i="4"/>
  <c r="S72" i="4"/>
  <c r="T73" i="4"/>
  <c r="M75" i="4"/>
  <c r="P75" i="4"/>
  <c r="S77" i="4"/>
  <c r="Q79" i="4"/>
  <c r="T80" i="4"/>
  <c r="P81" i="4"/>
  <c r="M81" i="4"/>
  <c r="N82" i="4"/>
  <c r="P83" i="4"/>
  <c r="T93" i="4"/>
  <c r="V95" i="4"/>
  <c r="U95" i="4"/>
  <c r="T95" i="4"/>
  <c r="Q95" i="4"/>
  <c r="S100" i="4"/>
  <c r="N103" i="4"/>
  <c r="T119" i="4"/>
  <c r="T128" i="4"/>
  <c r="S136" i="4"/>
  <c r="Q147" i="4"/>
  <c r="P147" i="4"/>
  <c r="O147" i="4"/>
  <c r="N50" i="4"/>
  <c r="R52" i="4"/>
  <c r="N53" i="4"/>
  <c r="Q56" i="4"/>
  <c r="T65" i="4"/>
  <c r="R67" i="4"/>
  <c r="S69" i="4"/>
  <c r="U73" i="4"/>
  <c r="Q78" i="4"/>
  <c r="M78" i="4"/>
  <c r="V78" i="4"/>
  <c r="U80" i="4"/>
  <c r="N86" i="4"/>
  <c r="V86" i="4"/>
  <c r="U86" i="4"/>
  <c r="T86" i="4"/>
  <c r="S86" i="4"/>
  <c r="N88" i="4"/>
  <c r="U93" i="4"/>
  <c r="N98" i="4"/>
  <c r="M98" i="4"/>
  <c r="U98" i="4"/>
  <c r="T98" i="4"/>
  <c r="R101" i="4"/>
  <c r="Q101" i="4"/>
  <c r="N101" i="4"/>
  <c r="M101" i="4"/>
  <c r="T110" i="4"/>
  <c r="S110" i="4"/>
  <c r="R110" i="4"/>
  <c r="Q110" i="4"/>
  <c r="O110" i="4"/>
  <c r="O116" i="4"/>
  <c r="R124" i="4"/>
  <c r="V124" i="4"/>
  <c r="T124" i="4"/>
  <c r="S124" i="4"/>
  <c r="U128" i="4"/>
  <c r="T136" i="4"/>
  <c r="O50" i="4"/>
  <c r="O53" i="4"/>
  <c r="O58" i="4"/>
  <c r="N60" i="4"/>
  <c r="U65" i="4"/>
  <c r="S67" i="4"/>
  <c r="T68" i="4"/>
  <c r="N78" i="4"/>
  <c r="S79" i="4"/>
  <c r="V80" i="4"/>
  <c r="M82" i="4"/>
  <c r="V82" i="4"/>
  <c r="U82" i="4"/>
  <c r="R82" i="4"/>
  <c r="S101" i="4"/>
  <c r="R105" i="4"/>
  <c r="V105" i="4"/>
  <c r="U105" i="4"/>
  <c r="S105" i="4"/>
  <c r="O105" i="4"/>
  <c r="U107" i="4"/>
  <c r="R118" i="4"/>
  <c r="O35" i="4"/>
  <c r="N39" i="4"/>
  <c r="S42" i="4"/>
  <c r="O46" i="4"/>
  <c r="P50" i="4"/>
  <c r="P53" i="4"/>
  <c r="V55" i="4"/>
  <c r="P58" i="4"/>
  <c r="R59" i="4"/>
  <c r="O61" i="4"/>
  <c r="T67" i="4"/>
  <c r="T71" i="4"/>
  <c r="N73" i="4"/>
  <c r="N74" i="4"/>
  <c r="U75" i="4"/>
  <c r="S81" i="4"/>
  <c r="S82" i="4"/>
  <c r="U87" i="4"/>
  <c r="Q89" i="4"/>
  <c r="R97" i="4"/>
  <c r="P98" i="4"/>
  <c r="P105" i="4"/>
  <c r="U113" i="4"/>
  <c r="T126" i="4"/>
  <c r="S126" i="4"/>
  <c r="T42" i="4"/>
  <c r="T56" i="4"/>
  <c r="Q58" i="4"/>
  <c r="O60" i="4"/>
  <c r="S63" i="4"/>
  <c r="O63" i="4"/>
  <c r="O73" i="4"/>
  <c r="V75" i="4"/>
  <c r="O89" i="4"/>
  <c r="N89" i="4"/>
  <c r="M89" i="4"/>
  <c r="M90" i="4"/>
  <c r="V90" i="4"/>
  <c r="T90" i="4"/>
  <c r="Q92" i="4"/>
  <c r="S97" i="4"/>
  <c r="R99" i="4"/>
  <c r="P99" i="4"/>
  <c r="V99" i="4"/>
  <c r="O99" i="4"/>
  <c r="U104" i="4"/>
  <c r="V106" i="4"/>
  <c r="U106" i="4"/>
  <c r="T106" i="4"/>
  <c r="S106" i="4"/>
  <c r="M106" i="4"/>
  <c r="Q106" i="4"/>
  <c r="U126" i="4"/>
  <c r="S141" i="4"/>
  <c r="V141" i="4"/>
  <c r="Q141" i="4"/>
  <c r="M141" i="4"/>
  <c r="U156" i="4"/>
  <c r="N156" i="4"/>
  <c r="O31" i="4"/>
  <c r="Q53" i="4"/>
  <c r="O16" i="4"/>
  <c r="S23" i="4"/>
  <c r="S52" i="4"/>
  <c r="P54" i="4"/>
  <c r="O54" i="4"/>
  <c r="P60" i="4"/>
  <c r="R61" i="4"/>
  <c r="N62" i="4"/>
  <c r="M62" i="4"/>
  <c r="N64" i="4"/>
  <c r="M64" i="4"/>
  <c r="M73" i="4"/>
  <c r="R73" i="4"/>
  <c r="O74" i="4"/>
  <c r="R75" i="4"/>
  <c r="U83" i="4"/>
  <c r="M87" i="4"/>
  <c r="R88" i="4"/>
  <c r="P89" i="4"/>
  <c r="N90" i="4"/>
  <c r="U90" i="4"/>
  <c r="P92" i="4"/>
  <c r="Q93" i="4"/>
  <c r="T97" i="4"/>
  <c r="S99" i="4"/>
  <c r="R103" i="4"/>
  <c r="N106" i="4"/>
  <c r="R106" i="4"/>
  <c r="O111" i="4"/>
  <c r="R111" i="4"/>
  <c r="N111" i="4"/>
  <c r="M111" i="4"/>
  <c r="P112" i="4"/>
  <c r="M113" i="4"/>
  <c r="O118" i="4"/>
  <c r="V126" i="4"/>
  <c r="S38" i="4"/>
  <c r="S8" i="4"/>
  <c r="O37" i="4"/>
  <c r="S44" i="4"/>
  <c r="M51" i="4"/>
  <c r="V60" i="4"/>
  <c r="P61" i="4"/>
  <c r="O62" i="4"/>
  <c r="Q63" i="4"/>
  <c r="R65" i="4"/>
  <c r="M66" i="4"/>
  <c r="M72" i="4"/>
  <c r="P74" i="4"/>
  <c r="S75" i="4"/>
  <c r="R78" i="4"/>
  <c r="V83" i="4"/>
  <c r="N85" i="4"/>
  <c r="N87" i="4"/>
  <c r="S88" i="4"/>
  <c r="O90" i="4"/>
  <c r="U101" i="4"/>
  <c r="S103" i="4"/>
  <c r="O107" i="4"/>
  <c r="V114" i="4"/>
  <c r="P118" i="4"/>
  <c r="M125" i="4"/>
  <c r="V125" i="4"/>
  <c r="T125" i="4"/>
  <c r="N125" i="4"/>
  <c r="N126" i="4"/>
  <c r="O151" i="4"/>
  <c r="S151" i="4"/>
  <c r="U154" i="4"/>
  <c r="T154" i="4"/>
  <c r="S154" i="4"/>
  <c r="P82" i="4"/>
  <c r="O86" i="4"/>
  <c r="Q100" i="4"/>
  <c r="U103" i="4"/>
  <c r="R104" i="4"/>
  <c r="Q107" i="4"/>
  <c r="V109" i="4"/>
  <c r="O109" i="4"/>
  <c r="P111" i="4"/>
  <c r="Q113" i="4"/>
  <c r="P115" i="4"/>
  <c r="N117" i="4"/>
  <c r="S117" i="4"/>
  <c r="U119" i="4"/>
  <c r="O120" i="4"/>
  <c r="N120" i="4"/>
  <c r="M120" i="4"/>
  <c r="U123" i="4"/>
  <c r="R123" i="4"/>
  <c r="Q123" i="4"/>
  <c r="P123" i="4"/>
  <c r="M123" i="4"/>
  <c r="V123" i="4"/>
  <c r="Q125" i="4"/>
  <c r="U137" i="4"/>
  <c r="U138" i="4"/>
  <c r="V156" i="4"/>
  <c r="T160" i="4"/>
  <c r="S160" i="4"/>
  <c r="P160" i="4"/>
  <c r="N160" i="4"/>
  <c r="M160" i="4"/>
  <c r="N191" i="4"/>
  <c r="Q82" i="4"/>
  <c r="P86" i="4"/>
  <c r="M88" i="4"/>
  <c r="T89" i="4"/>
  <c r="P96" i="4"/>
  <c r="R107" i="4"/>
  <c r="P108" i="4"/>
  <c r="Q111" i="4"/>
  <c r="O112" i="4"/>
  <c r="R113" i="4"/>
  <c r="Q115" i="4"/>
  <c r="U117" i="4"/>
  <c r="M121" i="4"/>
  <c r="T121" i="4"/>
  <c r="S121" i="4"/>
  <c r="U124" i="4"/>
  <c r="O126" i="4"/>
  <c r="V138" i="4"/>
  <c r="S78" i="4"/>
  <c r="O83" i="4"/>
  <c r="R83" i="4"/>
  <c r="Q87" i="4"/>
  <c r="P88" i="4"/>
  <c r="U89" i="4"/>
  <c r="S90" i="4"/>
  <c r="M92" i="4"/>
  <c r="R92" i="4"/>
  <c r="M93" i="4"/>
  <c r="M97" i="4"/>
  <c r="Q99" i="4"/>
  <c r="N102" i="4"/>
  <c r="M103" i="4"/>
  <c r="Q105" i="4"/>
  <c r="S107" i="4"/>
  <c r="Q108" i="4"/>
  <c r="S109" i="4"/>
  <c r="R115" i="4"/>
  <c r="N121" i="4"/>
  <c r="U121" i="4"/>
  <c r="S125" i="4"/>
  <c r="O133" i="4"/>
  <c r="U148" i="4"/>
  <c r="N148" i="4"/>
  <c r="V85" i="4"/>
  <c r="Q88" i="4"/>
  <c r="O92" i="4"/>
  <c r="S92" i="4"/>
  <c r="N93" i="4"/>
  <c r="R95" i="4"/>
  <c r="N97" i="4"/>
  <c r="T107" i="4"/>
  <c r="P109" i="4"/>
  <c r="T109" i="4"/>
  <c r="V112" i="4"/>
  <c r="M112" i="4"/>
  <c r="Q112" i="4"/>
  <c r="O113" i="4"/>
  <c r="N113" i="4"/>
  <c r="T113" i="4"/>
  <c r="U118" i="4"/>
  <c r="O121" i="4"/>
  <c r="V121" i="4"/>
  <c r="N129" i="4"/>
  <c r="N130" i="4"/>
  <c r="T140" i="4"/>
  <c r="O140" i="4"/>
  <c r="M140" i="4"/>
  <c r="V148" i="4"/>
  <c r="M156" i="4"/>
  <c r="S91" i="4"/>
  <c r="O93" i="4"/>
  <c r="S95" i="4"/>
  <c r="O97" i="4"/>
  <c r="M102" i="4"/>
  <c r="V102" i="4"/>
  <c r="P102" i="4"/>
  <c r="Q103" i="4"/>
  <c r="O103" i="4"/>
  <c r="O104" i="4"/>
  <c r="N104" i="4"/>
  <c r="M104" i="4"/>
  <c r="V104" i="4"/>
  <c r="N108" i="4"/>
  <c r="M108" i="4"/>
  <c r="U109" i="4"/>
  <c r="T111" i="4"/>
  <c r="N112" i="4"/>
  <c r="P113" i="4"/>
  <c r="N116" i="4"/>
  <c r="M116" i="4"/>
  <c r="R116" i="4"/>
  <c r="P133" i="4"/>
  <c r="M133" i="4"/>
  <c r="V133" i="4"/>
  <c r="U133" i="4"/>
  <c r="T133" i="4"/>
  <c r="P73" i="4"/>
  <c r="O81" i="4"/>
  <c r="O88" i="4"/>
  <c r="T91" i="4"/>
  <c r="P93" i="4"/>
  <c r="U96" i="4"/>
  <c r="T99" i="4"/>
  <c r="P103" i="4"/>
  <c r="P104" i="4"/>
  <c r="O108" i="4"/>
  <c r="U108" i="4"/>
  <c r="S112" i="4"/>
  <c r="V116" i="4"/>
  <c r="T120" i="4"/>
  <c r="N122" i="4"/>
  <c r="O124" i="4"/>
  <c r="T131" i="4"/>
  <c r="P172" i="4"/>
  <c r="S172" i="4"/>
  <c r="U181" i="4"/>
  <c r="S181" i="4"/>
  <c r="P67" i="4"/>
  <c r="Q73" i="4"/>
  <c r="R76" i="4"/>
  <c r="O77" i="4"/>
  <c r="O84" i="4"/>
  <c r="U85" i="4"/>
  <c r="V92" i="4"/>
  <c r="M94" i="4"/>
  <c r="S96" i="4"/>
  <c r="U99" i="4"/>
  <c r="R102" i="4"/>
  <c r="V103" i="4"/>
  <c r="Q104" i="4"/>
  <c r="V108" i="4"/>
  <c r="T112" i="4"/>
  <c r="T114" i="4"/>
  <c r="R121" i="4"/>
  <c r="Q122" i="4"/>
  <c r="S123" i="4"/>
  <c r="P124" i="4"/>
  <c r="O134" i="4"/>
  <c r="V134" i="4"/>
  <c r="N134" i="4"/>
  <c r="M134" i="4"/>
  <c r="U134" i="4"/>
  <c r="T134" i="4"/>
  <c r="O135" i="4"/>
  <c r="M135" i="4"/>
  <c r="M148" i="4"/>
  <c r="O149" i="4"/>
  <c r="V149" i="4"/>
  <c r="R149" i="4"/>
  <c r="M149" i="4"/>
  <c r="S161" i="4"/>
  <c r="V161" i="4"/>
  <c r="M161" i="4"/>
  <c r="P52" i="4"/>
  <c r="T59" i="4"/>
  <c r="S76" i="4"/>
  <c r="Q80" i="4"/>
  <c r="P84" i="4"/>
  <c r="U88" i="4"/>
  <c r="S102" i="4"/>
  <c r="U110" i="4"/>
  <c r="U114" i="4"/>
  <c r="M115" i="4"/>
  <c r="P116" i="4"/>
  <c r="V118" i="4"/>
  <c r="M118" i="4"/>
  <c r="V120" i="4"/>
  <c r="O122" i="4"/>
  <c r="T122" i="4"/>
  <c r="T123" i="4"/>
  <c r="Q128" i="4"/>
  <c r="N128" i="4"/>
  <c r="M128" i="4"/>
  <c r="P136" i="4"/>
  <c r="M136" i="4"/>
  <c r="Q155" i="4"/>
  <c r="T161" i="4"/>
  <c r="M117" i="4"/>
  <c r="M122" i="4"/>
  <c r="Q124" i="4"/>
  <c r="Q131" i="4"/>
  <c r="R132" i="4"/>
  <c r="N133" i="4"/>
  <c r="P134" i="4"/>
  <c r="P135" i="4"/>
  <c r="T138" i="4"/>
  <c r="T141" i="4"/>
  <c r="T144" i="4"/>
  <c r="P144" i="4"/>
  <c r="O144" i="4"/>
  <c r="U152" i="4"/>
  <c r="P158" i="4"/>
  <c r="Q162" i="4"/>
  <c r="O162" i="4"/>
  <c r="T164" i="4"/>
  <c r="O191" i="4"/>
  <c r="M127" i="4"/>
  <c r="P132" i="4"/>
  <c r="M139" i="4"/>
  <c r="U139" i="4"/>
  <c r="Q139" i="4"/>
  <c r="O153" i="4"/>
  <c r="N153" i="4"/>
  <c r="O167" i="4"/>
  <c r="M167" i="4"/>
  <c r="N179" i="4"/>
  <c r="S179" i="4"/>
  <c r="R179" i="4"/>
  <c r="O179" i="4"/>
  <c r="P191" i="4"/>
  <c r="U216" i="4"/>
  <c r="Q216" i="4"/>
  <c r="S120" i="4"/>
  <c r="P125" i="4"/>
  <c r="N127" i="4"/>
  <c r="M129" i="4"/>
  <c r="M130" i="4"/>
  <c r="S131" i="4"/>
  <c r="Q132" i="4"/>
  <c r="N139" i="4"/>
  <c r="R139" i="4"/>
  <c r="Q140" i="4"/>
  <c r="T148" i="4"/>
  <c r="S148" i="4"/>
  <c r="P148" i="4"/>
  <c r="O148" i="4"/>
  <c r="T156" i="4"/>
  <c r="P156" i="4"/>
  <c r="O156" i="4"/>
  <c r="S162" i="4"/>
  <c r="P163" i="4"/>
  <c r="N163" i="4"/>
  <c r="P167" i="4"/>
  <c r="R171" i="4"/>
  <c r="V171" i="4"/>
  <c r="M181" i="4"/>
  <c r="M126" i="4"/>
  <c r="R126" i="4"/>
  <c r="V127" i="4"/>
  <c r="O127" i="4"/>
  <c r="Q133" i="4"/>
  <c r="S135" i="4"/>
  <c r="V137" i="4"/>
  <c r="S139" i="4"/>
  <c r="Q142" i="4"/>
  <c r="N142" i="4"/>
  <c r="S149" i="4"/>
  <c r="O152" i="4"/>
  <c r="M159" i="4"/>
  <c r="V159" i="4"/>
  <c r="U159" i="4"/>
  <c r="Q159" i="4"/>
  <c r="T162" i="4"/>
  <c r="N164" i="4"/>
  <c r="P164" i="4"/>
  <c r="M164" i="4"/>
  <c r="Q167" i="4"/>
  <c r="T169" i="4"/>
  <c r="U169" i="4"/>
  <c r="S169" i="4"/>
  <c r="R169" i="4"/>
  <c r="Q169" i="4"/>
  <c r="O169" i="4"/>
  <c r="V129" i="4"/>
  <c r="O129" i="4"/>
  <c r="R130" i="4"/>
  <c r="O130" i="4"/>
  <c r="O131" i="4"/>
  <c r="N131" i="4"/>
  <c r="M131" i="4"/>
  <c r="R133" i="4"/>
  <c r="T135" i="4"/>
  <c r="T139" i="4"/>
  <c r="R142" i="4"/>
  <c r="M143" i="4"/>
  <c r="V143" i="4"/>
  <c r="U143" i="4"/>
  <c r="R143" i="4"/>
  <c r="T149" i="4"/>
  <c r="T152" i="4"/>
  <c r="P152" i="4"/>
  <c r="P154" i="4"/>
  <c r="Q158" i="4"/>
  <c r="O158" i="4"/>
  <c r="M158" i="4"/>
  <c r="N159" i="4"/>
  <c r="S159" i="4"/>
  <c r="U161" i="4"/>
  <c r="U162" i="4"/>
  <c r="P169" i="4"/>
  <c r="T171" i="4"/>
  <c r="M119" i="4"/>
  <c r="Q119" i="4"/>
  <c r="Q127" i="4"/>
  <c r="P129" i="4"/>
  <c r="Q130" i="4"/>
  <c r="P131" i="4"/>
  <c r="V131" i="4"/>
  <c r="U135" i="4"/>
  <c r="R138" i="4"/>
  <c r="Q138" i="4"/>
  <c r="P138" i="4"/>
  <c r="U141" i="4"/>
  <c r="N143" i="4"/>
  <c r="S143" i="4"/>
  <c r="M145" i="4"/>
  <c r="Q146" i="4"/>
  <c r="O146" i="4"/>
  <c r="S153" i="4"/>
  <c r="T159" i="4"/>
  <c r="U112" i="4"/>
  <c r="U116" i="4"/>
  <c r="M124" i="4"/>
  <c r="P126" i="4"/>
  <c r="R127" i="4"/>
  <c r="Q129" i="4"/>
  <c r="U130" i="4"/>
  <c r="V135" i="4"/>
  <c r="N138" i="4"/>
  <c r="U140" i="4"/>
  <c r="O143" i="4"/>
  <c r="T143" i="4"/>
  <c r="Q145" i="4"/>
  <c r="R146" i="4"/>
  <c r="M147" i="4"/>
  <c r="V147" i="4"/>
  <c r="U147" i="4"/>
  <c r="Q148" i="4"/>
  <c r="T153" i="4"/>
  <c r="M157" i="4"/>
  <c r="S158" i="4"/>
  <c r="U160" i="4"/>
  <c r="R161" i="4"/>
  <c r="V162" i="4"/>
  <c r="Q164" i="4"/>
  <c r="N165" i="4"/>
  <c r="M165" i="4"/>
  <c r="T165" i="4"/>
  <c r="S166" i="4"/>
  <c r="Q168" i="4"/>
  <c r="U168" i="4"/>
  <c r="Q196" i="4"/>
  <c r="T101" i="4"/>
  <c r="T105" i="4"/>
  <c r="P110" i="4"/>
  <c r="T117" i="4"/>
  <c r="R122" i="4"/>
  <c r="N124" i="4"/>
  <c r="Q126" i="4"/>
  <c r="T127" i="4"/>
  <c r="R129" i="4"/>
  <c r="P130" i="4"/>
  <c r="V130" i="4"/>
  <c r="O141" i="4"/>
  <c r="N141" i="4"/>
  <c r="T145" i="4"/>
  <c r="U145" i="4"/>
  <c r="S146" i="4"/>
  <c r="N147" i="4"/>
  <c r="S147" i="4"/>
  <c r="Q150" i="4"/>
  <c r="N150" i="4"/>
  <c r="M155" i="4"/>
  <c r="V155" i="4"/>
  <c r="U155" i="4"/>
  <c r="R155" i="4"/>
  <c r="U157" i="4"/>
  <c r="V160" i="4"/>
  <c r="R164" i="4"/>
  <c r="O165" i="4"/>
  <c r="T166" i="4"/>
  <c r="R168" i="4"/>
  <c r="O95" i="4"/>
  <c r="N115" i="4"/>
  <c r="S118" i="4"/>
  <c r="P119" i="4"/>
  <c r="R120" i="4"/>
  <c r="S122" i="4"/>
  <c r="U127" i="4"/>
  <c r="O128" i="4"/>
  <c r="U129" i="4"/>
  <c r="O137" i="4"/>
  <c r="T137" i="4"/>
  <c r="S137" i="4"/>
  <c r="U144" i="4"/>
  <c r="T147" i="4"/>
  <c r="R150" i="4"/>
  <c r="M151" i="4"/>
  <c r="U151" i="4"/>
  <c r="T151" i="4"/>
  <c r="Q152" i="4"/>
  <c r="Q154" i="4"/>
  <c r="N154" i="4"/>
  <c r="M154" i="4"/>
  <c r="N155" i="4"/>
  <c r="S155" i="4"/>
  <c r="T157" i="4"/>
  <c r="P162" i="4"/>
  <c r="O166" i="4"/>
  <c r="S168" i="4"/>
  <c r="N172" i="4"/>
  <c r="M172" i="4"/>
  <c r="R172" i="4"/>
  <c r="O194" i="4"/>
  <c r="V194" i="4"/>
  <c r="O80" i="4"/>
  <c r="S87" i="4"/>
  <c r="M100" i="4"/>
  <c r="T102" i="4"/>
  <c r="O115" i="4"/>
  <c r="T118" i="4"/>
  <c r="S127" i="4"/>
  <c r="P128" i="4"/>
  <c r="V128" i="4"/>
  <c r="V132" i="4"/>
  <c r="R135" i="4"/>
  <c r="O136" i="4"/>
  <c r="N136" i="4"/>
  <c r="M142" i="4"/>
  <c r="O145" i="4"/>
  <c r="N145" i="4"/>
  <c r="U149" i="4"/>
  <c r="S150" i="4"/>
  <c r="N151" i="4"/>
  <c r="R151" i="4"/>
  <c r="M153" i="4"/>
  <c r="R154" i="4"/>
  <c r="O155" i="4"/>
  <c r="T155" i="4"/>
  <c r="R163" i="4"/>
  <c r="N166" i="4"/>
  <c r="P166" i="4"/>
  <c r="M166" i="4"/>
  <c r="R167" i="4"/>
  <c r="T168" i="4"/>
  <c r="O172" i="4"/>
  <c r="M173" i="4"/>
  <c r="V173" i="4"/>
  <c r="R173" i="4"/>
  <c r="U173" i="4"/>
  <c r="T173" i="4"/>
  <c r="S173" i="4"/>
  <c r="T176" i="4"/>
  <c r="P194" i="4"/>
  <c r="R147" i="4"/>
  <c r="N152" i="4"/>
  <c r="N157" i="4"/>
  <c r="R159" i="4"/>
  <c r="O161" i="4"/>
  <c r="S164" i="4"/>
  <c r="R166" i="4"/>
  <c r="T167" i="4"/>
  <c r="P176" i="4"/>
  <c r="P181" i="4"/>
  <c r="Q192" i="4"/>
  <c r="M192" i="4"/>
  <c r="V192" i="4"/>
  <c r="U192" i="4"/>
  <c r="N192" i="4"/>
  <c r="S195" i="4"/>
  <c r="V195" i="4"/>
  <c r="U195" i="4"/>
  <c r="N195" i="4"/>
  <c r="P149" i="4"/>
  <c r="O157" i="4"/>
  <c r="P161" i="4"/>
  <c r="O173" i="4"/>
  <c r="O176" i="4"/>
  <c r="N178" i="4"/>
  <c r="R189" i="4"/>
  <c r="U189" i="4"/>
  <c r="N189" i="4"/>
  <c r="M189" i="4"/>
  <c r="R192" i="4"/>
  <c r="T195" i="4"/>
  <c r="V197" i="4"/>
  <c r="Q197" i="4"/>
  <c r="N197" i="4"/>
  <c r="P137" i="4"/>
  <c r="P141" i="4"/>
  <c r="V142" i="4"/>
  <c r="N149" i="4"/>
  <c r="Q149" i="4"/>
  <c r="P153" i="4"/>
  <c r="V154" i="4"/>
  <c r="N161" i="4"/>
  <c r="Q161" i="4"/>
  <c r="M162" i="4"/>
  <c r="S170" i="4"/>
  <c r="N171" i="4"/>
  <c r="V174" i="4"/>
  <c r="O182" i="4"/>
  <c r="V182" i="4"/>
  <c r="U182" i="4"/>
  <c r="P183" i="4"/>
  <c r="M183" i="4"/>
  <c r="V183" i="4"/>
  <c r="T183" i="4"/>
  <c r="S183" i="4"/>
  <c r="U183" i="4"/>
  <c r="S189" i="4"/>
  <c r="S192" i="4"/>
  <c r="M197" i="4"/>
  <c r="Q206" i="4"/>
  <c r="V206" i="4"/>
  <c r="N206" i="4"/>
  <c r="M206" i="4"/>
  <c r="M211" i="4"/>
  <c r="Q211" i="4"/>
  <c r="U211" i="4"/>
  <c r="R211" i="4"/>
  <c r="Q156" i="4"/>
  <c r="Q160" i="4"/>
  <c r="T178" i="4"/>
  <c r="M178" i="4"/>
  <c r="S178" i="4"/>
  <c r="R178" i="4"/>
  <c r="S180" i="4"/>
  <c r="N180" i="4"/>
  <c r="Q181" i="4"/>
  <c r="T186" i="4"/>
  <c r="S186" i="4"/>
  <c r="N186" i="4"/>
  <c r="M186" i="4"/>
  <c r="T188" i="4"/>
  <c r="P188" i="4"/>
  <c r="T192" i="4"/>
  <c r="T129" i="4"/>
  <c r="R140" i="4"/>
  <c r="R144" i="4"/>
  <c r="R145" i="4"/>
  <c r="R148" i="4"/>
  <c r="R152" i="4"/>
  <c r="R156" i="4"/>
  <c r="R157" i="4"/>
  <c r="R160" i="4"/>
  <c r="T163" i="4"/>
  <c r="O163" i="4"/>
  <c r="V166" i="4"/>
  <c r="O168" i="4"/>
  <c r="U170" i="4"/>
  <c r="S174" i="4"/>
  <c r="Q176" i="4"/>
  <c r="T180" i="4"/>
  <c r="Q182" i="4"/>
  <c r="P184" i="4"/>
  <c r="U186" i="4"/>
  <c r="U187" i="4"/>
  <c r="N187" i="4"/>
  <c r="U193" i="4"/>
  <c r="R193" i="4"/>
  <c r="N193" i="4"/>
  <c r="M193" i="4"/>
  <c r="P101" i="4"/>
  <c r="T108" i="4"/>
  <c r="S132" i="4"/>
  <c r="S140" i="4"/>
  <c r="O142" i="4"/>
  <c r="S144" i="4"/>
  <c r="O150" i="4"/>
  <c r="S152" i="4"/>
  <c r="O154" i="4"/>
  <c r="S156" i="4"/>
  <c r="N162" i="4"/>
  <c r="V167" i="4"/>
  <c r="U167" i="4"/>
  <c r="P168" i="4"/>
  <c r="N168" i="4"/>
  <c r="M168" i="4"/>
  <c r="P174" i="4"/>
  <c r="T174" i="4"/>
  <c r="N174" i="4"/>
  <c r="M174" i="4"/>
  <c r="R176" i="4"/>
  <c r="U180" i="4"/>
  <c r="R182" i="4"/>
  <c r="V186" i="4"/>
  <c r="V189" i="4"/>
  <c r="V193" i="4"/>
  <c r="P122" i="4"/>
  <c r="T132" i="4"/>
  <c r="R141" i="4"/>
  <c r="N146" i="4"/>
  <c r="R153" i="4"/>
  <c r="N158" i="4"/>
  <c r="O164" i="4"/>
  <c r="V165" i="4"/>
  <c r="U165" i="4"/>
  <c r="N167" i="4"/>
  <c r="O170" i="4"/>
  <c r="Q171" i="4"/>
  <c r="S176" i="4"/>
  <c r="P178" i="4"/>
  <c r="P179" i="4"/>
  <c r="V180" i="4"/>
  <c r="Q184" i="4"/>
  <c r="N184" i="4"/>
  <c r="O196" i="4"/>
  <c r="S196" i="4"/>
  <c r="R196" i="4"/>
  <c r="N173" i="4"/>
  <c r="U175" i="4"/>
  <c r="P185" i="4"/>
  <c r="V187" i="4"/>
  <c r="O204" i="4"/>
  <c r="S206" i="4"/>
  <c r="P209" i="4"/>
  <c r="O211" i="4"/>
  <c r="V216" i="4"/>
  <c r="Q177" i="4"/>
  <c r="V177" i="4"/>
  <c r="M179" i="4"/>
  <c r="Q179" i="4"/>
  <c r="T184" i="4"/>
  <c r="S184" i="4"/>
  <c r="M185" i="4"/>
  <c r="Q185" i="4"/>
  <c r="V190" i="4"/>
  <c r="T198" i="4"/>
  <c r="O200" i="4"/>
  <c r="N200" i="4"/>
  <c r="M200" i="4"/>
  <c r="P204" i="4"/>
  <c r="Q209" i="4"/>
  <c r="V209" i="4"/>
  <c r="U209" i="4"/>
  <c r="N209" i="4"/>
  <c r="M209" i="4"/>
  <c r="P211" i="4"/>
  <c r="R185" i="4"/>
  <c r="T193" i="4"/>
  <c r="M201" i="4"/>
  <c r="U201" i="4"/>
  <c r="R201" i="4"/>
  <c r="P201" i="4"/>
  <c r="Q204" i="4"/>
  <c r="U206" i="4"/>
  <c r="M235" i="4"/>
  <c r="V235" i="4"/>
  <c r="U235" i="4"/>
  <c r="R235" i="4"/>
  <c r="Q235" i="4"/>
  <c r="O235" i="4"/>
  <c r="V181" i="4"/>
  <c r="Q183" i="4"/>
  <c r="S185" i="4"/>
  <c r="P186" i="4"/>
  <c r="T187" i="4"/>
  <c r="S187" i="4"/>
  <c r="O187" i="4"/>
  <c r="M188" i="4"/>
  <c r="Q188" i="4"/>
  <c r="T194" i="4"/>
  <c r="V198" i="4"/>
  <c r="S199" i="4"/>
  <c r="Q201" i="4"/>
  <c r="N204" i="4"/>
  <c r="R204" i="4"/>
  <c r="S209" i="4"/>
  <c r="V225" i="4"/>
  <c r="M232" i="4"/>
  <c r="V232" i="4"/>
  <c r="U232" i="4"/>
  <c r="R232" i="4"/>
  <c r="Q232" i="4"/>
  <c r="N235" i="4"/>
  <c r="M170" i="4"/>
  <c r="Q170" i="4"/>
  <c r="T175" i="4"/>
  <c r="O175" i="4"/>
  <c r="T179" i="4"/>
  <c r="P180" i="4"/>
  <c r="O180" i="4"/>
  <c r="R183" i="4"/>
  <c r="R184" i="4"/>
  <c r="T185" i="4"/>
  <c r="N188" i="4"/>
  <c r="R188" i="4"/>
  <c r="T190" i="4"/>
  <c r="S191" i="4"/>
  <c r="P195" i="4"/>
  <c r="M198" i="4"/>
  <c r="T199" i="4"/>
  <c r="O202" i="4"/>
  <c r="U207" i="4"/>
  <c r="R207" i="4"/>
  <c r="M207" i="4"/>
  <c r="Q212" i="4"/>
  <c r="N212" i="4"/>
  <c r="V212" i="4"/>
  <c r="U212" i="4"/>
  <c r="M212" i="4"/>
  <c r="M229" i="4"/>
  <c r="V229" i="4"/>
  <c r="U229" i="4"/>
  <c r="R229" i="4"/>
  <c r="Q229" i="4"/>
  <c r="N232" i="4"/>
  <c r="R165" i="4"/>
  <c r="N170" i="4"/>
  <c r="R170" i="4"/>
  <c r="M171" i="4"/>
  <c r="U172" i="4"/>
  <c r="P175" i="4"/>
  <c r="U179" i="4"/>
  <c r="N181" i="4"/>
  <c r="U185" i="4"/>
  <c r="Q187" i="4"/>
  <c r="S188" i="4"/>
  <c r="P189" i="4"/>
  <c r="T191" i="4"/>
  <c r="P193" i="4"/>
  <c r="S197" i="4"/>
  <c r="N205" i="4"/>
  <c r="V207" i="4"/>
  <c r="Q208" i="4"/>
  <c r="R212" i="4"/>
  <c r="V172" i="4"/>
  <c r="Q174" i="4"/>
  <c r="Q175" i="4"/>
  <c r="M176" i="4"/>
  <c r="V179" i="4"/>
  <c r="T181" i="4"/>
  <c r="O181" i="4"/>
  <c r="V185" i="4"/>
  <c r="R187" i="4"/>
  <c r="O190" i="4"/>
  <c r="P192" i="4"/>
  <c r="R198" i="4"/>
  <c r="M202" i="4"/>
  <c r="V202" i="4"/>
  <c r="U202" i="4"/>
  <c r="T202" i="4"/>
  <c r="R202" i="4"/>
  <c r="O205" i="4"/>
  <c r="P171" i="4"/>
  <c r="O171" i="4"/>
  <c r="R174" i="4"/>
  <c r="N176" i="4"/>
  <c r="M177" i="4"/>
  <c r="U178" i="4"/>
  <c r="Q186" i="4"/>
  <c r="U188" i="4"/>
  <c r="P190" i="4"/>
  <c r="U199" i="4"/>
  <c r="S202" i="4"/>
  <c r="U208" i="4"/>
  <c r="T212" i="4"/>
  <c r="V222" i="4"/>
  <c r="S175" i="4"/>
  <c r="N177" i="4"/>
  <c r="V178" i="4"/>
  <c r="Q180" i="4"/>
  <c r="M182" i="4"/>
  <c r="R186" i="4"/>
  <c r="V188" i="4"/>
  <c r="M194" i="4"/>
  <c r="U194" i="4"/>
  <c r="S194" i="4"/>
  <c r="Q194" i="4"/>
  <c r="Q195" i="4"/>
  <c r="M195" i="4"/>
  <c r="Q198" i="4"/>
  <c r="V199" i="4"/>
  <c r="Q205" i="4"/>
  <c r="Q207" i="4"/>
  <c r="N208" i="4"/>
  <c r="V208" i="4"/>
  <c r="V210" i="4"/>
  <c r="S219" i="4"/>
  <c r="V139" i="4"/>
  <c r="V145" i="4"/>
  <c r="V151" i="4"/>
  <c r="V157" i="4"/>
  <c r="V163" i="4"/>
  <c r="V169" i="4"/>
  <c r="V170" i="4"/>
  <c r="T172" i="4"/>
  <c r="P177" i="4"/>
  <c r="O177" i="4"/>
  <c r="R180" i="4"/>
  <c r="R181" i="4"/>
  <c r="N182" i="4"/>
  <c r="U184" i="4"/>
  <c r="Q189" i="4"/>
  <c r="N194" i="4"/>
  <c r="R194" i="4"/>
  <c r="R195" i="4"/>
  <c r="N196" i="4"/>
  <c r="M196" i="4"/>
  <c r="V196" i="4"/>
  <c r="U196" i="4"/>
  <c r="T196" i="4"/>
  <c r="Q199" i="4"/>
  <c r="S200" i="4"/>
  <c r="R205" i="4"/>
  <c r="P206" i="4"/>
  <c r="O208" i="4"/>
  <c r="M210" i="4"/>
  <c r="T214" i="4"/>
  <c r="O193" i="4"/>
  <c r="N198" i="4"/>
  <c r="R200" i="4"/>
  <c r="T206" i="4"/>
  <c r="P208" i="4"/>
  <c r="T209" i="4"/>
  <c r="N210" i="4"/>
  <c r="R213" i="4"/>
  <c r="O213" i="4"/>
  <c r="T216" i="4"/>
  <c r="V219" i="4"/>
  <c r="M226" i="4"/>
  <c r="V226" i="4"/>
  <c r="U226" i="4"/>
  <c r="R226" i="4"/>
  <c r="Q226" i="4"/>
  <c r="T228" i="4"/>
  <c r="N229" i="4"/>
  <c r="P235" i="4"/>
  <c r="O197" i="4"/>
  <c r="T197" i="4"/>
  <c r="O198" i="4"/>
  <c r="M199" i="4"/>
  <c r="P202" i="4"/>
  <c r="P203" i="4"/>
  <c r="N207" i="4"/>
  <c r="Q210" i="4"/>
  <c r="P213" i="4"/>
  <c r="O214" i="4"/>
  <c r="Q215" i="4"/>
  <c r="N215" i="4"/>
  <c r="V215" i="4"/>
  <c r="M217" i="4"/>
  <c r="V217" i="4"/>
  <c r="R217" i="4"/>
  <c r="Q217" i="4"/>
  <c r="M223" i="4"/>
  <c r="V223" i="4"/>
  <c r="U223" i="4"/>
  <c r="R223" i="4"/>
  <c r="Q223" i="4"/>
  <c r="T225" i="4"/>
  <c r="N226" i="4"/>
  <c r="O230" i="4"/>
  <c r="P232" i="4"/>
  <c r="Q236" i="4"/>
  <c r="N236" i="4"/>
  <c r="M236" i="4"/>
  <c r="V236" i="4"/>
  <c r="U236" i="4"/>
  <c r="Q190" i="4"/>
  <c r="Q193" i="4"/>
  <c r="P197" i="4"/>
  <c r="U197" i="4"/>
  <c r="P198" i="4"/>
  <c r="O199" i="4"/>
  <c r="S204" i="4"/>
  <c r="T205" i="4"/>
  <c r="S211" i="4"/>
  <c r="R215" i="4"/>
  <c r="R216" i="4"/>
  <c r="O216" i="4"/>
  <c r="N216" i="4"/>
  <c r="M216" i="4"/>
  <c r="N217" i="4"/>
  <c r="M220" i="4"/>
  <c r="V220" i="4"/>
  <c r="U220" i="4"/>
  <c r="R220" i="4"/>
  <c r="Q220" i="4"/>
  <c r="T222" i="4"/>
  <c r="N223" i="4"/>
  <c r="R228" i="4"/>
  <c r="P229" i="4"/>
  <c r="Q233" i="4"/>
  <c r="N233" i="4"/>
  <c r="M233" i="4"/>
  <c r="V233" i="4"/>
  <c r="U233" i="4"/>
  <c r="R236" i="4"/>
  <c r="P199" i="4"/>
  <c r="S201" i="4"/>
  <c r="T204" i="4"/>
  <c r="S208" i="4"/>
  <c r="O210" i="4"/>
  <c r="T211" i="4"/>
  <c r="M214" i="4"/>
  <c r="V214" i="4"/>
  <c r="R214" i="4"/>
  <c r="P216" i="4"/>
  <c r="T219" i="4"/>
  <c r="R225" i="4"/>
  <c r="P226" i="4"/>
  <c r="P228" i="4"/>
  <c r="Q230" i="4"/>
  <c r="N230" i="4"/>
  <c r="M230" i="4"/>
  <c r="V230" i="4"/>
  <c r="U230" i="4"/>
  <c r="S235" i="4"/>
  <c r="O186" i="4"/>
  <c r="O189" i="4"/>
  <c r="S190" i="4"/>
  <c r="O192" i="4"/>
  <c r="S193" i="4"/>
  <c r="O195" i="4"/>
  <c r="R197" i="4"/>
  <c r="N199" i="4"/>
  <c r="T201" i="4"/>
  <c r="U204" i="4"/>
  <c r="O207" i="4"/>
  <c r="T208" i="4"/>
  <c r="P210" i="4"/>
  <c r="S213" i="4"/>
  <c r="N214" i="4"/>
  <c r="U214" i="4"/>
  <c r="T215" i="4"/>
  <c r="P217" i="4"/>
  <c r="R222" i="4"/>
  <c r="P223" i="4"/>
  <c r="P225" i="4"/>
  <c r="Q227" i="4"/>
  <c r="N227" i="4"/>
  <c r="M227" i="4"/>
  <c r="V227" i="4"/>
  <c r="U227" i="4"/>
  <c r="R230" i="4"/>
  <c r="S232" i="4"/>
  <c r="T235" i="4"/>
  <c r="T203" i="4"/>
  <c r="V204" i="4"/>
  <c r="P207" i="4"/>
  <c r="T213" i="4"/>
  <c r="R219" i="4"/>
  <c r="P220" i="4"/>
  <c r="P222" i="4"/>
  <c r="Q224" i="4"/>
  <c r="N224" i="4"/>
  <c r="M224" i="4"/>
  <c r="V224" i="4"/>
  <c r="U224" i="4"/>
  <c r="R227" i="4"/>
  <c r="S229" i="4"/>
  <c r="T232" i="4"/>
  <c r="T233" i="4"/>
  <c r="U237" i="4"/>
  <c r="N237" i="4"/>
  <c r="V201" i="4"/>
  <c r="O212" i="4"/>
  <c r="U213" i="4"/>
  <c r="P214" i="4"/>
  <c r="S216" i="4"/>
  <c r="P219" i="4"/>
  <c r="Q221" i="4"/>
  <c r="N221" i="4"/>
  <c r="M221" i="4"/>
  <c r="V221" i="4"/>
  <c r="U221" i="4"/>
  <c r="R224" i="4"/>
  <c r="S226" i="4"/>
  <c r="S228" i="4"/>
  <c r="T229" i="4"/>
  <c r="T230" i="4"/>
  <c r="U234" i="4"/>
  <c r="N234" i="4"/>
  <c r="M234" i="4"/>
  <c r="S198" i="4"/>
  <c r="M205" i="4"/>
  <c r="O206" i="4"/>
  <c r="O209" i="4"/>
  <c r="S210" i="4"/>
  <c r="P212" i="4"/>
  <c r="V213" i="4"/>
  <c r="M215" i="4"/>
  <c r="S217" i="4"/>
  <c r="Q218" i="4"/>
  <c r="N218" i="4"/>
  <c r="M218" i="4"/>
  <c r="V218" i="4"/>
  <c r="U218" i="4"/>
  <c r="R221" i="4"/>
  <c r="S223" i="4"/>
  <c r="S225" i="4"/>
  <c r="T226" i="4"/>
  <c r="T227" i="4"/>
  <c r="V234" i="4"/>
  <c r="S236" i="4"/>
  <c r="M219" i="4"/>
  <c r="M222" i="4"/>
  <c r="M225" i="4"/>
  <c r="M228" i="4"/>
  <c r="M231" i="4"/>
  <c r="M237" i="4"/>
  <c r="N219" i="4"/>
  <c r="N222" i="4"/>
  <c r="N225" i="4"/>
  <c r="N228" i="4"/>
  <c r="N231" i="4"/>
  <c r="O219" i="4"/>
  <c r="O222" i="4"/>
  <c r="O225" i="4"/>
  <c r="O228" i="4"/>
  <c r="O231" i="4"/>
  <c r="O234" i="4"/>
  <c r="Q219" i="4"/>
  <c r="Q222" i="4"/>
  <c r="Q225" i="4"/>
  <c r="Q228" i="4"/>
  <c r="Q231" i="4"/>
  <c r="Q237" i="4"/>
  <c r="R234" i="4"/>
  <c r="B27" i="3"/>
  <c r="C27" i="3"/>
  <c r="D27" i="3"/>
  <c r="E27" i="3"/>
  <c r="F27" i="3"/>
  <c r="G27" i="3"/>
  <c r="H27" i="3"/>
  <c r="I27" i="3"/>
  <c r="J27" i="3"/>
  <c r="K27" i="3"/>
  <c r="B28" i="3"/>
  <c r="C28" i="3"/>
  <c r="D28" i="3"/>
  <c r="E28" i="3"/>
  <c r="F28" i="3"/>
  <c r="G28" i="3"/>
  <c r="H28" i="3"/>
  <c r="I28" i="3"/>
  <c r="J28" i="3"/>
  <c r="K28" i="3"/>
  <c r="B29" i="3"/>
  <c r="C29" i="3"/>
  <c r="D29" i="3"/>
  <c r="E29" i="3"/>
  <c r="F29" i="3"/>
  <c r="G29" i="3"/>
  <c r="H29" i="3"/>
  <c r="I29" i="3"/>
  <c r="J29" i="3"/>
  <c r="K29" i="3"/>
  <c r="B30" i="3"/>
  <c r="C30" i="3"/>
  <c r="D30" i="3"/>
  <c r="E30" i="3"/>
  <c r="F30" i="3"/>
  <c r="G30" i="3"/>
  <c r="H30" i="3"/>
  <c r="I30" i="3"/>
  <c r="J30" i="3"/>
  <c r="K30" i="3"/>
  <c r="B31" i="3"/>
  <c r="C31" i="3"/>
  <c r="D31" i="3"/>
  <c r="E31" i="3"/>
  <c r="F31" i="3"/>
  <c r="G31" i="3"/>
  <c r="H31" i="3"/>
  <c r="I31" i="3"/>
  <c r="J31" i="3"/>
  <c r="K31" i="3"/>
  <c r="B32" i="3"/>
  <c r="C32" i="3"/>
  <c r="D32" i="3"/>
  <c r="E32" i="3"/>
  <c r="F32" i="3"/>
  <c r="G32" i="3"/>
  <c r="H32" i="3"/>
  <c r="I32" i="3"/>
  <c r="J32" i="3"/>
  <c r="K32" i="3"/>
  <c r="B33" i="3"/>
  <c r="C33" i="3"/>
  <c r="D33" i="3"/>
  <c r="E33" i="3"/>
  <c r="F33" i="3"/>
  <c r="G33" i="3"/>
  <c r="H33" i="3"/>
  <c r="I33" i="3"/>
  <c r="J33" i="3"/>
  <c r="K33" i="3"/>
  <c r="B34" i="3"/>
  <c r="C34" i="3"/>
  <c r="D34" i="3"/>
  <c r="E34" i="3"/>
  <c r="F34" i="3"/>
  <c r="G34" i="3"/>
  <c r="H34" i="3"/>
  <c r="I34" i="3"/>
  <c r="J34" i="3"/>
  <c r="K34" i="3"/>
  <c r="B35" i="3"/>
  <c r="C35" i="3"/>
  <c r="D35" i="3"/>
  <c r="E35" i="3"/>
  <c r="F35" i="3"/>
  <c r="G35" i="3"/>
  <c r="H35" i="3"/>
  <c r="I35" i="3"/>
  <c r="J35" i="3"/>
  <c r="K35" i="3"/>
  <c r="B36" i="3"/>
  <c r="C36" i="3"/>
  <c r="D36" i="3"/>
  <c r="E36" i="3"/>
  <c r="F36" i="3"/>
  <c r="G36" i="3"/>
  <c r="H36" i="3"/>
  <c r="I36" i="3"/>
  <c r="J36" i="3"/>
  <c r="K36" i="3"/>
  <c r="B37" i="3"/>
  <c r="C37" i="3"/>
  <c r="D37" i="3"/>
  <c r="E37" i="3"/>
  <c r="F37" i="3"/>
  <c r="G37" i="3"/>
  <c r="H37" i="3"/>
  <c r="I37" i="3"/>
  <c r="J37" i="3"/>
  <c r="K37" i="3"/>
  <c r="B38" i="3"/>
  <c r="C38" i="3"/>
  <c r="D38" i="3"/>
  <c r="E38" i="3"/>
  <c r="F38" i="3"/>
  <c r="G38" i="3"/>
  <c r="H38" i="3"/>
  <c r="I38" i="3"/>
  <c r="J38" i="3"/>
  <c r="K38" i="3"/>
  <c r="B39" i="3"/>
  <c r="C39" i="3"/>
  <c r="D39" i="3"/>
  <c r="E39" i="3"/>
  <c r="F39" i="3"/>
  <c r="G39" i="3"/>
  <c r="H39" i="3"/>
  <c r="I39" i="3"/>
  <c r="J39" i="3"/>
  <c r="K39" i="3"/>
  <c r="B40" i="3"/>
  <c r="C40" i="3"/>
  <c r="D40" i="3"/>
  <c r="E40" i="3"/>
  <c r="F40" i="3"/>
  <c r="G40" i="3"/>
  <c r="H40" i="3"/>
  <c r="I40" i="3"/>
  <c r="J40" i="3"/>
  <c r="K40" i="3"/>
  <c r="B41" i="3"/>
  <c r="C41" i="3"/>
  <c r="D41" i="3"/>
  <c r="E41" i="3"/>
  <c r="F41" i="3"/>
  <c r="G41" i="3"/>
  <c r="H41" i="3"/>
  <c r="I41" i="3"/>
  <c r="J41" i="3"/>
  <c r="K41" i="3"/>
  <c r="B42" i="3"/>
  <c r="C42" i="3"/>
  <c r="D42" i="3"/>
  <c r="E42" i="3"/>
  <c r="F42" i="3"/>
  <c r="G42" i="3"/>
  <c r="H42" i="3"/>
  <c r="I42" i="3"/>
  <c r="J42" i="3"/>
  <c r="K42" i="3"/>
  <c r="B43" i="3"/>
  <c r="C43" i="3"/>
  <c r="D43" i="3"/>
  <c r="E43" i="3"/>
  <c r="F43" i="3"/>
  <c r="G43" i="3"/>
  <c r="H43" i="3"/>
  <c r="I43" i="3"/>
  <c r="J43" i="3"/>
  <c r="K43" i="3"/>
  <c r="B44" i="3"/>
  <c r="C44" i="3"/>
  <c r="D44" i="3"/>
  <c r="E44" i="3"/>
  <c r="F44" i="3"/>
  <c r="G44" i="3"/>
  <c r="H44" i="3"/>
  <c r="I44" i="3"/>
  <c r="J44" i="3"/>
  <c r="K44" i="3"/>
  <c r="B45" i="3"/>
  <c r="C45" i="3"/>
  <c r="D45" i="3"/>
  <c r="E45" i="3"/>
  <c r="F45" i="3"/>
  <c r="G45" i="3"/>
  <c r="H45" i="3"/>
  <c r="I45" i="3"/>
  <c r="J45" i="3"/>
  <c r="K45" i="3"/>
  <c r="B46" i="3"/>
  <c r="C46" i="3"/>
  <c r="D46" i="3"/>
  <c r="E46" i="3"/>
  <c r="F46" i="3"/>
  <c r="G46" i="3"/>
  <c r="H46" i="3"/>
  <c r="I46" i="3"/>
  <c r="J46" i="3"/>
  <c r="K46" i="3"/>
  <c r="B47" i="3"/>
  <c r="C47" i="3"/>
  <c r="D47" i="3"/>
  <c r="E47" i="3"/>
  <c r="F47" i="3"/>
  <c r="G47" i="3"/>
  <c r="H47" i="3"/>
  <c r="I47" i="3"/>
  <c r="J47" i="3"/>
  <c r="K47" i="3"/>
  <c r="B48" i="3"/>
  <c r="C48" i="3"/>
  <c r="D48" i="3"/>
  <c r="E48" i="3"/>
  <c r="F48" i="3"/>
  <c r="G48" i="3"/>
  <c r="H48" i="3"/>
  <c r="I48" i="3"/>
  <c r="J48" i="3"/>
  <c r="K48" i="3"/>
  <c r="B49" i="3"/>
  <c r="C49" i="3"/>
  <c r="D49" i="3"/>
  <c r="E49" i="3"/>
  <c r="F49" i="3"/>
  <c r="G49" i="3"/>
  <c r="H49" i="3"/>
  <c r="I49" i="3"/>
  <c r="J49" i="3"/>
  <c r="K49" i="3"/>
  <c r="B50" i="3"/>
  <c r="C50" i="3"/>
  <c r="D50" i="3"/>
  <c r="E50" i="3"/>
  <c r="F50" i="3"/>
  <c r="G50" i="3"/>
  <c r="H50" i="3"/>
  <c r="I50" i="3"/>
  <c r="J50" i="3"/>
  <c r="K50" i="3"/>
  <c r="B51" i="3"/>
  <c r="C51" i="3"/>
  <c r="D51" i="3"/>
  <c r="E51" i="3"/>
  <c r="F51" i="3"/>
  <c r="G51" i="3"/>
  <c r="H51" i="3"/>
  <c r="I51" i="3"/>
  <c r="J51" i="3"/>
  <c r="K51" i="3"/>
  <c r="B52" i="3"/>
  <c r="C52" i="3"/>
  <c r="D52" i="3"/>
  <c r="E52" i="3"/>
  <c r="F52" i="3"/>
  <c r="G52" i="3"/>
  <c r="H52" i="3"/>
  <c r="I52" i="3"/>
  <c r="J52" i="3"/>
  <c r="K52" i="3"/>
  <c r="B53" i="3"/>
  <c r="C53" i="3"/>
  <c r="D53" i="3"/>
  <c r="E53" i="3"/>
  <c r="F53" i="3"/>
  <c r="G53" i="3"/>
  <c r="H53" i="3"/>
  <c r="I53" i="3"/>
  <c r="J53" i="3"/>
  <c r="K53" i="3"/>
  <c r="B54" i="3"/>
  <c r="C54" i="3"/>
  <c r="D54" i="3"/>
  <c r="E54" i="3"/>
  <c r="F54" i="3"/>
  <c r="G54" i="3"/>
  <c r="H54" i="3"/>
  <c r="I54" i="3"/>
  <c r="J54" i="3"/>
  <c r="K54" i="3"/>
  <c r="B55" i="3"/>
  <c r="C55" i="3"/>
  <c r="D55" i="3"/>
  <c r="E55" i="3"/>
  <c r="F55" i="3"/>
  <c r="G55" i="3"/>
  <c r="H55" i="3"/>
  <c r="I55" i="3"/>
  <c r="J55" i="3"/>
  <c r="K55" i="3"/>
  <c r="B56" i="3"/>
  <c r="C56" i="3"/>
  <c r="D56" i="3"/>
  <c r="E56" i="3"/>
  <c r="F56" i="3"/>
  <c r="G56" i="3"/>
  <c r="H56" i="3"/>
  <c r="I56" i="3"/>
  <c r="J56" i="3"/>
  <c r="K56" i="3"/>
  <c r="B57" i="3"/>
  <c r="C57" i="3"/>
  <c r="D57" i="3"/>
  <c r="E57" i="3"/>
  <c r="F57" i="3"/>
  <c r="G57" i="3"/>
  <c r="H57" i="3"/>
  <c r="I57" i="3"/>
  <c r="J57" i="3"/>
  <c r="K57" i="3"/>
  <c r="B58" i="3"/>
  <c r="C58" i="3"/>
  <c r="D58" i="3"/>
  <c r="E58" i="3"/>
  <c r="F58" i="3"/>
  <c r="G58" i="3"/>
  <c r="H58" i="3"/>
  <c r="I58" i="3"/>
  <c r="J58" i="3"/>
  <c r="K58" i="3"/>
  <c r="B59" i="3"/>
  <c r="C59" i="3"/>
  <c r="D59" i="3"/>
  <c r="E59" i="3"/>
  <c r="F59" i="3"/>
  <c r="G59" i="3"/>
  <c r="H59" i="3"/>
  <c r="I59" i="3"/>
  <c r="J59" i="3"/>
  <c r="K59" i="3"/>
  <c r="B60" i="3"/>
  <c r="C60" i="3"/>
  <c r="D60" i="3"/>
  <c r="E60" i="3"/>
  <c r="F60" i="3"/>
  <c r="G60" i="3"/>
  <c r="R60" i="3" s="1"/>
  <c r="AD60" i="3" s="1"/>
  <c r="H60" i="3"/>
  <c r="I60" i="3"/>
  <c r="J60" i="3"/>
  <c r="K60" i="3"/>
  <c r="B61" i="3"/>
  <c r="C61" i="3"/>
  <c r="D61" i="3"/>
  <c r="E61" i="3"/>
  <c r="F61" i="3"/>
  <c r="G61" i="3"/>
  <c r="H61" i="3"/>
  <c r="I61" i="3"/>
  <c r="J61" i="3"/>
  <c r="K61" i="3"/>
  <c r="B62" i="3"/>
  <c r="C62" i="3"/>
  <c r="D62" i="3"/>
  <c r="E62" i="3"/>
  <c r="F62" i="3"/>
  <c r="G62" i="3"/>
  <c r="H62" i="3"/>
  <c r="I62" i="3"/>
  <c r="J62" i="3"/>
  <c r="K62" i="3"/>
  <c r="V62" i="3" s="1"/>
  <c r="AH62" i="3" s="1"/>
  <c r="B63" i="3"/>
  <c r="C63" i="3"/>
  <c r="D63" i="3"/>
  <c r="E63" i="3"/>
  <c r="F63" i="3"/>
  <c r="G63" i="3"/>
  <c r="H63" i="3"/>
  <c r="I63" i="3"/>
  <c r="T63" i="3" s="1"/>
  <c r="AF63" i="3" s="1"/>
  <c r="J63" i="3"/>
  <c r="K63" i="3"/>
  <c r="B64" i="3"/>
  <c r="C64" i="3"/>
  <c r="D64" i="3"/>
  <c r="E64" i="3"/>
  <c r="F64" i="3"/>
  <c r="G64" i="3"/>
  <c r="H64" i="3"/>
  <c r="I64" i="3"/>
  <c r="J64" i="3"/>
  <c r="K64" i="3"/>
  <c r="B65" i="3"/>
  <c r="C65" i="3"/>
  <c r="D65" i="3"/>
  <c r="E65" i="3"/>
  <c r="P65" i="3" s="1"/>
  <c r="AB65" i="3" s="1"/>
  <c r="F65" i="3"/>
  <c r="G65" i="3"/>
  <c r="H65" i="3"/>
  <c r="I65" i="3"/>
  <c r="J65" i="3"/>
  <c r="K65" i="3"/>
  <c r="B66" i="3"/>
  <c r="C66" i="3"/>
  <c r="D66" i="3"/>
  <c r="E66" i="3"/>
  <c r="F66" i="3"/>
  <c r="G66" i="3"/>
  <c r="H66" i="3"/>
  <c r="I66" i="3"/>
  <c r="J66" i="3"/>
  <c r="K66" i="3"/>
  <c r="B67" i="3"/>
  <c r="C67" i="3"/>
  <c r="D67" i="3"/>
  <c r="E67" i="3"/>
  <c r="F67" i="3"/>
  <c r="G67" i="3"/>
  <c r="H67" i="3"/>
  <c r="I67" i="3"/>
  <c r="T67" i="3" s="1"/>
  <c r="AF67" i="3" s="1"/>
  <c r="J67" i="3"/>
  <c r="K67" i="3"/>
  <c r="B68" i="3"/>
  <c r="C68" i="3"/>
  <c r="D68" i="3"/>
  <c r="E68" i="3"/>
  <c r="F68" i="3"/>
  <c r="G68" i="3"/>
  <c r="H68" i="3"/>
  <c r="I68" i="3"/>
  <c r="J68" i="3"/>
  <c r="K68" i="3"/>
  <c r="B69" i="3"/>
  <c r="C69" i="3"/>
  <c r="D69" i="3"/>
  <c r="E69" i="3"/>
  <c r="F69" i="3"/>
  <c r="G69" i="3"/>
  <c r="H69" i="3"/>
  <c r="I69" i="3"/>
  <c r="J69" i="3"/>
  <c r="K69" i="3"/>
  <c r="B70" i="3"/>
  <c r="C70" i="3"/>
  <c r="N70" i="3" s="1"/>
  <c r="Z70" i="3" s="1"/>
  <c r="D70" i="3"/>
  <c r="E70" i="3"/>
  <c r="F70" i="3"/>
  <c r="G70" i="3"/>
  <c r="H70" i="3"/>
  <c r="I70" i="3"/>
  <c r="J70" i="3"/>
  <c r="K70" i="3"/>
  <c r="B71" i="3"/>
  <c r="C71" i="3"/>
  <c r="D71" i="3"/>
  <c r="E71" i="3"/>
  <c r="F71" i="3"/>
  <c r="G71" i="3"/>
  <c r="H71" i="3"/>
  <c r="I71" i="3"/>
  <c r="J71" i="3"/>
  <c r="K71" i="3"/>
  <c r="B72" i="3"/>
  <c r="C72" i="3"/>
  <c r="D72" i="3"/>
  <c r="E72" i="3"/>
  <c r="F72" i="3"/>
  <c r="G72" i="3"/>
  <c r="R72" i="3" s="1"/>
  <c r="AD72" i="3" s="1"/>
  <c r="H72" i="3"/>
  <c r="I72" i="3"/>
  <c r="J72" i="3"/>
  <c r="K72" i="3"/>
  <c r="B73" i="3"/>
  <c r="C73" i="3"/>
  <c r="D73" i="3"/>
  <c r="E73" i="3"/>
  <c r="F73" i="3"/>
  <c r="G73" i="3"/>
  <c r="H73" i="3"/>
  <c r="I73" i="3"/>
  <c r="J73" i="3"/>
  <c r="K73" i="3"/>
  <c r="B74" i="3"/>
  <c r="C74" i="3"/>
  <c r="D74" i="3"/>
  <c r="E74" i="3"/>
  <c r="F74" i="3"/>
  <c r="G74" i="3"/>
  <c r="H74" i="3"/>
  <c r="I74" i="3"/>
  <c r="J74" i="3"/>
  <c r="K74" i="3"/>
  <c r="V74" i="3" s="1"/>
  <c r="AH74" i="3" s="1"/>
  <c r="B75" i="3"/>
  <c r="C75" i="3"/>
  <c r="D75" i="3"/>
  <c r="E75" i="3"/>
  <c r="F75" i="3"/>
  <c r="G75" i="3"/>
  <c r="H75" i="3"/>
  <c r="I75" i="3"/>
  <c r="T75" i="3" s="1"/>
  <c r="AF75" i="3" s="1"/>
  <c r="J75" i="3"/>
  <c r="K75" i="3"/>
  <c r="B76" i="3"/>
  <c r="C76" i="3"/>
  <c r="D76" i="3"/>
  <c r="E76" i="3"/>
  <c r="F76" i="3"/>
  <c r="G76" i="3"/>
  <c r="H76" i="3"/>
  <c r="I76" i="3"/>
  <c r="J76" i="3"/>
  <c r="K76" i="3"/>
  <c r="B77" i="3"/>
  <c r="C77" i="3"/>
  <c r="D77" i="3"/>
  <c r="E77" i="3"/>
  <c r="P77" i="3" s="1"/>
  <c r="AB77" i="3" s="1"/>
  <c r="F77" i="3"/>
  <c r="G77" i="3"/>
  <c r="H77" i="3"/>
  <c r="I77" i="3"/>
  <c r="J77" i="3"/>
  <c r="K77" i="3"/>
  <c r="B78" i="3"/>
  <c r="C78" i="3"/>
  <c r="D78" i="3"/>
  <c r="E78" i="3"/>
  <c r="F78" i="3"/>
  <c r="G78" i="3"/>
  <c r="H78" i="3"/>
  <c r="I78" i="3"/>
  <c r="J78" i="3"/>
  <c r="K78" i="3"/>
  <c r="B79" i="3"/>
  <c r="C79" i="3"/>
  <c r="D79" i="3"/>
  <c r="E79" i="3"/>
  <c r="F79" i="3"/>
  <c r="G79" i="3"/>
  <c r="H79" i="3"/>
  <c r="I79" i="3"/>
  <c r="T79" i="3" s="1"/>
  <c r="AF79" i="3" s="1"/>
  <c r="J79" i="3"/>
  <c r="K79" i="3"/>
  <c r="B80" i="3"/>
  <c r="C80" i="3"/>
  <c r="D80" i="3"/>
  <c r="E80" i="3"/>
  <c r="F80" i="3"/>
  <c r="G80" i="3"/>
  <c r="H80" i="3"/>
  <c r="I80" i="3"/>
  <c r="J80" i="3"/>
  <c r="K80" i="3"/>
  <c r="B81" i="3"/>
  <c r="C81" i="3"/>
  <c r="D81" i="3"/>
  <c r="E81" i="3"/>
  <c r="F81" i="3"/>
  <c r="G81" i="3"/>
  <c r="H81" i="3"/>
  <c r="I81" i="3"/>
  <c r="J81" i="3"/>
  <c r="K81" i="3"/>
  <c r="B82" i="3"/>
  <c r="C82" i="3"/>
  <c r="D82" i="3"/>
  <c r="E82" i="3"/>
  <c r="F82" i="3"/>
  <c r="G82" i="3"/>
  <c r="H82" i="3"/>
  <c r="I82" i="3"/>
  <c r="J82" i="3"/>
  <c r="K82" i="3"/>
  <c r="B83" i="3"/>
  <c r="C83" i="3"/>
  <c r="D83" i="3"/>
  <c r="E83" i="3"/>
  <c r="F83" i="3"/>
  <c r="G83" i="3"/>
  <c r="H83" i="3"/>
  <c r="I83" i="3"/>
  <c r="J83" i="3"/>
  <c r="K83" i="3"/>
  <c r="B84" i="3"/>
  <c r="C84" i="3"/>
  <c r="D84" i="3"/>
  <c r="E84" i="3"/>
  <c r="F84" i="3"/>
  <c r="G84" i="3"/>
  <c r="R84" i="3" s="1"/>
  <c r="AD84" i="3" s="1"/>
  <c r="H84" i="3"/>
  <c r="I84" i="3"/>
  <c r="J84" i="3"/>
  <c r="K84" i="3"/>
  <c r="B85" i="3"/>
  <c r="C85" i="3"/>
  <c r="D85" i="3"/>
  <c r="E85" i="3"/>
  <c r="F85" i="3"/>
  <c r="G85" i="3"/>
  <c r="H85" i="3"/>
  <c r="I85" i="3"/>
  <c r="J85" i="3"/>
  <c r="K85" i="3"/>
  <c r="B86" i="3"/>
  <c r="C86" i="3"/>
  <c r="D86" i="3"/>
  <c r="E86" i="3"/>
  <c r="F86" i="3"/>
  <c r="G86" i="3"/>
  <c r="H86" i="3"/>
  <c r="I86" i="3"/>
  <c r="J86" i="3"/>
  <c r="K86" i="3"/>
  <c r="V86" i="3" s="1"/>
  <c r="AH86" i="3" s="1"/>
  <c r="B87" i="3"/>
  <c r="C87" i="3"/>
  <c r="D87" i="3"/>
  <c r="E87" i="3"/>
  <c r="F87" i="3"/>
  <c r="G87" i="3"/>
  <c r="H87" i="3"/>
  <c r="I87" i="3"/>
  <c r="T87" i="3" s="1"/>
  <c r="AF87" i="3" s="1"/>
  <c r="J87" i="3"/>
  <c r="K87" i="3"/>
  <c r="B88" i="3"/>
  <c r="C88" i="3"/>
  <c r="D88" i="3"/>
  <c r="E88" i="3"/>
  <c r="F88" i="3"/>
  <c r="G88" i="3"/>
  <c r="H88" i="3"/>
  <c r="I88" i="3"/>
  <c r="J88" i="3"/>
  <c r="K88" i="3"/>
  <c r="B89" i="3"/>
  <c r="C89" i="3"/>
  <c r="D89" i="3"/>
  <c r="E89" i="3"/>
  <c r="P89" i="3" s="1"/>
  <c r="AB89" i="3" s="1"/>
  <c r="F89" i="3"/>
  <c r="G89" i="3"/>
  <c r="H89" i="3"/>
  <c r="I89" i="3"/>
  <c r="J89" i="3"/>
  <c r="K89" i="3"/>
  <c r="B90" i="3"/>
  <c r="C90" i="3"/>
  <c r="D90" i="3"/>
  <c r="E90" i="3"/>
  <c r="F90" i="3"/>
  <c r="G90" i="3"/>
  <c r="H90" i="3"/>
  <c r="I90" i="3"/>
  <c r="J90" i="3"/>
  <c r="K90" i="3"/>
  <c r="B91" i="3"/>
  <c r="C91" i="3"/>
  <c r="D91" i="3"/>
  <c r="E91" i="3"/>
  <c r="F91" i="3"/>
  <c r="G91" i="3"/>
  <c r="H91" i="3"/>
  <c r="I91" i="3"/>
  <c r="T91" i="3" s="1"/>
  <c r="AF91" i="3" s="1"/>
  <c r="J91" i="3"/>
  <c r="K91" i="3"/>
  <c r="B92" i="3"/>
  <c r="C92" i="3"/>
  <c r="D92" i="3"/>
  <c r="E92" i="3"/>
  <c r="F92" i="3"/>
  <c r="G92" i="3"/>
  <c r="H92" i="3"/>
  <c r="I92" i="3"/>
  <c r="J92" i="3"/>
  <c r="K92" i="3"/>
  <c r="B93" i="3"/>
  <c r="C93" i="3"/>
  <c r="D93" i="3"/>
  <c r="E93" i="3"/>
  <c r="F93" i="3"/>
  <c r="G93" i="3"/>
  <c r="H93" i="3"/>
  <c r="I93" i="3"/>
  <c r="J93" i="3"/>
  <c r="K93" i="3"/>
  <c r="B94" i="3"/>
  <c r="C94" i="3"/>
  <c r="D94" i="3"/>
  <c r="E94" i="3"/>
  <c r="F94" i="3"/>
  <c r="G94" i="3"/>
  <c r="H94" i="3"/>
  <c r="I94" i="3"/>
  <c r="J94" i="3"/>
  <c r="K94" i="3"/>
  <c r="B95" i="3"/>
  <c r="C95" i="3"/>
  <c r="D95" i="3"/>
  <c r="E95" i="3"/>
  <c r="F95" i="3"/>
  <c r="G95" i="3"/>
  <c r="H95" i="3"/>
  <c r="I95" i="3"/>
  <c r="J95" i="3"/>
  <c r="K95" i="3"/>
  <c r="B96" i="3"/>
  <c r="C96" i="3"/>
  <c r="D96" i="3"/>
  <c r="E96" i="3"/>
  <c r="F96" i="3"/>
  <c r="G96" i="3"/>
  <c r="R96" i="3" s="1"/>
  <c r="AD96" i="3" s="1"/>
  <c r="H96" i="3"/>
  <c r="I96" i="3"/>
  <c r="J96" i="3"/>
  <c r="K96" i="3"/>
  <c r="B97" i="3"/>
  <c r="C97" i="3"/>
  <c r="D97" i="3"/>
  <c r="E97" i="3"/>
  <c r="F97" i="3"/>
  <c r="G97" i="3"/>
  <c r="H97" i="3"/>
  <c r="I97" i="3"/>
  <c r="J97" i="3"/>
  <c r="K97" i="3"/>
  <c r="B98" i="3"/>
  <c r="C98" i="3"/>
  <c r="D98" i="3"/>
  <c r="E98" i="3"/>
  <c r="F98" i="3"/>
  <c r="G98" i="3"/>
  <c r="H98" i="3"/>
  <c r="I98" i="3"/>
  <c r="J98" i="3"/>
  <c r="K98" i="3"/>
  <c r="V98" i="3" s="1"/>
  <c r="AH98" i="3" s="1"/>
  <c r="B99" i="3"/>
  <c r="C99" i="3"/>
  <c r="D99" i="3"/>
  <c r="E99" i="3"/>
  <c r="F99" i="3"/>
  <c r="G99" i="3"/>
  <c r="H99" i="3"/>
  <c r="I99" i="3"/>
  <c r="T99" i="3" s="1"/>
  <c r="AF99" i="3" s="1"/>
  <c r="J99" i="3"/>
  <c r="K99" i="3"/>
  <c r="B100" i="3"/>
  <c r="C100" i="3"/>
  <c r="D100" i="3"/>
  <c r="E100" i="3"/>
  <c r="F100" i="3"/>
  <c r="G100" i="3"/>
  <c r="H100" i="3"/>
  <c r="I100" i="3"/>
  <c r="J100" i="3"/>
  <c r="K100" i="3"/>
  <c r="B101" i="3"/>
  <c r="C101" i="3"/>
  <c r="D101" i="3"/>
  <c r="E101" i="3"/>
  <c r="P101" i="3" s="1"/>
  <c r="AB101" i="3" s="1"/>
  <c r="F101" i="3"/>
  <c r="G101" i="3"/>
  <c r="H101" i="3"/>
  <c r="I101" i="3"/>
  <c r="J101" i="3"/>
  <c r="K101" i="3"/>
  <c r="B102" i="3"/>
  <c r="C102" i="3"/>
  <c r="D102" i="3"/>
  <c r="E102" i="3"/>
  <c r="F102" i="3"/>
  <c r="G102" i="3"/>
  <c r="H102" i="3"/>
  <c r="I102" i="3"/>
  <c r="J102" i="3"/>
  <c r="K102" i="3"/>
  <c r="B103" i="3"/>
  <c r="C103" i="3"/>
  <c r="D103" i="3"/>
  <c r="E103" i="3"/>
  <c r="F103" i="3"/>
  <c r="G103" i="3"/>
  <c r="H103" i="3"/>
  <c r="I103" i="3"/>
  <c r="T103" i="3" s="1"/>
  <c r="AF103" i="3" s="1"/>
  <c r="J103" i="3"/>
  <c r="K103" i="3"/>
  <c r="B104" i="3"/>
  <c r="C104" i="3"/>
  <c r="D104" i="3"/>
  <c r="E104" i="3"/>
  <c r="F104" i="3"/>
  <c r="G104" i="3"/>
  <c r="H104" i="3"/>
  <c r="I104" i="3"/>
  <c r="J104" i="3"/>
  <c r="K104" i="3"/>
  <c r="B105" i="3"/>
  <c r="C105" i="3"/>
  <c r="D105" i="3"/>
  <c r="E105" i="3"/>
  <c r="F105" i="3"/>
  <c r="G105" i="3"/>
  <c r="H105" i="3"/>
  <c r="I105" i="3"/>
  <c r="J105" i="3"/>
  <c r="K105" i="3"/>
  <c r="B106" i="3"/>
  <c r="C106" i="3"/>
  <c r="D106" i="3"/>
  <c r="E106" i="3"/>
  <c r="F106" i="3"/>
  <c r="G106" i="3"/>
  <c r="H106" i="3"/>
  <c r="I106" i="3"/>
  <c r="J106" i="3"/>
  <c r="K106" i="3"/>
  <c r="B107" i="3"/>
  <c r="C107" i="3"/>
  <c r="D107" i="3"/>
  <c r="E107" i="3"/>
  <c r="F107" i="3"/>
  <c r="G107" i="3"/>
  <c r="H107" i="3"/>
  <c r="I107" i="3"/>
  <c r="J107" i="3"/>
  <c r="K107" i="3"/>
  <c r="B108" i="3"/>
  <c r="C108" i="3"/>
  <c r="D108" i="3"/>
  <c r="E108" i="3"/>
  <c r="F108" i="3"/>
  <c r="G108" i="3"/>
  <c r="R108" i="3" s="1"/>
  <c r="AD108" i="3" s="1"/>
  <c r="H108" i="3"/>
  <c r="I108" i="3"/>
  <c r="J108" i="3"/>
  <c r="K108" i="3"/>
  <c r="B109" i="3"/>
  <c r="C109" i="3"/>
  <c r="D109" i="3"/>
  <c r="E109" i="3"/>
  <c r="F109" i="3"/>
  <c r="G109" i="3"/>
  <c r="H109" i="3"/>
  <c r="I109" i="3"/>
  <c r="J109" i="3"/>
  <c r="K109" i="3"/>
  <c r="B110" i="3"/>
  <c r="C110" i="3"/>
  <c r="D110" i="3"/>
  <c r="E110" i="3"/>
  <c r="F110" i="3"/>
  <c r="G110" i="3"/>
  <c r="H110" i="3"/>
  <c r="I110" i="3"/>
  <c r="J110" i="3"/>
  <c r="K110" i="3"/>
  <c r="V110" i="3" s="1"/>
  <c r="AH110" i="3" s="1"/>
  <c r="B111" i="3"/>
  <c r="C111" i="3"/>
  <c r="D111" i="3"/>
  <c r="E111" i="3"/>
  <c r="F111" i="3"/>
  <c r="G111" i="3"/>
  <c r="H111" i="3"/>
  <c r="I111" i="3"/>
  <c r="T111" i="3" s="1"/>
  <c r="AF111" i="3" s="1"/>
  <c r="J111" i="3"/>
  <c r="K111" i="3"/>
  <c r="B112" i="3"/>
  <c r="C112" i="3"/>
  <c r="D112" i="3"/>
  <c r="E112" i="3"/>
  <c r="F112" i="3"/>
  <c r="G112" i="3"/>
  <c r="H112" i="3"/>
  <c r="I112" i="3"/>
  <c r="J112" i="3"/>
  <c r="K112" i="3"/>
  <c r="B113" i="3"/>
  <c r="C113" i="3"/>
  <c r="D113" i="3"/>
  <c r="E113" i="3"/>
  <c r="P113" i="3" s="1"/>
  <c r="AB113" i="3" s="1"/>
  <c r="F113" i="3"/>
  <c r="G113" i="3"/>
  <c r="H113" i="3"/>
  <c r="I113" i="3"/>
  <c r="J113" i="3"/>
  <c r="K113" i="3"/>
  <c r="B114" i="3"/>
  <c r="C114" i="3"/>
  <c r="D114" i="3"/>
  <c r="E114" i="3"/>
  <c r="F114" i="3"/>
  <c r="G114" i="3"/>
  <c r="H114" i="3"/>
  <c r="I114" i="3"/>
  <c r="J114" i="3"/>
  <c r="K114" i="3"/>
  <c r="B115" i="3"/>
  <c r="C115" i="3"/>
  <c r="D115" i="3"/>
  <c r="E115" i="3"/>
  <c r="F115" i="3"/>
  <c r="G115" i="3"/>
  <c r="H115" i="3"/>
  <c r="I115" i="3"/>
  <c r="T115" i="3" s="1"/>
  <c r="AF115" i="3" s="1"/>
  <c r="J115" i="3"/>
  <c r="K115" i="3"/>
  <c r="B116" i="3"/>
  <c r="C116" i="3"/>
  <c r="D116" i="3"/>
  <c r="E116" i="3"/>
  <c r="F116" i="3"/>
  <c r="G116" i="3"/>
  <c r="H116" i="3"/>
  <c r="I116" i="3"/>
  <c r="J116" i="3"/>
  <c r="K116" i="3"/>
  <c r="B117" i="3"/>
  <c r="C117" i="3"/>
  <c r="D117" i="3"/>
  <c r="E117" i="3"/>
  <c r="F117" i="3"/>
  <c r="G117" i="3"/>
  <c r="H117" i="3"/>
  <c r="I117" i="3"/>
  <c r="J117" i="3"/>
  <c r="K117" i="3"/>
  <c r="B118" i="3"/>
  <c r="C118" i="3"/>
  <c r="D118" i="3"/>
  <c r="E118" i="3"/>
  <c r="F118" i="3"/>
  <c r="G118" i="3"/>
  <c r="H118" i="3"/>
  <c r="I118" i="3"/>
  <c r="J118" i="3"/>
  <c r="K118" i="3"/>
  <c r="B119" i="3"/>
  <c r="C119" i="3"/>
  <c r="D119" i="3"/>
  <c r="E119" i="3"/>
  <c r="F119" i="3"/>
  <c r="G119" i="3"/>
  <c r="H119" i="3"/>
  <c r="I119" i="3"/>
  <c r="J119" i="3"/>
  <c r="K119" i="3"/>
  <c r="B120" i="3"/>
  <c r="C120" i="3"/>
  <c r="D120" i="3"/>
  <c r="E120" i="3"/>
  <c r="F120" i="3"/>
  <c r="G120" i="3"/>
  <c r="R120" i="3" s="1"/>
  <c r="AD120" i="3" s="1"/>
  <c r="H120" i="3"/>
  <c r="I120" i="3"/>
  <c r="J120" i="3"/>
  <c r="K120" i="3"/>
  <c r="B121" i="3"/>
  <c r="C121" i="3"/>
  <c r="D121" i="3"/>
  <c r="E121" i="3"/>
  <c r="F121" i="3"/>
  <c r="G121" i="3"/>
  <c r="H121" i="3"/>
  <c r="I121" i="3"/>
  <c r="J121" i="3"/>
  <c r="K121" i="3"/>
  <c r="B122" i="3"/>
  <c r="C122" i="3"/>
  <c r="D122" i="3"/>
  <c r="E122" i="3"/>
  <c r="F122" i="3"/>
  <c r="G122" i="3"/>
  <c r="H122" i="3"/>
  <c r="I122" i="3"/>
  <c r="J122" i="3"/>
  <c r="K122" i="3"/>
  <c r="V122" i="3" s="1"/>
  <c r="AH122" i="3" s="1"/>
  <c r="B123" i="3"/>
  <c r="C123" i="3"/>
  <c r="D123" i="3"/>
  <c r="E123" i="3"/>
  <c r="F123" i="3"/>
  <c r="G123" i="3"/>
  <c r="H123" i="3"/>
  <c r="I123" i="3"/>
  <c r="T123" i="3" s="1"/>
  <c r="AF123" i="3" s="1"/>
  <c r="J123" i="3"/>
  <c r="K123" i="3"/>
  <c r="B124" i="3"/>
  <c r="C124" i="3"/>
  <c r="D124" i="3"/>
  <c r="E124" i="3"/>
  <c r="F124" i="3"/>
  <c r="G124" i="3"/>
  <c r="H124" i="3"/>
  <c r="I124" i="3"/>
  <c r="J124" i="3"/>
  <c r="K124" i="3"/>
  <c r="B125" i="3"/>
  <c r="C125" i="3"/>
  <c r="D125" i="3"/>
  <c r="E125" i="3"/>
  <c r="P125" i="3" s="1"/>
  <c r="AB125" i="3" s="1"/>
  <c r="F125" i="3"/>
  <c r="G125" i="3"/>
  <c r="H125" i="3"/>
  <c r="I125" i="3"/>
  <c r="J125" i="3"/>
  <c r="K125" i="3"/>
  <c r="B126" i="3"/>
  <c r="C126" i="3"/>
  <c r="D126" i="3"/>
  <c r="E126" i="3"/>
  <c r="F126" i="3"/>
  <c r="G126" i="3"/>
  <c r="H126" i="3"/>
  <c r="I126" i="3"/>
  <c r="J126" i="3"/>
  <c r="K126" i="3"/>
  <c r="B127" i="3"/>
  <c r="C127" i="3"/>
  <c r="D127" i="3"/>
  <c r="E127" i="3"/>
  <c r="F127" i="3"/>
  <c r="G127" i="3"/>
  <c r="H127" i="3"/>
  <c r="I127" i="3"/>
  <c r="T127" i="3" s="1"/>
  <c r="AF127" i="3" s="1"/>
  <c r="J127" i="3"/>
  <c r="K127" i="3"/>
  <c r="B128" i="3"/>
  <c r="C128" i="3"/>
  <c r="D128" i="3"/>
  <c r="E128" i="3"/>
  <c r="F128" i="3"/>
  <c r="G128" i="3"/>
  <c r="H128" i="3"/>
  <c r="I128" i="3"/>
  <c r="J128" i="3"/>
  <c r="K128" i="3"/>
  <c r="B129" i="3"/>
  <c r="C129" i="3"/>
  <c r="D129" i="3"/>
  <c r="E129" i="3"/>
  <c r="F129" i="3"/>
  <c r="G129" i="3"/>
  <c r="H129" i="3"/>
  <c r="I129" i="3"/>
  <c r="J129" i="3"/>
  <c r="K129" i="3"/>
  <c r="B130" i="3"/>
  <c r="C130" i="3"/>
  <c r="N130" i="3" s="1"/>
  <c r="Z130" i="3" s="1"/>
  <c r="D130" i="3"/>
  <c r="E130" i="3"/>
  <c r="F130" i="3"/>
  <c r="G130" i="3"/>
  <c r="H130" i="3"/>
  <c r="I130" i="3"/>
  <c r="J130" i="3"/>
  <c r="K130" i="3"/>
  <c r="B131" i="3"/>
  <c r="C131" i="3"/>
  <c r="D131" i="3"/>
  <c r="E131" i="3"/>
  <c r="F131" i="3"/>
  <c r="G131" i="3"/>
  <c r="H131" i="3"/>
  <c r="I131" i="3"/>
  <c r="J131" i="3"/>
  <c r="K131" i="3"/>
  <c r="B132" i="3"/>
  <c r="C132" i="3"/>
  <c r="D132" i="3"/>
  <c r="E132" i="3"/>
  <c r="F132" i="3"/>
  <c r="G132" i="3"/>
  <c r="R132" i="3" s="1"/>
  <c r="AD132" i="3" s="1"/>
  <c r="H132" i="3"/>
  <c r="I132" i="3"/>
  <c r="J132" i="3"/>
  <c r="K132" i="3"/>
  <c r="B133" i="3"/>
  <c r="C133" i="3"/>
  <c r="D133" i="3"/>
  <c r="E133" i="3"/>
  <c r="F133" i="3"/>
  <c r="G133" i="3"/>
  <c r="H133" i="3"/>
  <c r="I133" i="3"/>
  <c r="J133" i="3"/>
  <c r="K133" i="3"/>
  <c r="B134" i="3"/>
  <c r="C134" i="3"/>
  <c r="D134" i="3"/>
  <c r="E134" i="3"/>
  <c r="F134" i="3"/>
  <c r="G134" i="3"/>
  <c r="H134" i="3"/>
  <c r="I134" i="3"/>
  <c r="J134" i="3"/>
  <c r="K134" i="3"/>
  <c r="V134" i="3" s="1"/>
  <c r="AH134" i="3" s="1"/>
  <c r="B135" i="3"/>
  <c r="C135" i="3"/>
  <c r="D135" i="3"/>
  <c r="E135" i="3"/>
  <c r="F135" i="3"/>
  <c r="G135" i="3"/>
  <c r="H135" i="3"/>
  <c r="I135" i="3"/>
  <c r="T135" i="3" s="1"/>
  <c r="AF135" i="3" s="1"/>
  <c r="J135" i="3"/>
  <c r="K135" i="3"/>
  <c r="B136" i="3"/>
  <c r="C136" i="3"/>
  <c r="D136" i="3"/>
  <c r="E136" i="3"/>
  <c r="F136" i="3"/>
  <c r="G136" i="3"/>
  <c r="H136" i="3"/>
  <c r="I136" i="3"/>
  <c r="J136" i="3"/>
  <c r="K136" i="3"/>
  <c r="B137" i="3"/>
  <c r="C137" i="3"/>
  <c r="D137" i="3"/>
  <c r="E137" i="3"/>
  <c r="P137" i="3" s="1"/>
  <c r="AB137" i="3" s="1"/>
  <c r="F137" i="3"/>
  <c r="G137" i="3"/>
  <c r="H137" i="3"/>
  <c r="I137" i="3"/>
  <c r="J137" i="3"/>
  <c r="K137" i="3"/>
  <c r="B138" i="3"/>
  <c r="C138" i="3"/>
  <c r="D138" i="3"/>
  <c r="E138" i="3"/>
  <c r="F138" i="3"/>
  <c r="G138" i="3"/>
  <c r="H138" i="3"/>
  <c r="I138" i="3"/>
  <c r="J138" i="3"/>
  <c r="K138" i="3"/>
  <c r="B139" i="3"/>
  <c r="C139" i="3"/>
  <c r="D139" i="3"/>
  <c r="E139" i="3"/>
  <c r="F139" i="3"/>
  <c r="G139" i="3"/>
  <c r="H139" i="3"/>
  <c r="I139" i="3"/>
  <c r="T139" i="3" s="1"/>
  <c r="AF139" i="3" s="1"/>
  <c r="J139" i="3"/>
  <c r="K139" i="3"/>
  <c r="B140" i="3"/>
  <c r="C140" i="3"/>
  <c r="D140" i="3"/>
  <c r="E140" i="3"/>
  <c r="F140" i="3"/>
  <c r="G140" i="3"/>
  <c r="H140" i="3"/>
  <c r="I140" i="3"/>
  <c r="J140" i="3"/>
  <c r="K140" i="3"/>
  <c r="B141" i="3"/>
  <c r="C141" i="3"/>
  <c r="D141" i="3"/>
  <c r="E141" i="3"/>
  <c r="F141" i="3"/>
  <c r="G141" i="3"/>
  <c r="H141" i="3"/>
  <c r="I141" i="3"/>
  <c r="J141" i="3"/>
  <c r="K141" i="3"/>
  <c r="B142" i="3"/>
  <c r="C142" i="3"/>
  <c r="N142" i="3" s="1"/>
  <c r="Z142" i="3" s="1"/>
  <c r="D142" i="3"/>
  <c r="E142" i="3"/>
  <c r="F142" i="3"/>
  <c r="G142" i="3"/>
  <c r="H142" i="3"/>
  <c r="I142" i="3"/>
  <c r="J142" i="3"/>
  <c r="K142" i="3"/>
  <c r="B143" i="3"/>
  <c r="C143" i="3"/>
  <c r="D143" i="3"/>
  <c r="E143" i="3"/>
  <c r="F143" i="3"/>
  <c r="G143" i="3"/>
  <c r="H143" i="3"/>
  <c r="I143" i="3"/>
  <c r="J143" i="3"/>
  <c r="K143" i="3"/>
  <c r="B144" i="3"/>
  <c r="C144" i="3"/>
  <c r="D144" i="3"/>
  <c r="E144" i="3"/>
  <c r="F144" i="3"/>
  <c r="G144" i="3"/>
  <c r="R144" i="3" s="1"/>
  <c r="AD144" i="3" s="1"/>
  <c r="H144" i="3"/>
  <c r="I144" i="3"/>
  <c r="J144" i="3"/>
  <c r="K144" i="3"/>
  <c r="B145" i="3"/>
  <c r="C145" i="3"/>
  <c r="D145" i="3"/>
  <c r="E145" i="3"/>
  <c r="F145" i="3"/>
  <c r="G145" i="3"/>
  <c r="H145" i="3"/>
  <c r="I145" i="3"/>
  <c r="J145" i="3"/>
  <c r="K145" i="3"/>
  <c r="B146" i="3"/>
  <c r="C146" i="3"/>
  <c r="D146" i="3"/>
  <c r="E146" i="3"/>
  <c r="F146" i="3"/>
  <c r="G146" i="3"/>
  <c r="H146" i="3"/>
  <c r="I146" i="3"/>
  <c r="J146" i="3"/>
  <c r="K146" i="3"/>
  <c r="V146" i="3" s="1"/>
  <c r="AH146" i="3" s="1"/>
  <c r="B147" i="3"/>
  <c r="C147" i="3"/>
  <c r="D147" i="3"/>
  <c r="E147" i="3"/>
  <c r="F147" i="3"/>
  <c r="G147" i="3"/>
  <c r="H147" i="3"/>
  <c r="I147" i="3"/>
  <c r="T147" i="3" s="1"/>
  <c r="AF147" i="3" s="1"/>
  <c r="J147" i="3"/>
  <c r="K147" i="3"/>
  <c r="B148" i="3"/>
  <c r="C148" i="3"/>
  <c r="D148" i="3"/>
  <c r="E148" i="3"/>
  <c r="F148" i="3"/>
  <c r="G148" i="3"/>
  <c r="H148" i="3"/>
  <c r="I148" i="3"/>
  <c r="J148" i="3"/>
  <c r="K148" i="3"/>
  <c r="B149" i="3"/>
  <c r="C149" i="3"/>
  <c r="D149" i="3"/>
  <c r="E149" i="3"/>
  <c r="P149" i="3" s="1"/>
  <c r="AB149" i="3" s="1"/>
  <c r="F149" i="3"/>
  <c r="G149" i="3"/>
  <c r="H149" i="3"/>
  <c r="I149" i="3"/>
  <c r="J149" i="3"/>
  <c r="K149" i="3"/>
  <c r="B150" i="3"/>
  <c r="C150" i="3"/>
  <c r="D150" i="3"/>
  <c r="E150" i="3"/>
  <c r="F150" i="3"/>
  <c r="G150" i="3"/>
  <c r="H150" i="3"/>
  <c r="I150" i="3"/>
  <c r="J150" i="3"/>
  <c r="K150" i="3"/>
  <c r="B151" i="3"/>
  <c r="C151" i="3"/>
  <c r="D151" i="3"/>
  <c r="E151" i="3"/>
  <c r="F151" i="3"/>
  <c r="G151" i="3"/>
  <c r="H151" i="3"/>
  <c r="I151" i="3"/>
  <c r="T151" i="3" s="1"/>
  <c r="AF151" i="3" s="1"/>
  <c r="J151" i="3"/>
  <c r="K151" i="3"/>
  <c r="B152" i="3"/>
  <c r="C152" i="3"/>
  <c r="D152" i="3"/>
  <c r="E152" i="3"/>
  <c r="F152" i="3"/>
  <c r="G152" i="3"/>
  <c r="H152" i="3"/>
  <c r="I152" i="3"/>
  <c r="J152" i="3"/>
  <c r="K152" i="3"/>
  <c r="B153" i="3"/>
  <c r="C153" i="3"/>
  <c r="D153" i="3"/>
  <c r="E153" i="3"/>
  <c r="F153" i="3"/>
  <c r="G153" i="3"/>
  <c r="H153" i="3"/>
  <c r="I153" i="3"/>
  <c r="J153" i="3"/>
  <c r="K153" i="3"/>
  <c r="B154" i="3"/>
  <c r="C154" i="3"/>
  <c r="N154" i="3" s="1"/>
  <c r="Z154" i="3" s="1"/>
  <c r="D154" i="3"/>
  <c r="E154" i="3"/>
  <c r="F154" i="3"/>
  <c r="G154" i="3"/>
  <c r="H154" i="3"/>
  <c r="I154" i="3"/>
  <c r="J154" i="3"/>
  <c r="K154" i="3"/>
  <c r="B155" i="3"/>
  <c r="C155" i="3"/>
  <c r="D155" i="3"/>
  <c r="E155" i="3"/>
  <c r="F155" i="3"/>
  <c r="G155" i="3"/>
  <c r="H155" i="3"/>
  <c r="I155" i="3"/>
  <c r="J155" i="3"/>
  <c r="K155" i="3"/>
  <c r="B156" i="3"/>
  <c r="C156" i="3"/>
  <c r="D156" i="3"/>
  <c r="E156" i="3"/>
  <c r="F156" i="3"/>
  <c r="G156" i="3"/>
  <c r="R156" i="3" s="1"/>
  <c r="AD156" i="3" s="1"/>
  <c r="H156" i="3"/>
  <c r="I156" i="3"/>
  <c r="J156" i="3"/>
  <c r="K156" i="3"/>
  <c r="B157" i="3"/>
  <c r="C157" i="3"/>
  <c r="D157" i="3"/>
  <c r="E157" i="3"/>
  <c r="F157" i="3"/>
  <c r="G157" i="3"/>
  <c r="H157" i="3"/>
  <c r="I157" i="3"/>
  <c r="J157" i="3"/>
  <c r="K157" i="3"/>
  <c r="B158" i="3"/>
  <c r="C158" i="3"/>
  <c r="D158" i="3"/>
  <c r="E158" i="3"/>
  <c r="F158" i="3"/>
  <c r="G158" i="3"/>
  <c r="H158" i="3"/>
  <c r="I158" i="3"/>
  <c r="J158" i="3"/>
  <c r="K158" i="3"/>
  <c r="V158" i="3" s="1"/>
  <c r="AH158" i="3" s="1"/>
  <c r="B159" i="3"/>
  <c r="C159" i="3"/>
  <c r="D159" i="3"/>
  <c r="E159" i="3"/>
  <c r="F159" i="3"/>
  <c r="G159" i="3"/>
  <c r="H159" i="3"/>
  <c r="I159" i="3"/>
  <c r="T159" i="3" s="1"/>
  <c r="AF159" i="3" s="1"/>
  <c r="J159" i="3"/>
  <c r="K159" i="3"/>
  <c r="B160" i="3"/>
  <c r="C160" i="3"/>
  <c r="D160" i="3"/>
  <c r="E160" i="3"/>
  <c r="F160" i="3"/>
  <c r="G160" i="3"/>
  <c r="H160" i="3"/>
  <c r="I160" i="3"/>
  <c r="J160" i="3"/>
  <c r="K160" i="3"/>
  <c r="B161" i="3"/>
  <c r="C161" i="3"/>
  <c r="D161" i="3"/>
  <c r="E161" i="3"/>
  <c r="P161" i="3" s="1"/>
  <c r="AB161" i="3" s="1"/>
  <c r="F161" i="3"/>
  <c r="G161" i="3"/>
  <c r="H161" i="3"/>
  <c r="I161" i="3"/>
  <c r="J161" i="3"/>
  <c r="K161" i="3"/>
  <c r="B162" i="3"/>
  <c r="C162" i="3"/>
  <c r="D162" i="3"/>
  <c r="E162" i="3"/>
  <c r="F162" i="3"/>
  <c r="G162" i="3"/>
  <c r="H162" i="3"/>
  <c r="I162" i="3"/>
  <c r="J162" i="3"/>
  <c r="K162" i="3"/>
  <c r="B163" i="3"/>
  <c r="C163" i="3"/>
  <c r="D163" i="3"/>
  <c r="E163" i="3"/>
  <c r="F163" i="3"/>
  <c r="G163" i="3"/>
  <c r="H163" i="3"/>
  <c r="I163" i="3"/>
  <c r="T163" i="3" s="1"/>
  <c r="AF163" i="3" s="1"/>
  <c r="J163" i="3"/>
  <c r="K163" i="3"/>
  <c r="B164" i="3"/>
  <c r="C164" i="3"/>
  <c r="D164" i="3"/>
  <c r="E164" i="3"/>
  <c r="F164" i="3"/>
  <c r="G164" i="3"/>
  <c r="H164" i="3"/>
  <c r="I164" i="3"/>
  <c r="J164" i="3"/>
  <c r="K164" i="3"/>
  <c r="B165" i="3"/>
  <c r="C165" i="3"/>
  <c r="D165" i="3"/>
  <c r="E165" i="3"/>
  <c r="F165" i="3"/>
  <c r="G165" i="3"/>
  <c r="H165" i="3"/>
  <c r="I165" i="3"/>
  <c r="J165" i="3"/>
  <c r="K165" i="3"/>
  <c r="B166" i="3"/>
  <c r="C166" i="3"/>
  <c r="D166" i="3"/>
  <c r="E166" i="3"/>
  <c r="F166" i="3"/>
  <c r="G166" i="3"/>
  <c r="H166" i="3"/>
  <c r="I166" i="3"/>
  <c r="J166" i="3"/>
  <c r="K166" i="3"/>
  <c r="B167" i="3"/>
  <c r="C167" i="3"/>
  <c r="D167" i="3"/>
  <c r="E167" i="3"/>
  <c r="F167" i="3"/>
  <c r="G167" i="3"/>
  <c r="H167" i="3"/>
  <c r="I167" i="3"/>
  <c r="J167" i="3"/>
  <c r="K167" i="3"/>
  <c r="B168" i="3"/>
  <c r="C168" i="3"/>
  <c r="D168" i="3"/>
  <c r="E168" i="3"/>
  <c r="F168" i="3"/>
  <c r="G168" i="3"/>
  <c r="R168" i="3" s="1"/>
  <c r="AD168" i="3" s="1"/>
  <c r="H168" i="3"/>
  <c r="I168" i="3"/>
  <c r="J168" i="3"/>
  <c r="K168" i="3"/>
  <c r="B169" i="3"/>
  <c r="C169" i="3"/>
  <c r="D169" i="3"/>
  <c r="E169" i="3"/>
  <c r="F169" i="3"/>
  <c r="G169" i="3"/>
  <c r="H169" i="3"/>
  <c r="I169" i="3"/>
  <c r="J169" i="3"/>
  <c r="K169" i="3"/>
  <c r="B170" i="3"/>
  <c r="C170" i="3"/>
  <c r="D170" i="3"/>
  <c r="E170" i="3"/>
  <c r="F170" i="3"/>
  <c r="G170" i="3"/>
  <c r="H170" i="3"/>
  <c r="I170" i="3"/>
  <c r="J170" i="3"/>
  <c r="K170" i="3"/>
  <c r="V170" i="3" s="1"/>
  <c r="AH170" i="3" s="1"/>
  <c r="B171" i="3"/>
  <c r="C171" i="3"/>
  <c r="D171" i="3"/>
  <c r="E171" i="3"/>
  <c r="F171" i="3"/>
  <c r="G171" i="3"/>
  <c r="H171" i="3"/>
  <c r="I171" i="3"/>
  <c r="T171" i="3" s="1"/>
  <c r="AF171" i="3" s="1"/>
  <c r="J171" i="3"/>
  <c r="K171" i="3"/>
  <c r="B172" i="3"/>
  <c r="C172" i="3"/>
  <c r="D172" i="3"/>
  <c r="E172" i="3"/>
  <c r="F172" i="3"/>
  <c r="G172" i="3"/>
  <c r="H172" i="3"/>
  <c r="I172" i="3"/>
  <c r="J172" i="3"/>
  <c r="K172" i="3"/>
  <c r="B173" i="3"/>
  <c r="C173" i="3"/>
  <c r="D173" i="3"/>
  <c r="E173" i="3"/>
  <c r="P173" i="3" s="1"/>
  <c r="AB173" i="3" s="1"/>
  <c r="F173" i="3"/>
  <c r="G173" i="3"/>
  <c r="H173" i="3"/>
  <c r="I173" i="3"/>
  <c r="J173" i="3"/>
  <c r="K173" i="3"/>
  <c r="B174" i="3"/>
  <c r="C174" i="3"/>
  <c r="D174" i="3"/>
  <c r="E174" i="3"/>
  <c r="F174" i="3"/>
  <c r="G174" i="3"/>
  <c r="H174" i="3"/>
  <c r="I174" i="3"/>
  <c r="J174" i="3"/>
  <c r="K174" i="3"/>
  <c r="B175" i="3"/>
  <c r="C175" i="3"/>
  <c r="D175" i="3"/>
  <c r="E175" i="3"/>
  <c r="F175" i="3"/>
  <c r="G175" i="3"/>
  <c r="H175" i="3"/>
  <c r="I175" i="3"/>
  <c r="T175" i="3" s="1"/>
  <c r="AF175" i="3" s="1"/>
  <c r="J175" i="3"/>
  <c r="K175" i="3"/>
  <c r="B176" i="3"/>
  <c r="C176" i="3"/>
  <c r="D176" i="3"/>
  <c r="E176" i="3"/>
  <c r="F176" i="3"/>
  <c r="G176" i="3"/>
  <c r="H176" i="3"/>
  <c r="I176" i="3"/>
  <c r="J176" i="3"/>
  <c r="K176" i="3"/>
  <c r="B177" i="3"/>
  <c r="C177" i="3"/>
  <c r="D177" i="3"/>
  <c r="E177" i="3"/>
  <c r="F177" i="3"/>
  <c r="G177" i="3"/>
  <c r="H177" i="3"/>
  <c r="I177" i="3"/>
  <c r="J177" i="3"/>
  <c r="K177" i="3"/>
  <c r="B178" i="3"/>
  <c r="C178" i="3"/>
  <c r="N178" i="3" s="1"/>
  <c r="Z178" i="3" s="1"/>
  <c r="D178" i="3"/>
  <c r="E178" i="3"/>
  <c r="F178" i="3"/>
  <c r="G178" i="3"/>
  <c r="H178" i="3"/>
  <c r="I178" i="3"/>
  <c r="J178" i="3"/>
  <c r="K178" i="3"/>
  <c r="B179" i="3"/>
  <c r="C179" i="3"/>
  <c r="D179" i="3"/>
  <c r="E179" i="3"/>
  <c r="F179" i="3"/>
  <c r="G179" i="3"/>
  <c r="H179" i="3"/>
  <c r="I179" i="3"/>
  <c r="J179" i="3"/>
  <c r="K179" i="3"/>
  <c r="B180" i="3"/>
  <c r="C180" i="3"/>
  <c r="D180" i="3"/>
  <c r="E180" i="3"/>
  <c r="F180" i="3"/>
  <c r="G180" i="3"/>
  <c r="R180" i="3" s="1"/>
  <c r="AD180" i="3" s="1"/>
  <c r="H180" i="3"/>
  <c r="I180" i="3"/>
  <c r="J180" i="3"/>
  <c r="K180" i="3"/>
  <c r="B181" i="3"/>
  <c r="C181" i="3"/>
  <c r="D181" i="3"/>
  <c r="E181" i="3"/>
  <c r="F181" i="3"/>
  <c r="G181" i="3"/>
  <c r="H181" i="3"/>
  <c r="I181" i="3"/>
  <c r="J181" i="3"/>
  <c r="K181" i="3"/>
  <c r="B182" i="3"/>
  <c r="C182" i="3"/>
  <c r="D182" i="3"/>
  <c r="E182" i="3"/>
  <c r="F182" i="3"/>
  <c r="G182" i="3"/>
  <c r="H182" i="3"/>
  <c r="I182" i="3"/>
  <c r="J182" i="3"/>
  <c r="K182" i="3"/>
  <c r="V182" i="3" s="1"/>
  <c r="AH182" i="3" s="1"/>
  <c r="B183" i="3"/>
  <c r="C183" i="3"/>
  <c r="D183" i="3"/>
  <c r="E183" i="3"/>
  <c r="F183" i="3"/>
  <c r="G183" i="3"/>
  <c r="H183" i="3"/>
  <c r="I183" i="3"/>
  <c r="T183" i="3" s="1"/>
  <c r="AF183" i="3" s="1"/>
  <c r="J183" i="3"/>
  <c r="K183" i="3"/>
  <c r="B184" i="3"/>
  <c r="C184" i="3"/>
  <c r="D184" i="3"/>
  <c r="E184" i="3"/>
  <c r="F184" i="3"/>
  <c r="G184" i="3"/>
  <c r="H184" i="3"/>
  <c r="I184" i="3"/>
  <c r="J184" i="3"/>
  <c r="K184" i="3"/>
  <c r="B185" i="3"/>
  <c r="C185" i="3"/>
  <c r="D185" i="3"/>
  <c r="E185" i="3"/>
  <c r="P185" i="3" s="1"/>
  <c r="AB185" i="3" s="1"/>
  <c r="F185" i="3"/>
  <c r="G185" i="3"/>
  <c r="H185" i="3"/>
  <c r="I185" i="3"/>
  <c r="J185" i="3"/>
  <c r="K185" i="3"/>
  <c r="B186" i="3"/>
  <c r="C186" i="3"/>
  <c r="D186" i="3"/>
  <c r="E186" i="3"/>
  <c r="F186" i="3"/>
  <c r="G186" i="3"/>
  <c r="H186" i="3"/>
  <c r="I186" i="3"/>
  <c r="J186" i="3"/>
  <c r="K186" i="3"/>
  <c r="B187" i="3"/>
  <c r="C187" i="3"/>
  <c r="D187" i="3"/>
  <c r="E187" i="3"/>
  <c r="F187" i="3"/>
  <c r="G187" i="3"/>
  <c r="H187" i="3"/>
  <c r="I187" i="3"/>
  <c r="T187" i="3" s="1"/>
  <c r="AF187" i="3" s="1"/>
  <c r="J187" i="3"/>
  <c r="K187" i="3"/>
  <c r="B188" i="3"/>
  <c r="C188" i="3"/>
  <c r="D188" i="3"/>
  <c r="E188" i="3"/>
  <c r="F188" i="3"/>
  <c r="G188" i="3"/>
  <c r="H188" i="3"/>
  <c r="I188" i="3"/>
  <c r="J188" i="3"/>
  <c r="K188" i="3"/>
  <c r="B189" i="3"/>
  <c r="C189" i="3"/>
  <c r="D189" i="3"/>
  <c r="E189" i="3"/>
  <c r="F189" i="3"/>
  <c r="G189" i="3"/>
  <c r="H189" i="3"/>
  <c r="I189" i="3"/>
  <c r="J189" i="3"/>
  <c r="K189" i="3"/>
  <c r="B190" i="3"/>
  <c r="C190" i="3"/>
  <c r="N190" i="3" s="1"/>
  <c r="Z190" i="3" s="1"/>
  <c r="D190" i="3"/>
  <c r="E190" i="3"/>
  <c r="F190" i="3"/>
  <c r="G190" i="3"/>
  <c r="H190" i="3"/>
  <c r="I190" i="3"/>
  <c r="J190" i="3"/>
  <c r="K190" i="3"/>
  <c r="B191" i="3"/>
  <c r="C191" i="3"/>
  <c r="D191" i="3"/>
  <c r="E191" i="3"/>
  <c r="F191" i="3"/>
  <c r="G191" i="3"/>
  <c r="H191" i="3"/>
  <c r="I191" i="3"/>
  <c r="J191" i="3"/>
  <c r="K191" i="3"/>
  <c r="B192" i="3"/>
  <c r="C192" i="3"/>
  <c r="D192" i="3"/>
  <c r="E192" i="3"/>
  <c r="F192" i="3"/>
  <c r="G192" i="3"/>
  <c r="R192" i="3" s="1"/>
  <c r="AD192" i="3" s="1"/>
  <c r="H192" i="3"/>
  <c r="I192" i="3"/>
  <c r="J192" i="3"/>
  <c r="K192" i="3"/>
  <c r="B193" i="3"/>
  <c r="C193" i="3"/>
  <c r="D193" i="3"/>
  <c r="E193" i="3"/>
  <c r="F193" i="3"/>
  <c r="G193" i="3"/>
  <c r="H193" i="3"/>
  <c r="I193" i="3"/>
  <c r="J193" i="3"/>
  <c r="K193" i="3"/>
  <c r="B194" i="3"/>
  <c r="C194" i="3"/>
  <c r="D194" i="3"/>
  <c r="E194" i="3"/>
  <c r="F194" i="3"/>
  <c r="G194" i="3"/>
  <c r="H194" i="3"/>
  <c r="I194" i="3"/>
  <c r="J194" i="3"/>
  <c r="K194" i="3"/>
  <c r="V194" i="3" s="1"/>
  <c r="AH194" i="3" s="1"/>
  <c r="B195" i="3"/>
  <c r="C195" i="3"/>
  <c r="D195" i="3"/>
  <c r="E195" i="3"/>
  <c r="F195" i="3"/>
  <c r="G195" i="3"/>
  <c r="H195" i="3"/>
  <c r="I195" i="3"/>
  <c r="T195" i="3" s="1"/>
  <c r="AF195" i="3" s="1"/>
  <c r="J195" i="3"/>
  <c r="K195" i="3"/>
  <c r="B196" i="3"/>
  <c r="C196" i="3"/>
  <c r="D196" i="3"/>
  <c r="E196" i="3"/>
  <c r="F196" i="3"/>
  <c r="G196" i="3"/>
  <c r="H196" i="3"/>
  <c r="I196" i="3"/>
  <c r="J196" i="3"/>
  <c r="K196" i="3"/>
  <c r="B197" i="3"/>
  <c r="C197" i="3"/>
  <c r="D197" i="3"/>
  <c r="E197" i="3"/>
  <c r="P197" i="3" s="1"/>
  <c r="AB197" i="3" s="1"/>
  <c r="F197" i="3"/>
  <c r="G197" i="3"/>
  <c r="H197" i="3"/>
  <c r="I197" i="3"/>
  <c r="J197" i="3"/>
  <c r="K197" i="3"/>
  <c r="B198" i="3"/>
  <c r="C198" i="3"/>
  <c r="D198" i="3"/>
  <c r="E198" i="3"/>
  <c r="F198" i="3"/>
  <c r="G198" i="3"/>
  <c r="H198" i="3"/>
  <c r="I198" i="3"/>
  <c r="J198" i="3"/>
  <c r="K198" i="3"/>
  <c r="B199" i="3"/>
  <c r="C199" i="3"/>
  <c r="D199" i="3"/>
  <c r="E199" i="3"/>
  <c r="F199" i="3"/>
  <c r="G199" i="3"/>
  <c r="H199" i="3"/>
  <c r="I199" i="3"/>
  <c r="T199" i="3" s="1"/>
  <c r="AF199" i="3" s="1"/>
  <c r="J199" i="3"/>
  <c r="K199" i="3"/>
  <c r="B200" i="3"/>
  <c r="C200" i="3"/>
  <c r="D200" i="3"/>
  <c r="E200" i="3"/>
  <c r="F200" i="3"/>
  <c r="G200" i="3"/>
  <c r="H200" i="3"/>
  <c r="I200" i="3"/>
  <c r="J200" i="3"/>
  <c r="K200" i="3"/>
  <c r="B201" i="3"/>
  <c r="C201" i="3"/>
  <c r="D201" i="3"/>
  <c r="E201" i="3"/>
  <c r="F201" i="3"/>
  <c r="G201" i="3"/>
  <c r="H201" i="3"/>
  <c r="I201" i="3"/>
  <c r="J201" i="3"/>
  <c r="K201" i="3"/>
  <c r="B202" i="3"/>
  <c r="C202" i="3"/>
  <c r="D202" i="3"/>
  <c r="E202" i="3"/>
  <c r="F202" i="3"/>
  <c r="G202" i="3"/>
  <c r="H202" i="3"/>
  <c r="I202" i="3"/>
  <c r="J202" i="3"/>
  <c r="K202" i="3"/>
  <c r="B203" i="3"/>
  <c r="C203" i="3"/>
  <c r="D203" i="3"/>
  <c r="E203" i="3"/>
  <c r="F203" i="3"/>
  <c r="G203" i="3"/>
  <c r="H203" i="3"/>
  <c r="I203" i="3"/>
  <c r="J203" i="3"/>
  <c r="K203" i="3"/>
  <c r="B204" i="3"/>
  <c r="C204" i="3"/>
  <c r="D204" i="3"/>
  <c r="E204" i="3"/>
  <c r="F204" i="3"/>
  <c r="G204" i="3"/>
  <c r="R204" i="3" s="1"/>
  <c r="AD204" i="3" s="1"/>
  <c r="H204" i="3"/>
  <c r="I204" i="3"/>
  <c r="J204" i="3"/>
  <c r="K204" i="3"/>
  <c r="B205" i="3"/>
  <c r="C205" i="3"/>
  <c r="D205" i="3"/>
  <c r="E205" i="3"/>
  <c r="F205" i="3"/>
  <c r="G205" i="3"/>
  <c r="H205" i="3"/>
  <c r="I205" i="3"/>
  <c r="J205" i="3"/>
  <c r="K205" i="3"/>
  <c r="B206" i="3"/>
  <c r="C206" i="3"/>
  <c r="D206" i="3"/>
  <c r="E206" i="3"/>
  <c r="F206" i="3"/>
  <c r="G206" i="3"/>
  <c r="H206" i="3"/>
  <c r="I206" i="3"/>
  <c r="J206" i="3"/>
  <c r="K206" i="3"/>
  <c r="V206" i="3" s="1"/>
  <c r="AH206" i="3" s="1"/>
  <c r="B207" i="3"/>
  <c r="C207" i="3"/>
  <c r="D207" i="3"/>
  <c r="E207" i="3"/>
  <c r="F207" i="3"/>
  <c r="G207" i="3"/>
  <c r="H207" i="3"/>
  <c r="I207" i="3"/>
  <c r="T207" i="3" s="1"/>
  <c r="AF207" i="3" s="1"/>
  <c r="J207" i="3"/>
  <c r="K207" i="3"/>
  <c r="B208" i="3"/>
  <c r="C208" i="3"/>
  <c r="D208" i="3"/>
  <c r="E208" i="3"/>
  <c r="F208" i="3"/>
  <c r="G208" i="3"/>
  <c r="H208" i="3"/>
  <c r="I208" i="3"/>
  <c r="J208" i="3"/>
  <c r="K208" i="3"/>
  <c r="B209" i="3"/>
  <c r="C209" i="3"/>
  <c r="D209" i="3"/>
  <c r="E209" i="3"/>
  <c r="P209" i="3" s="1"/>
  <c r="AB209" i="3" s="1"/>
  <c r="F209" i="3"/>
  <c r="G209" i="3"/>
  <c r="H209" i="3"/>
  <c r="I209" i="3"/>
  <c r="J209" i="3"/>
  <c r="K209" i="3"/>
  <c r="B210" i="3"/>
  <c r="C210" i="3"/>
  <c r="D210" i="3"/>
  <c r="E210" i="3"/>
  <c r="F210" i="3"/>
  <c r="G210" i="3"/>
  <c r="H210" i="3"/>
  <c r="I210" i="3"/>
  <c r="J210" i="3"/>
  <c r="K210" i="3"/>
  <c r="B211" i="3"/>
  <c r="C211" i="3"/>
  <c r="D211" i="3"/>
  <c r="E211" i="3"/>
  <c r="F211" i="3"/>
  <c r="G211" i="3"/>
  <c r="H211" i="3"/>
  <c r="I211" i="3"/>
  <c r="T211" i="3" s="1"/>
  <c r="AF211" i="3" s="1"/>
  <c r="J211" i="3"/>
  <c r="K211" i="3"/>
  <c r="B212" i="3"/>
  <c r="C212" i="3"/>
  <c r="D212" i="3"/>
  <c r="E212" i="3"/>
  <c r="F212" i="3"/>
  <c r="G212" i="3"/>
  <c r="H212" i="3"/>
  <c r="I212" i="3"/>
  <c r="J212" i="3"/>
  <c r="K212" i="3"/>
  <c r="B213" i="3"/>
  <c r="C213" i="3"/>
  <c r="D213" i="3"/>
  <c r="E213" i="3"/>
  <c r="F213" i="3"/>
  <c r="G213" i="3"/>
  <c r="H213" i="3"/>
  <c r="I213" i="3"/>
  <c r="J213" i="3"/>
  <c r="K213" i="3"/>
  <c r="B214" i="3"/>
  <c r="C214" i="3"/>
  <c r="D214" i="3"/>
  <c r="E214" i="3"/>
  <c r="F214" i="3"/>
  <c r="G214" i="3"/>
  <c r="H214" i="3"/>
  <c r="I214" i="3"/>
  <c r="J214" i="3"/>
  <c r="K214" i="3"/>
  <c r="B215" i="3"/>
  <c r="C215" i="3"/>
  <c r="D215" i="3"/>
  <c r="E215" i="3"/>
  <c r="F215" i="3"/>
  <c r="G215" i="3"/>
  <c r="H215" i="3"/>
  <c r="I215" i="3"/>
  <c r="J215" i="3"/>
  <c r="K215" i="3"/>
  <c r="B216" i="3"/>
  <c r="C216" i="3"/>
  <c r="D216" i="3"/>
  <c r="E216" i="3"/>
  <c r="F216" i="3"/>
  <c r="G216" i="3"/>
  <c r="R216" i="3" s="1"/>
  <c r="AD216" i="3" s="1"/>
  <c r="H216" i="3"/>
  <c r="I216" i="3"/>
  <c r="J216" i="3"/>
  <c r="K216" i="3"/>
  <c r="B217" i="3"/>
  <c r="C217" i="3"/>
  <c r="D217" i="3"/>
  <c r="E217" i="3"/>
  <c r="F217" i="3"/>
  <c r="G217" i="3"/>
  <c r="H217" i="3"/>
  <c r="I217" i="3"/>
  <c r="J217" i="3"/>
  <c r="K217" i="3"/>
  <c r="B218" i="3"/>
  <c r="C218" i="3"/>
  <c r="D218" i="3"/>
  <c r="E218" i="3"/>
  <c r="F218" i="3"/>
  <c r="G218" i="3"/>
  <c r="H218" i="3"/>
  <c r="I218" i="3"/>
  <c r="J218" i="3"/>
  <c r="K218" i="3"/>
  <c r="V218" i="3" s="1"/>
  <c r="AH218" i="3" s="1"/>
  <c r="B219" i="3"/>
  <c r="C219" i="3"/>
  <c r="D219" i="3"/>
  <c r="E219" i="3"/>
  <c r="F219" i="3"/>
  <c r="G219" i="3"/>
  <c r="H219" i="3"/>
  <c r="I219" i="3"/>
  <c r="T219" i="3" s="1"/>
  <c r="AF219" i="3" s="1"/>
  <c r="J219" i="3"/>
  <c r="K219" i="3"/>
  <c r="B220" i="3"/>
  <c r="C220" i="3"/>
  <c r="D220" i="3"/>
  <c r="E220" i="3"/>
  <c r="F220" i="3"/>
  <c r="G220" i="3"/>
  <c r="H220" i="3"/>
  <c r="I220" i="3"/>
  <c r="J220" i="3"/>
  <c r="K220" i="3"/>
  <c r="B221" i="3"/>
  <c r="C221" i="3"/>
  <c r="D221" i="3"/>
  <c r="E221" i="3"/>
  <c r="P221" i="3" s="1"/>
  <c r="AB221" i="3" s="1"/>
  <c r="F221" i="3"/>
  <c r="G221" i="3"/>
  <c r="H221" i="3"/>
  <c r="I221" i="3"/>
  <c r="J221" i="3"/>
  <c r="K221" i="3"/>
  <c r="B222" i="3"/>
  <c r="C222" i="3"/>
  <c r="D222" i="3"/>
  <c r="E222" i="3"/>
  <c r="F222" i="3"/>
  <c r="G222" i="3"/>
  <c r="H222" i="3"/>
  <c r="I222" i="3"/>
  <c r="J222" i="3"/>
  <c r="K222" i="3"/>
  <c r="B223" i="3"/>
  <c r="C223" i="3"/>
  <c r="D223" i="3"/>
  <c r="E223" i="3"/>
  <c r="F223" i="3"/>
  <c r="G223" i="3"/>
  <c r="H223" i="3"/>
  <c r="I223" i="3"/>
  <c r="T223" i="3" s="1"/>
  <c r="AF223" i="3" s="1"/>
  <c r="J223" i="3"/>
  <c r="K223" i="3"/>
  <c r="B224" i="3"/>
  <c r="C224" i="3"/>
  <c r="D224" i="3"/>
  <c r="E224" i="3"/>
  <c r="F224" i="3"/>
  <c r="G224" i="3"/>
  <c r="H224" i="3"/>
  <c r="I224" i="3"/>
  <c r="J224" i="3"/>
  <c r="K224" i="3"/>
  <c r="B225" i="3"/>
  <c r="C225" i="3"/>
  <c r="D225" i="3"/>
  <c r="E225" i="3"/>
  <c r="F225" i="3"/>
  <c r="G225" i="3"/>
  <c r="H225" i="3"/>
  <c r="I225" i="3"/>
  <c r="J225" i="3"/>
  <c r="K225" i="3"/>
  <c r="B226" i="3"/>
  <c r="C226" i="3"/>
  <c r="N226" i="3" s="1"/>
  <c r="Z226" i="3" s="1"/>
  <c r="D226" i="3"/>
  <c r="E226" i="3"/>
  <c r="F226" i="3"/>
  <c r="G226" i="3"/>
  <c r="H226" i="3"/>
  <c r="I226" i="3"/>
  <c r="J226" i="3"/>
  <c r="K226" i="3"/>
  <c r="B227" i="3"/>
  <c r="C227" i="3"/>
  <c r="D227" i="3"/>
  <c r="E227" i="3"/>
  <c r="F227" i="3"/>
  <c r="G227" i="3"/>
  <c r="H227" i="3"/>
  <c r="I227" i="3"/>
  <c r="J227" i="3"/>
  <c r="K227" i="3"/>
  <c r="B228" i="3"/>
  <c r="C228" i="3"/>
  <c r="D228" i="3"/>
  <c r="E228" i="3"/>
  <c r="F228" i="3"/>
  <c r="G228" i="3"/>
  <c r="R228" i="3" s="1"/>
  <c r="AD228" i="3" s="1"/>
  <c r="H228" i="3"/>
  <c r="I228" i="3"/>
  <c r="J228" i="3"/>
  <c r="K228" i="3"/>
  <c r="B229" i="3"/>
  <c r="C229" i="3"/>
  <c r="D229" i="3"/>
  <c r="E229" i="3"/>
  <c r="F229" i="3"/>
  <c r="G229" i="3"/>
  <c r="H229" i="3"/>
  <c r="I229" i="3"/>
  <c r="J229" i="3"/>
  <c r="K229" i="3"/>
  <c r="B230" i="3"/>
  <c r="C230" i="3"/>
  <c r="D230" i="3"/>
  <c r="E230" i="3"/>
  <c r="F230" i="3"/>
  <c r="G230" i="3"/>
  <c r="H230" i="3"/>
  <c r="I230" i="3"/>
  <c r="J230" i="3"/>
  <c r="K230" i="3"/>
  <c r="V230" i="3" s="1"/>
  <c r="AH230" i="3" s="1"/>
  <c r="B231" i="3"/>
  <c r="C231" i="3"/>
  <c r="D231" i="3"/>
  <c r="E231" i="3"/>
  <c r="F231" i="3"/>
  <c r="G231" i="3"/>
  <c r="H231" i="3"/>
  <c r="I231" i="3"/>
  <c r="T231" i="3" s="1"/>
  <c r="AF231" i="3" s="1"/>
  <c r="J231" i="3"/>
  <c r="K231" i="3"/>
  <c r="B232" i="3"/>
  <c r="C232" i="3"/>
  <c r="D232" i="3"/>
  <c r="E232" i="3"/>
  <c r="F232" i="3"/>
  <c r="G232" i="3"/>
  <c r="H232" i="3"/>
  <c r="I232" i="3"/>
  <c r="J232" i="3"/>
  <c r="K232" i="3"/>
  <c r="B233" i="3"/>
  <c r="C233" i="3"/>
  <c r="D233" i="3"/>
  <c r="E233" i="3"/>
  <c r="P233" i="3" s="1"/>
  <c r="AB233" i="3" s="1"/>
  <c r="F233" i="3"/>
  <c r="G233" i="3"/>
  <c r="H233" i="3"/>
  <c r="I233" i="3"/>
  <c r="J233" i="3"/>
  <c r="K233" i="3"/>
  <c r="B234" i="3"/>
  <c r="C234" i="3"/>
  <c r="D234" i="3"/>
  <c r="E234" i="3"/>
  <c r="F234" i="3"/>
  <c r="G234" i="3"/>
  <c r="H234" i="3"/>
  <c r="I234" i="3"/>
  <c r="J234" i="3"/>
  <c r="K234" i="3"/>
  <c r="B235" i="3"/>
  <c r="C235" i="3"/>
  <c r="D235" i="3"/>
  <c r="E235" i="3"/>
  <c r="F235" i="3"/>
  <c r="G235" i="3"/>
  <c r="H235" i="3"/>
  <c r="I235" i="3"/>
  <c r="T235" i="3" s="1"/>
  <c r="AF235" i="3" s="1"/>
  <c r="J235" i="3"/>
  <c r="K235" i="3"/>
  <c r="B236" i="3"/>
  <c r="C236" i="3"/>
  <c r="D236" i="3"/>
  <c r="E236" i="3"/>
  <c r="F236" i="3"/>
  <c r="G236" i="3"/>
  <c r="H236" i="3"/>
  <c r="I236" i="3"/>
  <c r="J236" i="3"/>
  <c r="K236" i="3"/>
  <c r="B237" i="3"/>
  <c r="C237" i="3"/>
  <c r="D237" i="3"/>
  <c r="E237" i="3"/>
  <c r="F237" i="3"/>
  <c r="G237" i="3"/>
  <c r="H237" i="3"/>
  <c r="I237" i="3"/>
  <c r="J237" i="3"/>
  <c r="K237" i="3"/>
  <c r="B4" i="3"/>
  <c r="C4" i="3"/>
  <c r="D4" i="3"/>
  <c r="E4" i="3"/>
  <c r="F4" i="3"/>
  <c r="G4" i="3"/>
  <c r="H4" i="3"/>
  <c r="I4" i="3"/>
  <c r="J4" i="3"/>
  <c r="K4" i="3"/>
  <c r="B5" i="3"/>
  <c r="C5" i="3"/>
  <c r="D5" i="3"/>
  <c r="E5" i="3"/>
  <c r="F5" i="3"/>
  <c r="G5" i="3"/>
  <c r="H5" i="3"/>
  <c r="I5" i="3"/>
  <c r="J5" i="3"/>
  <c r="K5" i="3"/>
  <c r="B6" i="3"/>
  <c r="C6" i="3"/>
  <c r="D6" i="3"/>
  <c r="E6" i="3"/>
  <c r="F6" i="3"/>
  <c r="G6" i="3"/>
  <c r="R6" i="3" s="1"/>
  <c r="AD6" i="3" s="1"/>
  <c r="H6" i="3"/>
  <c r="I6" i="3"/>
  <c r="J6" i="3"/>
  <c r="K6" i="3"/>
  <c r="B7" i="3"/>
  <c r="C7" i="3"/>
  <c r="D7" i="3"/>
  <c r="E7" i="3"/>
  <c r="F7" i="3"/>
  <c r="G7" i="3"/>
  <c r="H7" i="3"/>
  <c r="I7" i="3"/>
  <c r="J7" i="3"/>
  <c r="K7" i="3"/>
  <c r="B8" i="3"/>
  <c r="C8" i="3"/>
  <c r="D8" i="3"/>
  <c r="E8" i="3"/>
  <c r="F8" i="3"/>
  <c r="G8" i="3"/>
  <c r="H8" i="3"/>
  <c r="I8" i="3"/>
  <c r="J8" i="3"/>
  <c r="K8" i="3"/>
  <c r="V8" i="3" s="1"/>
  <c r="AH8" i="3" s="1"/>
  <c r="B9" i="3"/>
  <c r="C9" i="3"/>
  <c r="D9" i="3"/>
  <c r="E9" i="3"/>
  <c r="F9" i="3"/>
  <c r="G9" i="3"/>
  <c r="H9" i="3"/>
  <c r="I9" i="3"/>
  <c r="T9" i="3" s="1"/>
  <c r="AF9" i="3" s="1"/>
  <c r="J9" i="3"/>
  <c r="K9" i="3"/>
  <c r="B10" i="3"/>
  <c r="C10" i="3"/>
  <c r="D10" i="3"/>
  <c r="E10" i="3"/>
  <c r="F10" i="3"/>
  <c r="G10" i="3"/>
  <c r="H10" i="3"/>
  <c r="I10" i="3"/>
  <c r="J10" i="3"/>
  <c r="K10" i="3"/>
  <c r="B11" i="3"/>
  <c r="C11" i="3"/>
  <c r="D11" i="3"/>
  <c r="E11" i="3"/>
  <c r="P11" i="3" s="1"/>
  <c r="AB11" i="3" s="1"/>
  <c r="F11" i="3"/>
  <c r="G11" i="3"/>
  <c r="H11" i="3"/>
  <c r="I11" i="3"/>
  <c r="J11" i="3"/>
  <c r="K11" i="3"/>
  <c r="B12" i="3"/>
  <c r="C12" i="3"/>
  <c r="D12" i="3"/>
  <c r="E12" i="3"/>
  <c r="F12" i="3"/>
  <c r="G12" i="3"/>
  <c r="H12" i="3"/>
  <c r="I12" i="3"/>
  <c r="J12" i="3"/>
  <c r="K12" i="3"/>
  <c r="B13" i="3"/>
  <c r="C13" i="3"/>
  <c r="D13" i="3"/>
  <c r="E13" i="3"/>
  <c r="F13" i="3"/>
  <c r="G13" i="3"/>
  <c r="H13" i="3"/>
  <c r="I13" i="3"/>
  <c r="T13" i="3" s="1"/>
  <c r="AF13" i="3" s="1"/>
  <c r="J13" i="3"/>
  <c r="K13" i="3"/>
  <c r="B14" i="3"/>
  <c r="C14" i="3"/>
  <c r="D14" i="3"/>
  <c r="E14" i="3"/>
  <c r="F14" i="3"/>
  <c r="G14" i="3"/>
  <c r="H14" i="3"/>
  <c r="I14" i="3"/>
  <c r="J14" i="3"/>
  <c r="K14" i="3"/>
  <c r="B15" i="3"/>
  <c r="C15" i="3"/>
  <c r="D15" i="3"/>
  <c r="E15" i="3"/>
  <c r="F15" i="3"/>
  <c r="G15" i="3"/>
  <c r="H15" i="3"/>
  <c r="I15" i="3"/>
  <c r="J15" i="3"/>
  <c r="K15" i="3"/>
  <c r="B16" i="3"/>
  <c r="C16" i="3"/>
  <c r="N16" i="3" s="1"/>
  <c r="Z16" i="3" s="1"/>
  <c r="D16" i="3"/>
  <c r="E16" i="3"/>
  <c r="F16" i="3"/>
  <c r="G16" i="3"/>
  <c r="H16" i="3"/>
  <c r="I16" i="3"/>
  <c r="J16" i="3"/>
  <c r="K16" i="3"/>
  <c r="B17" i="3"/>
  <c r="C17" i="3"/>
  <c r="D17" i="3"/>
  <c r="E17" i="3"/>
  <c r="F17" i="3"/>
  <c r="G17" i="3"/>
  <c r="H17" i="3"/>
  <c r="I17" i="3"/>
  <c r="J17" i="3"/>
  <c r="K17" i="3"/>
  <c r="B18" i="3"/>
  <c r="C18" i="3"/>
  <c r="D18" i="3"/>
  <c r="E18" i="3"/>
  <c r="F18" i="3"/>
  <c r="G18" i="3"/>
  <c r="R18" i="3" s="1"/>
  <c r="AD18" i="3" s="1"/>
  <c r="H18" i="3"/>
  <c r="I18" i="3"/>
  <c r="J18" i="3"/>
  <c r="K18" i="3"/>
  <c r="B19" i="3"/>
  <c r="C19" i="3"/>
  <c r="D19" i="3"/>
  <c r="E19" i="3"/>
  <c r="F19" i="3"/>
  <c r="G19" i="3"/>
  <c r="H19" i="3"/>
  <c r="I19" i="3"/>
  <c r="J19" i="3"/>
  <c r="K19" i="3"/>
  <c r="B20" i="3"/>
  <c r="C20" i="3"/>
  <c r="D20" i="3"/>
  <c r="E20" i="3"/>
  <c r="F20" i="3"/>
  <c r="G20" i="3"/>
  <c r="H20" i="3"/>
  <c r="I20" i="3"/>
  <c r="J20" i="3"/>
  <c r="K20" i="3"/>
  <c r="V20" i="3" s="1"/>
  <c r="AH20" i="3" s="1"/>
  <c r="B21" i="3"/>
  <c r="C21" i="3"/>
  <c r="D21" i="3"/>
  <c r="E21" i="3"/>
  <c r="F21" i="3"/>
  <c r="G21" i="3"/>
  <c r="H21" i="3"/>
  <c r="I21" i="3"/>
  <c r="T21" i="3" s="1"/>
  <c r="AF21" i="3" s="1"/>
  <c r="J21" i="3"/>
  <c r="K21" i="3"/>
  <c r="B22" i="3"/>
  <c r="C22" i="3"/>
  <c r="D22" i="3"/>
  <c r="E22" i="3"/>
  <c r="F22" i="3"/>
  <c r="G22" i="3"/>
  <c r="H22" i="3"/>
  <c r="I22" i="3"/>
  <c r="J22" i="3"/>
  <c r="K22" i="3"/>
  <c r="B23" i="3"/>
  <c r="C23" i="3"/>
  <c r="D23" i="3"/>
  <c r="E23" i="3"/>
  <c r="P23" i="3" s="1"/>
  <c r="AB23" i="3" s="1"/>
  <c r="F23" i="3"/>
  <c r="G23" i="3"/>
  <c r="H23" i="3"/>
  <c r="I23" i="3"/>
  <c r="J23" i="3"/>
  <c r="K23" i="3"/>
  <c r="B24" i="3"/>
  <c r="C24" i="3"/>
  <c r="D24" i="3"/>
  <c r="E24" i="3"/>
  <c r="F24" i="3"/>
  <c r="G24" i="3"/>
  <c r="H24" i="3"/>
  <c r="I24" i="3"/>
  <c r="J24" i="3"/>
  <c r="K24" i="3"/>
  <c r="B25" i="3"/>
  <c r="C25" i="3"/>
  <c r="D25" i="3"/>
  <c r="E25" i="3"/>
  <c r="F25" i="3"/>
  <c r="G25" i="3"/>
  <c r="H25" i="3"/>
  <c r="I25" i="3"/>
  <c r="T25" i="3" s="1"/>
  <c r="AF25" i="3" s="1"/>
  <c r="J25" i="3"/>
  <c r="K25" i="3"/>
  <c r="B26" i="3"/>
  <c r="C26" i="3"/>
  <c r="D26" i="3"/>
  <c r="E26" i="3"/>
  <c r="F26" i="3"/>
  <c r="G26" i="3"/>
  <c r="H26" i="3"/>
  <c r="I26" i="3"/>
  <c r="J26" i="3"/>
  <c r="K26" i="3"/>
  <c r="C3" i="3"/>
  <c r="D3" i="3"/>
  <c r="E3" i="3"/>
  <c r="F3" i="3"/>
  <c r="G3" i="3"/>
  <c r="H3" i="3"/>
  <c r="I3" i="3"/>
  <c r="J3" i="3"/>
  <c r="K3" i="3"/>
  <c r="B3" i="3"/>
  <c r="B3" i="2"/>
  <c r="AU94" i="4" l="1"/>
  <c r="P19" i="3"/>
  <c r="AB19" i="3" s="1"/>
  <c r="V226" i="3"/>
  <c r="AH226" i="3" s="1"/>
  <c r="R212" i="3"/>
  <c r="AD212" i="3" s="1"/>
  <c r="V190" i="3"/>
  <c r="AH190" i="3" s="1"/>
  <c r="R188" i="3"/>
  <c r="AD188" i="3" s="1"/>
  <c r="R176" i="3"/>
  <c r="AD176" i="3" s="1"/>
  <c r="N174" i="3"/>
  <c r="Z174" i="3" s="1"/>
  <c r="P169" i="3"/>
  <c r="AB169" i="3" s="1"/>
  <c r="V166" i="3"/>
  <c r="AH166" i="3" s="1"/>
  <c r="R164" i="3"/>
  <c r="AD164" i="3" s="1"/>
  <c r="P157" i="3"/>
  <c r="AB157" i="3" s="1"/>
  <c r="V154" i="3"/>
  <c r="AH154" i="3" s="1"/>
  <c r="R152" i="3"/>
  <c r="AD152" i="3" s="1"/>
  <c r="N150" i="3"/>
  <c r="Z150" i="3" s="1"/>
  <c r="P145" i="3"/>
  <c r="AB145" i="3" s="1"/>
  <c r="V142" i="3"/>
  <c r="AH142" i="3" s="1"/>
  <c r="R140" i="3"/>
  <c r="AD140" i="3" s="1"/>
  <c r="N138" i="3"/>
  <c r="Z138" i="3" s="1"/>
  <c r="P133" i="3"/>
  <c r="AB133" i="3" s="1"/>
  <c r="V130" i="3"/>
  <c r="AH130" i="3" s="1"/>
  <c r="R128" i="3"/>
  <c r="AD128" i="3" s="1"/>
  <c r="P121" i="3"/>
  <c r="AB121" i="3" s="1"/>
  <c r="V118" i="3"/>
  <c r="AH118" i="3" s="1"/>
  <c r="R116" i="3"/>
  <c r="AD116" i="3" s="1"/>
  <c r="N114" i="3"/>
  <c r="Z114" i="3" s="1"/>
  <c r="P109" i="3"/>
  <c r="AB109" i="3" s="1"/>
  <c r="V106" i="3"/>
  <c r="AH106" i="3" s="1"/>
  <c r="R104" i="3"/>
  <c r="AD104" i="3" s="1"/>
  <c r="P97" i="3"/>
  <c r="AB97" i="3" s="1"/>
  <c r="V94" i="3"/>
  <c r="AH94" i="3" s="1"/>
  <c r="R92" i="3"/>
  <c r="AD92" i="3" s="1"/>
  <c r="P85" i="3"/>
  <c r="AB85" i="3" s="1"/>
  <c r="V82" i="3"/>
  <c r="AH82" i="3" s="1"/>
  <c r="R80" i="3"/>
  <c r="AD80" i="3" s="1"/>
  <c r="N78" i="3"/>
  <c r="Z78" i="3" s="1"/>
  <c r="P73" i="3"/>
  <c r="AB73" i="3" s="1"/>
  <c r="V70" i="3"/>
  <c r="AH70" i="3" s="1"/>
  <c r="R68" i="3"/>
  <c r="AD68" i="3" s="1"/>
  <c r="P61" i="3"/>
  <c r="AB61" i="3" s="1"/>
  <c r="V58" i="3"/>
  <c r="AH58" i="3" s="1"/>
  <c r="P7" i="3"/>
  <c r="AB7" i="3" s="1"/>
  <c r="V214" i="3"/>
  <c r="AH214" i="3" s="1"/>
  <c r="V178" i="3"/>
  <c r="AH178" i="3" s="1"/>
  <c r="R224" i="3"/>
  <c r="AD224" i="3" s="1"/>
  <c r="V202" i="3"/>
  <c r="AH202" i="3" s="1"/>
  <c r="N234" i="3"/>
  <c r="Z234" i="3" s="1"/>
  <c r="R10" i="3"/>
  <c r="AD10" i="3" s="1"/>
  <c r="V222" i="3"/>
  <c r="AH222" i="3" s="1"/>
  <c r="T215" i="3"/>
  <c r="AF215" i="3" s="1"/>
  <c r="R208" i="3"/>
  <c r="AD208" i="3" s="1"/>
  <c r="N194" i="3"/>
  <c r="Z194" i="3" s="1"/>
  <c r="V186" i="3"/>
  <c r="AH186" i="3" s="1"/>
  <c r="R172" i="3"/>
  <c r="AD172" i="3" s="1"/>
  <c r="V162" i="3"/>
  <c r="AH162" i="3" s="1"/>
  <c r="T155" i="3"/>
  <c r="AF155" i="3" s="1"/>
  <c r="P153" i="3"/>
  <c r="AB153" i="3" s="1"/>
  <c r="V150" i="3"/>
  <c r="AH150" i="3" s="1"/>
  <c r="R148" i="3"/>
  <c r="AD148" i="3" s="1"/>
  <c r="T143" i="3"/>
  <c r="AF143" i="3" s="1"/>
  <c r="P141" i="3"/>
  <c r="AB141" i="3" s="1"/>
  <c r="V138" i="3"/>
  <c r="AH138" i="3" s="1"/>
  <c r="R136" i="3"/>
  <c r="AD136" i="3" s="1"/>
  <c r="N134" i="3"/>
  <c r="Z134" i="3" s="1"/>
  <c r="T131" i="3"/>
  <c r="AF131" i="3" s="1"/>
  <c r="P129" i="3"/>
  <c r="AB129" i="3" s="1"/>
  <c r="V126" i="3"/>
  <c r="AH126" i="3" s="1"/>
  <c r="R124" i="3"/>
  <c r="AD124" i="3" s="1"/>
  <c r="N122" i="3"/>
  <c r="Z122" i="3" s="1"/>
  <c r="T119" i="3"/>
  <c r="AF119" i="3" s="1"/>
  <c r="P117" i="3"/>
  <c r="AB117" i="3" s="1"/>
  <c r="V114" i="3"/>
  <c r="AH114" i="3" s="1"/>
  <c r="R112" i="3"/>
  <c r="AD112" i="3" s="1"/>
  <c r="N110" i="3"/>
  <c r="Z110" i="3" s="1"/>
  <c r="T107" i="3"/>
  <c r="AF107" i="3" s="1"/>
  <c r="P105" i="3"/>
  <c r="AB105" i="3" s="1"/>
  <c r="V102" i="3"/>
  <c r="AH102" i="3" s="1"/>
  <c r="R100" i="3"/>
  <c r="AD100" i="3" s="1"/>
  <c r="T95" i="3"/>
  <c r="AF95" i="3" s="1"/>
  <c r="P93" i="3"/>
  <c r="AB93" i="3" s="1"/>
  <c r="V90" i="3"/>
  <c r="AH90" i="3" s="1"/>
  <c r="R88" i="3"/>
  <c r="AD88" i="3" s="1"/>
  <c r="T83" i="3"/>
  <c r="AF83" i="3" s="1"/>
  <c r="P81" i="3"/>
  <c r="AB81" i="3" s="1"/>
  <c r="V78" i="3"/>
  <c r="AH78" i="3" s="1"/>
  <c r="R76" i="3"/>
  <c r="AD76" i="3" s="1"/>
  <c r="N74" i="3"/>
  <c r="Z74" i="3" s="1"/>
  <c r="T71" i="3"/>
  <c r="AF71" i="3" s="1"/>
  <c r="P69" i="3"/>
  <c r="AB69" i="3" s="1"/>
  <c r="V66" i="3"/>
  <c r="AH66" i="3" s="1"/>
  <c r="R64" i="3"/>
  <c r="AD64" i="3" s="1"/>
  <c r="T59" i="3"/>
  <c r="AF59" i="3" s="1"/>
  <c r="V16" i="3"/>
  <c r="AH16" i="3" s="1"/>
  <c r="V4" i="3"/>
  <c r="AH4" i="3" s="1"/>
  <c r="P229" i="3"/>
  <c r="AB229" i="3" s="1"/>
  <c r="P205" i="3"/>
  <c r="AB205" i="3" s="1"/>
  <c r="P193" i="3"/>
  <c r="AB193" i="3" s="1"/>
  <c r="T17" i="3"/>
  <c r="AF17" i="3" s="1"/>
  <c r="P237" i="3"/>
  <c r="AB237" i="3" s="1"/>
  <c r="V210" i="3"/>
  <c r="AH210" i="3" s="1"/>
  <c r="T203" i="3"/>
  <c r="AF203" i="3" s="1"/>
  <c r="R196" i="3"/>
  <c r="AD196" i="3" s="1"/>
  <c r="P189" i="3"/>
  <c r="AB189" i="3" s="1"/>
  <c r="V174" i="3"/>
  <c r="AH174" i="3" s="1"/>
  <c r="P165" i="3"/>
  <c r="AB165" i="3" s="1"/>
  <c r="R160" i="3"/>
  <c r="AD160" i="3" s="1"/>
  <c r="R236" i="3"/>
  <c r="AD236" i="3" s="1"/>
  <c r="N222" i="3"/>
  <c r="Z222" i="3" s="1"/>
  <c r="P217" i="3"/>
  <c r="AB217" i="3" s="1"/>
  <c r="R200" i="3"/>
  <c r="AD200" i="3" s="1"/>
  <c r="R22" i="3"/>
  <c r="AD22" i="3" s="1"/>
  <c r="V12" i="3"/>
  <c r="AH12" i="3" s="1"/>
  <c r="R232" i="3"/>
  <c r="AD232" i="3" s="1"/>
  <c r="T227" i="3"/>
  <c r="AF227" i="3" s="1"/>
  <c r="N218" i="3"/>
  <c r="Z218" i="3" s="1"/>
  <c r="P213" i="3"/>
  <c r="AB213" i="3" s="1"/>
  <c r="T191" i="3"/>
  <c r="AF191" i="3" s="1"/>
  <c r="R184" i="3"/>
  <c r="AD184" i="3" s="1"/>
  <c r="P177" i="3"/>
  <c r="AB177" i="3" s="1"/>
  <c r="T167" i="3"/>
  <c r="AF167" i="3" s="1"/>
  <c r="N158" i="3"/>
  <c r="Z158" i="3" s="1"/>
  <c r="R26" i="3"/>
  <c r="AD26" i="3" s="1"/>
  <c r="R14" i="3"/>
  <c r="AD14" i="3" s="1"/>
  <c r="P181" i="3"/>
  <c r="AB181" i="3" s="1"/>
  <c r="V24" i="3"/>
  <c r="AH24" i="3" s="1"/>
  <c r="N20" i="3"/>
  <c r="Z20" i="3" s="1"/>
  <c r="P15" i="3"/>
  <c r="AB15" i="3" s="1"/>
  <c r="T5" i="3"/>
  <c r="AF5" i="3" s="1"/>
  <c r="V234" i="3"/>
  <c r="AH234" i="3" s="1"/>
  <c r="N230" i="3"/>
  <c r="Z230" i="3" s="1"/>
  <c r="P225" i="3"/>
  <c r="AB225" i="3" s="1"/>
  <c r="R220" i="3"/>
  <c r="AD220" i="3" s="1"/>
  <c r="P201" i="3"/>
  <c r="AB201" i="3" s="1"/>
  <c r="V198" i="3"/>
  <c r="AH198" i="3" s="1"/>
  <c r="T179" i="3"/>
  <c r="AF179" i="3" s="1"/>
  <c r="N146" i="3"/>
  <c r="Z146" i="3" s="1"/>
  <c r="N8" i="3"/>
  <c r="Z8" i="3" s="1"/>
  <c r="N170" i="3"/>
  <c r="Z170" i="3" s="1"/>
  <c r="N62" i="3"/>
  <c r="Z62" i="3" s="1"/>
  <c r="N24" i="3"/>
  <c r="Z24" i="3" s="1"/>
  <c r="N214" i="3"/>
  <c r="Z214" i="3" s="1"/>
  <c r="N98" i="3"/>
  <c r="Z98" i="3" s="1"/>
  <c r="N12" i="3"/>
  <c r="Z12" i="3" s="1"/>
  <c r="N102" i="3"/>
  <c r="Z102" i="3" s="1"/>
  <c r="N198" i="3"/>
  <c r="Z198" i="3" s="1"/>
  <c r="V3" i="3"/>
  <c r="AH3" i="3" s="1"/>
  <c r="U57" i="3"/>
  <c r="AG57" i="3" s="1"/>
  <c r="O56" i="3"/>
  <c r="AA56" i="3" s="1"/>
  <c r="Q55" i="3"/>
  <c r="AC55" i="3" s="1"/>
  <c r="S54" i="3"/>
  <c r="AE54" i="3" s="1"/>
  <c r="U53" i="3"/>
  <c r="AG53" i="3" s="1"/>
  <c r="O52" i="3"/>
  <c r="AA52" i="3" s="1"/>
  <c r="Q51" i="3"/>
  <c r="AC51" i="3" s="1"/>
  <c r="S50" i="3"/>
  <c r="AE50" i="3" s="1"/>
  <c r="U49" i="3"/>
  <c r="AG49" i="3" s="1"/>
  <c r="O48" i="3"/>
  <c r="AA48" i="3" s="1"/>
  <c r="Q47" i="3"/>
  <c r="AC47" i="3" s="1"/>
  <c r="S46" i="3"/>
  <c r="AE46" i="3" s="1"/>
  <c r="U45" i="3"/>
  <c r="AG45" i="3" s="1"/>
  <c r="O44" i="3"/>
  <c r="AA44" i="3" s="1"/>
  <c r="Q43" i="3"/>
  <c r="AC43" i="3" s="1"/>
  <c r="S42" i="3"/>
  <c r="AE42" i="3" s="1"/>
  <c r="U41" i="3"/>
  <c r="AG41" i="3" s="1"/>
  <c r="O40" i="3"/>
  <c r="AA40" i="3" s="1"/>
  <c r="Q39" i="3"/>
  <c r="AC39" i="3" s="1"/>
  <c r="S38" i="3"/>
  <c r="AE38" i="3" s="1"/>
  <c r="U37" i="3"/>
  <c r="AG37" i="3" s="1"/>
  <c r="O36" i="3"/>
  <c r="AA36" i="3" s="1"/>
  <c r="Q35" i="3"/>
  <c r="AC35" i="3" s="1"/>
  <c r="S34" i="3"/>
  <c r="AE34" i="3" s="1"/>
  <c r="U33" i="3"/>
  <c r="AG33" i="3" s="1"/>
  <c r="O32" i="3"/>
  <c r="AA32" i="3" s="1"/>
  <c r="Q31" i="3"/>
  <c r="AC31" i="3" s="1"/>
  <c r="S30" i="3"/>
  <c r="AE30" i="3" s="1"/>
  <c r="U29" i="3"/>
  <c r="AG29" i="3" s="1"/>
  <c r="O28" i="3"/>
  <c r="AA28" i="3" s="1"/>
  <c r="U54" i="3"/>
  <c r="AG54" i="3" s="1"/>
  <c r="N210" i="3"/>
  <c r="Z210" i="3" s="1"/>
  <c r="V27" i="3"/>
  <c r="AH27" i="3" s="1"/>
  <c r="N106" i="3"/>
  <c r="Z106" i="3" s="1"/>
  <c r="N4" i="3"/>
  <c r="Z4" i="3" s="1"/>
  <c r="U24" i="3"/>
  <c r="AG24" i="3" s="1"/>
  <c r="U20" i="3"/>
  <c r="AG20" i="3" s="1"/>
  <c r="U16" i="3"/>
  <c r="AG16" i="3" s="1"/>
  <c r="U12" i="3"/>
  <c r="AG12" i="3" s="1"/>
  <c r="S5" i="3"/>
  <c r="AE5" i="3" s="1"/>
  <c r="M234" i="3"/>
  <c r="Y234" i="3" s="1"/>
  <c r="S227" i="3"/>
  <c r="AE227" i="3" s="1"/>
  <c r="O221" i="3"/>
  <c r="AA221" i="3" s="1"/>
  <c r="Q216" i="3"/>
  <c r="AC216" i="3" s="1"/>
  <c r="O209" i="3"/>
  <c r="AA209" i="3" s="1"/>
  <c r="S203" i="3"/>
  <c r="AE203" i="3" s="1"/>
  <c r="U198" i="3"/>
  <c r="AG198" i="3" s="1"/>
  <c r="M194" i="3"/>
  <c r="Y194" i="3" s="1"/>
  <c r="O189" i="3"/>
  <c r="AA189" i="3" s="1"/>
  <c r="S183" i="3"/>
  <c r="AE183" i="3" s="1"/>
  <c r="O177" i="3"/>
  <c r="AA177" i="3" s="1"/>
  <c r="U170" i="3"/>
  <c r="AG170" i="3" s="1"/>
  <c r="M166" i="3"/>
  <c r="Y166" i="3" s="1"/>
  <c r="S159" i="3"/>
  <c r="AE159" i="3" s="1"/>
  <c r="O153" i="3"/>
  <c r="AA153" i="3" s="1"/>
  <c r="S147" i="3"/>
  <c r="AE147" i="3" s="1"/>
  <c r="O141" i="3"/>
  <c r="AA141" i="3" s="1"/>
  <c r="Q136" i="3"/>
  <c r="AC136" i="3" s="1"/>
  <c r="S131" i="3"/>
  <c r="AE131" i="3" s="1"/>
  <c r="U126" i="3"/>
  <c r="AG126" i="3" s="1"/>
  <c r="M122" i="3"/>
  <c r="Y122" i="3" s="1"/>
  <c r="O121" i="3"/>
  <c r="AA121" i="3" s="1"/>
  <c r="Q120" i="3"/>
  <c r="AC120" i="3" s="1"/>
  <c r="S119" i="3"/>
  <c r="AE119" i="3" s="1"/>
  <c r="U118" i="3"/>
  <c r="AG118" i="3" s="1"/>
  <c r="M118" i="3"/>
  <c r="Y118" i="3" s="1"/>
  <c r="O117" i="3"/>
  <c r="AA117" i="3" s="1"/>
  <c r="O113" i="3"/>
  <c r="AA113" i="3" s="1"/>
  <c r="S111" i="3"/>
  <c r="AE111" i="3" s="1"/>
  <c r="U110" i="3"/>
  <c r="AG110" i="3" s="1"/>
  <c r="M110" i="3"/>
  <c r="Y110" i="3" s="1"/>
  <c r="N206" i="3"/>
  <c r="Z206" i="3" s="1"/>
  <c r="N94" i="3"/>
  <c r="Z94" i="3" s="1"/>
  <c r="N90" i="3"/>
  <c r="Z90" i="3" s="1"/>
  <c r="N86" i="3"/>
  <c r="Z86" i="3" s="1"/>
  <c r="N82" i="3"/>
  <c r="Z82" i="3" s="1"/>
  <c r="N66" i="3"/>
  <c r="Z66" i="3" s="1"/>
  <c r="U4" i="3"/>
  <c r="AG4" i="3" s="1"/>
  <c r="U234" i="3"/>
  <c r="AG234" i="3" s="1"/>
  <c r="M230" i="3"/>
  <c r="Y230" i="3" s="1"/>
  <c r="O225" i="3"/>
  <c r="AA225" i="3" s="1"/>
  <c r="Q220" i="3"/>
  <c r="AC220" i="3" s="1"/>
  <c r="S215" i="3"/>
  <c r="AE215" i="3" s="1"/>
  <c r="U210" i="3"/>
  <c r="AG210" i="3" s="1"/>
  <c r="O205" i="3"/>
  <c r="AA205" i="3" s="1"/>
  <c r="S199" i="3"/>
  <c r="AE199" i="3" s="1"/>
  <c r="U194" i="3"/>
  <c r="AG194" i="3" s="1"/>
  <c r="U190" i="3"/>
  <c r="AG190" i="3" s="1"/>
  <c r="O185" i="3"/>
  <c r="AA185" i="3" s="1"/>
  <c r="O181" i="3"/>
  <c r="AA181" i="3" s="1"/>
  <c r="S175" i="3"/>
  <c r="AE175" i="3" s="1"/>
  <c r="Q172" i="3"/>
  <c r="AC172" i="3" s="1"/>
  <c r="S167" i="3"/>
  <c r="AE167" i="3" s="1"/>
  <c r="M162" i="3"/>
  <c r="Y162" i="3" s="1"/>
  <c r="U158" i="3"/>
  <c r="AG158" i="3" s="1"/>
  <c r="M154" i="3"/>
  <c r="Y154" i="3" s="1"/>
  <c r="O149" i="3"/>
  <c r="AA149" i="3" s="1"/>
  <c r="S143" i="3"/>
  <c r="AE143" i="3" s="1"/>
  <c r="U138" i="3"/>
  <c r="AG138" i="3" s="1"/>
  <c r="O133" i="3"/>
  <c r="AA133" i="3" s="1"/>
  <c r="Q128" i="3"/>
  <c r="AC128" i="3" s="1"/>
  <c r="S123" i="3"/>
  <c r="AE123" i="3" s="1"/>
  <c r="Q116" i="3"/>
  <c r="AC116" i="3" s="1"/>
  <c r="O3" i="3"/>
  <c r="AA3" i="3" s="1"/>
  <c r="N23" i="3"/>
  <c r="Z23" i="3" s="1"/>
  <c r="R17" i="3"/>
  <c r="AD17" i="3" s="1"/>
  <c r="R5" i="3"/>
  <c r="AD5" i="3" s="1"/>
  <c r="R235" i="3"/>
  <c r="AD235" i="3" s="1"/>
  <c r="T234" i="3"/>
  <c r="AF234" i="3" s="1"/>
  <c r="V233" i="3"/>
  <c r="AH233" i="3" s="1"/>
  <c r="N233" i="3"/>
  <c r="Z233" i="3" s="1"/>
  <c r="P232" i="3"/>
  <c r="AB232" i="3" s="1"/>
  <c r="R231" i="3"/>
  <c r="AD231" i="3" s="1"/>
  <c r="T230" i="3"/>
  <c r="AF230" i="3" s="1"/>
  <c r="V229" i="3"/>
  <c r="AH229" i="3" s="1"/>
  <c r="N229" i="3"/>
  <c r="Z229" i="3" s="1"/>
  <c r="P228" i="3"/>
  <c r="AB228" i="3" s="1"/>
  <c r="R227" i="3"/>
  <c r="AD227" i="3" s="1"/>
  <c r="T226" i="3"/>
  <c r="AF226" i="3" s="1"/>
  <c r="V225" i="3"/>
  <c r="AH225" i="3" s="1"/>
  <c r="N225" i="3"/>
  <c r="Z225" i="3" s="1"/>
  <c r="P224" i="3"/>
  <c r="AB224" i="3" s="1"/>
  <c r="O22" i="3"/>
  <c r="AA22" i="3" s="1"/>
  <c r="O18" i="3"/>
  <c r="AA18" i="3" s="1"/>
  <c r="Q13" i="3"/>
  <c r="AC13" i="3" s="1"/>
  <c r="U7" i="3"/>
  <c r="AG7" i="3" s="1"/>
  <c r="U237" i="3"/>
  <c r="AG237" i="3" s="1"/>
  <c r="M233" i="3"/>
  <c r="Y233" i="3" s="1"/>
  <c r="M221" i="3"/>
  <c r="Y221" i="3" s="1"/>
  <c r="O164" i="3"/>
  <c r="AA164" i="3" s="1"/>
  <c r="O160" i="3"/>
  <c r="AA160" i="3" s="1"/>
  <c r="O156" i="3"/>
  <c r="AA156" i="3" s="1"/>
  <c r="O152" i="3"/>
  <c r="AA152" i="3" s="1"/>
  <c r="O148" i="3"/>
  <c r="AA148" i="3" s="1"/>
  <c r="O144" i="3"/>
  <c r="AA144" i="3" s="1"/>
  <c r="Q139" i="3"/>
  <c r="AC139" i="3" s="1"/>
  <c r="U137" i="3"/>
  <c r="AG137" i="3" s="1"/>
  <c r="Q135" i="3"/>
  <c r="AC135" i="3" s="1"/>
  <c r="S134" i="3"/>
  <c r="AE134" i="3" s="1"/>
  <c r="U133" i="3"/>
  <c r="AG133" i="3" s="1"/>
  <c r="M133" i="3"/>
  <c r="Y133" i="3" s="1"/>
  <c r="O132" i="3"/>
  <c r="AA132" i="3" s="1"/>
  <c r="Q131" i="3"/>
  <c r="AC131" i="3" s="1"/>
  <c r="O128" i="3"/>
  <c r="AA128" i="3" s="1"/>
  <c r="S126" i="3"/>
  <c r="AE126" i="3" s="1"/>
  <c r="U125" i="3"/>
  <c r="AG125" i="3" s="1"/>
  <c r="M125" i="3"/>
  <c r="Y125" i="3" s="1"/>
  <c r="O124" i="3"/>
  <c r="AA124" i="3" s="1"/>
  <c r="Q123" i="3"/>
  <c r="AC123" i="3" s="1"/>
  <c r="S122" i="3"/>
  <c r="AE122" i="3" s="1"/>
  <c r="U121" i="3"/>
  <c r="AG121" i="3" s="1"/>
  <c r="M121" i="3"/>
  <c r="Y121" i="3" s="1"/>
  <c r="O120" i="3"/>
  <c r="AA120" i="3" s="1"/>
  <c r="Q119" i="3"/>
  <c r="AC119" i="3" s="1"/>
  <c r="S118" i="3"/>
  <c r="AE118" i="3" s="1"/>
  <c r="U117" i="3"/>
  <c r="AG117" i="3" s="1"/>
  <c r="M117" i="3"/>
  <c r="Y117" i="3" s="1"/>
  <c r="O116" i="3"/>
  <c r="AA116" i="3" s="1"/>
  <c r="Q115" i="3"/>
  <c r="AC115" i="3" s="1"/>
  <c r="S114" i="3"/>
  <c r="AE114" i="3" s="1"/>
  <c r="U113" i="3"/>
  <c r="AG113" i="3" s="1"/>
  <c r="M113" i="3"/>
  <c r="Y113" i="3" s="1"/>
  <c r="O112" i="3"/>
  <c r="AA112" i="3" s="1"/>
  <c r="Q111" i="3"/>
  <c r="AC111" i="3" s="1"/>
  <c r="S110" i="3"/>
  <c r="AE110" i="3" s="1"/>
  <c r="U109" i="3"/>
  <c r="AG109" i="3" s="1"/>
  <c r="M109" i="3"/>
  <c r="Y109" i="3" s="1"/>
  <c r="O108" i="3"/>
  <c r="AA108" i="3" s="1"/>
  <c r="Q107" i="3"/>
  <c r="AC107" i="3" s="1"/>
  <c r="S106" i="3"/>
  <c r="AE106" i="3" s="1"/>
  <c r="U105" i="3"/>
  <c r="AG105" i="3" s="1"/>
  <c r="M105" i="3"/>
  <c r="Y105" i="3" s="1"/>
  <c r="O104" i="3"/>
  <c r="AA104" i="3" s="1"/>
  <c r="Q103" i="3"/>
  <c r="AC103" i="3" s="1"/>
  <c r="S102" i="3"/>
  <c r="AE102" i="3" s="1"/>
  <c r="U101" i="3"/>
  <c r="AG101" i="3" s="1"/>
  <c r="Q26" i="3"/>
  <c r="AC26" i="3" s="1"/>
  <c r="M24" i="3"/>
  <c r="Y24" i="3" s="1"/>
  <c r="M20" i="3"/>
  <c r="Y20" i="3" s="1"/>
  <c r="M16" i="3"/>
  <c r="Y16" i="3" s="1"/>
  <c r="M12" i="3"/>
  <c r="Y12" i="3" s="1"/>
  <c r="M8" i="3"/>
  <c r="Y8" i="3" s="1"/>
  <c r="S235" i="3"/>
  <c r="AE235" i="3" s="1"/>
  <c r="U230" i="3"/>
  <c r="AG230" i="3" s="1"/>
  <c r="M226" i="3"/>
  <c r="Y226" i="3" s="1"/>
  <c r="M222" i="3"/>
  <c r="Y222" i="3" s="1"/>
  <c r="O217" i="3"/>
  <c r="AA217" i="3" s="1"/>
  <c r="Q212" i="3"/>
  <c r="AC212" i="3" s="1"/>
  <c r="S207" i="3"/>
  <c r="AE207" i="3" s="1"/>
  <c r="U202" i="3"/>
  <c r="AG202" i="3" s="1"/>
  <c r="M198" i="3"/>
  <c r="Y198" i="3" s="1"/>
  <c r="O193" i="3"/>
  <c r="AA193" i="3" s="1"/>
  <c r="Q188" i="3"/>
  <c r="AC188" i="3" s="1"/>
  <c r="Q184" i="3"/>
  <c r="AC184" i="3" s="1"/>
  <c r="S179" i="3"/>
  <c r="AE179" i="3" s="1"/>
  <c r="U174" i="3"/>
  <c r="AG174" i="3" s="1"/>
  <c r="Q168" i="3"/>
  <c r="AC168" i="3" s="1"/>
  <c r="S163" i="3"/>
  <c r="AE163" i="3" s="1"/>
  <c r="O157" i="3"/>
  <c r="AA157" i="3" s="1"/>
  <c r="Q152" i="3"/>
  <c r="AC152" i="3" s="1"/>
  <c r="Q148" i="3"/>
  <c r="AC148" i="3" s="1"/>
  <c r="Q144" i="3"/>
  <c r="AC144" i="3" s="1"/>
  <c r="Q140" i="3"/>
  <c r="AC140" i="3" s="1"/>
  <c r="S135" i="3"/>
  <c r="AE135" i="3" s="1"/>
  <c r="U130" i="3"/>
  <c r="AG130" i="3" s="1"/>
  <c r="M126" i="3"/>
  <c r="Y126" i="3" s="1"/>
  <c r="M114" i="3"/>
  <c r="Y114" i="3" s="1"/>
  <c r="R25" i="3"/>
  <c r="AD25" i="3" s="1"/>
  <c r="R21" i="3"/>
  <c r="AD21" i="3" s="1"/>
  <c r="N19" i="3"/>
  <c r="Z19" i="3" s="1"/>
  <c r="N15" i="3"/>
  <c r="Z15" i="3" s="1"/>
  <c r="V11" i="3"/>
  <c r="AH11" i="3" s="1"/>
  <c r="T8" i="3"/>
  <c r="AF8" i="3" s="1"/>
  <c r="P236" i="3"/>
  <c r="AB236" i="3" s="1"/>
  <c r="S24" i="3"/>
  <c r="AE24" i="3" s="1"/>
  <c r="S20" i="3"/>
  <c r="AE20" i="3" s="1"/>
  <c r="Q17" i="3"/>
  <c r="AC17" i="3" s="1"/>
  <c r="O14" i="3"/>
  <c r="AA14" i="3" s="1"/>
  <c r="O10" i="3"/>
  <c r="AA10" i="3" s="1"/>
  <c r="O6" i="3"/>
  <c r="AA6" i="3" s="1"/>
  <c r="M237" i="3"/>
  <c r="Y237" i="3" s="1"/>
  <c r="S234" i="3"/>
  <c r="AE234" i="3" s="1"/>
  <c r="S230" i="3"/>
  <c r="AE230" i="3" s="1"/>
  <c r="O228" i="3"/>
  <c r="AA228" i="3" s="1"/>
  <c r="U225" i="3"/>
  <c r="AG225" i="3" s="1"/>
  <c r="S222" i="3"/>
  <c r="AE222" i="3" s="1"/>
  <c r="S218" i="3"/>
  <c r="AE218" i="3" s="1"/>
  <c r="O216" i="3"/>
  <c r="AA216" i="3" s="1"/>
  <c r="U213" i="3"/>
  <c r="AG213" i="3" s="1"/>
  <c r="Q211" i="3"/>
  <c r="AC211" i="3" s="1"/>
  <c r="M209" i="3"/>
  <c r="Y209" i="3" s="1"/>
  <c r="S206" i="3"/>
  <c r="AE206" i="3" s="1"/>
  <c r="Q203" i="3"/>
  <c r="AC203" i="3" s="1"/>
  <c r="O200" i="3"/>
  <c r="AA200" i="3" s="1"/>
  <c r="Q195" i="3"/>
  <c r="AC195" i="3" s="1"/>
  <c r="O192" i="3"/>
  <c r="AA192" i="3" s="1"/>
  <c r="M189" i="3"/>
  <c r="Y189" i="3" s="1"/>
  <c r="U185" i="3"/>
  <c r="AG185" i="3" s="1"/>
  <c r="S182" i="3"/>
  <c r="AE182" i="3" s="1"/>
  <c r="Q179" i="3"/>
  <c r="AC179" i="3" s="1"/>
  <c r="O176" i="3"/>
  <c r="AA176" i="3" s="1"/>
  <c r="M173" i="3"/>
  <c r="Y173" i="3" s="1"/>
  <c r="U169" i="3"/>
  <c r="AG169" i="3" s="1"/>
  <c r="S166" i="3"/>
  <c r="AE166" i="3" s="1"/>
  <c r="S162" i="3"/>
  <c r="AE162" i="3" s="1"/>
  <c r="S158" i="3"/>
  <c r="AE158" i="3" s="1"/>
  <c r="U153" i="3"/>
  <c r="AG153" i="3" s="1"/>
  <c r="M149" i="3"/>
  <c r="Y149" i="3" s="1"/>
  <c r="M145" i="3"/>
  <c r="Y145" i="3" s="1"/>
  <c r="M141" i="3"/>
  <c r="Y141" i="3" s="1"/>
  <c r="S130" i="3"/>
  <c r="AE130" i="3" s="1"/>
  <c r="U3" i="3"/>
  <c r="AG3" i="3" s="1"/>
  <c r="T23" i="3"/>
  <c r="AF23" i="3" s="1"/>
  <c r="R20" i="3"/>
  <c r="AD20" i="3" s="1"/>
  <c r="N18" i="3"/>
  <c r="Z18" i="3" s="1"/>
  <c r="T15" i="3"/>
  <c r="AF15" i="3" s="1"/>
  <c r="N14" i="3"/>
  <c r="Z14" i="3" s="1"/>
  <c r="R12" i="3"/>
  <c r="AD12" i="3" s="1"/>
  <c r="V10" i="3"/>
  <c r="AH10" i="3" s="1"/>
  <c r="P9" i="3"/>
  <c r="AB9" i="3" s="1"/>
  <c r="T7" i="3"/>
  <c r="AF7" i="3" s="1"/>
  <c r="N6" i="3"/>
  <c r="Z6" i="3" s="1"/>
  <c r="R4" i="3"/>
  <c r="AD4" i="3" s="1"/>
  <c r="V236" i="3"/>
  <c r="AH236" i="3" s="1"/>
  <c r="P235" i="3"/>
  <c r="AB235" i="3" s="1"/>
  <c r="T233" i="3"/>
  <c r="AF233" i="3" s="1"/>
  <c r="N232" i="3"/>
  <c r="Z232" i="3" s="1"/>
  <c r="R230" i="3"/>
  <c r="AD230" i="3" s="1"/>
  <c r="V228" i="3"/>
  <c r="AH228" i="3" s="1"/>
  <c r="P227" i="3"/>
  <c r="AB227" i="3" s="1"/>
  <c r="T225" i="3"/>
  <c r="AF225" i="3" s="1"/>
  <c r="N224" i="3"/>
  <c r="Z224" i="3" s="1"/>
  <c r="R222" i="3"/>
  <c r="AD222" i="3" s="1"/>
  <c r="V220" i="3"/>
  <c r="AH220" i="3" s="1"/>
  <c r="N220" i="3"/>
  <c r="Z220" i="3" s="1"/>
  <c r="R218" i="3"/>
  <c r="AD218" i="3" s="1"/>
  <c r="V216" i="3"/>
  <c r="AH216" i="3" s="1"/>
  <c r="P215" i="3"/>
  <c r="AB215" i="3" s="1"/>
  <c r="T213" i="3"/>
  <c r="AF213" i="3" s="1"/>
  <c r="P211" i="3"/>
  <c r="AB211" i="3" s="1"/>
  <c r="T209" i="3"/>
  <c r="AF209" i="3" s="1"/>
  <c r="N208" i="3"/>
  <c r="Z208" i="3" s="1"/>
  <c r="R206" i="3"/>
  <c r="AD206" i="3" s="1"/>
  <c r="P203" i="3"/>
  <c r="AB203" i="3" s="1"/>
  <c r="N176" i="3"/>
  <c r="Z176" i="3" s="1"/>
  <c r="N186" i="3"/>
  <c r="Z186" i="3" s="1"/>
  <c r="N182" i="3"/>
  <c r="Z182" i="3" s="1"/>
  <c r="N166" i="3"/>
  <c r="Z166" i="3" s="1"/>
  <c r="N162" i="3"/>
  <c r="Z162" i="3" s="1"/>
  <c r="N126" i="3"/>
  <c r="Z126" i="3" s="1"/>
  <c r="N118" i="3"/>
  <c r="Z118" i="3" s="1"/>
  <c r="S21" i="3"/>
  <c r="AE21" i="3" s="1"/>
  <c r="Q18" i="3"/>
  <c r="AC18" i="3" s="1"/>
  <c r="Q14" i="3"/>
  <c r="AC14" i="3" s="1"/>
  <c r="S9" i="3"/>
  <c r="AE9" i="3" s="1"/>
  <c r="O7" i="3"/>
  <c r="AA7" i="3" s="1"/>
  <c r="O237" i="3"/>
  <c r="AA237" i="3" s="1"/>
  <c r="S231" i="3"/>
  <c r="AE231" i="3" s="1"/>
  <c r="U226" i="3"/>
  <c r="AG226" i="3" s="1"/>
  <c r="U222" i="3"/>
  <c r="AG222" i="3" s="1"/>
  <c r="M218" i="3"/>
  <c r="Y218" i="3" s="1"/>
  <c r="M214" i="3"/>
  <c r="Y214" i="3" s="1"/>
  <c r="M210" i="3"/>
  <c r="Y210" i="3" s="1"/>
  <c r="M206" i="3"/>
  <c r="Y206" i="3" s="1"/>
  <c r="M202" i="3"/>
  <c r="Y202" i="3" s="1"/>
  <c r="O197" i="3"/>
  <c r="AA197" i="3" s="1"/>
  <c r="S191" i="3"/>
  <c r="AE191" i="3" s="1"/>
  <c r="U186" i="3"/>
  <c r="AG186" i="3" s="1"/>
  <c r="U182" i="3"/>
  <c r="AG182" i="3" s="1"/>
  <c r="U178" i="3"/>
  <c r="AG178" i="3" s="1"/>
  <c r="O173" i="3"/>
  <c r="AA173" i="3" s="1"/>
  <c r="M170" i="3"/>
  <c r="Y170" i="3" s="1"/>
  <c r="O165" i="3"/>
  <c r="AA165" i="3" s="1"/>
  <c r="Q160" i="3"/>
  <c r="AC160" i="3" s="1"/>
  <c r="Q156" i="3"/>
  <c r="AC156" i="3" s="1"/>
  <c r="S151" i="3"/>
  <c r="AE151" i="3" s="1"/>
  <c r="M146" i="3"/>
  <c r="Y146" i="3" s="1"/>
  <c r="U142" i="3"/>
  <c r="AG142" i="3" s="1"/>
  <c r="O137" i="3"/>
  <c r="AA137" i="3" s="1"/>
  <c r="Q132" i="3"/>
  <c r="AC132" i="3" s="1"/>
  <c r="S127" i="3"/>
  <c r="AE127" i="3" s="1"/>
  <c r="U122" i="3"/>
  <c r="AG122" i="3" s="1"/>
  <c r="S115" i="3"/>
  <c r="AE115" i="3" s="1"/>
  <c r="V23" i="3"/>
  <c r="AH23" i="3" s="1"/>
  <c r="T20" i="3"/>
  <c r="AF20" i="3" s="1"/>
  <c r="T16" i="3"/>
  <c r="AF16" i="3" s="1"/>
  <c r="R13" i="3"/>
  <c r="AD13" i="3" s="1"/>
  <c r="P10" i="3"/>
  <c r="AB10" i="3" s="1"/>
  <c r="P6" i="3"/>
  <c r="AB6" i="3" s="1"/>
  <c r="N237" i="3"/>
  <c r="Z237" i="3" s="1"/>
  <c r="N3" i="3"/>
  <c r="Z3" i="3" s="1"/>
  <c r="U23" i="3"/>
  <c r="AG23" i="3" s="1"/>
  <c r="U19" i="3"/>
  <c r="AG19" i="3" s="1"/>
  <c r="U15" i="3"/>
  <c r="AG15" i="3" s="1"/>
  <c r="U11" i="3"/>
  <c r="AG11" i="3" s="1"/>
  <c r="Q9" i="3"/>
  <c r="AC9" i="3" s="1"/>
  <c r="Q5" i="3"/>
  <c r="AC5" i="3" s="1"/>
  <c r="O236" i="3"/>
  <c r="AA236" i="3" s="1"/>
  <c r="U233" i="3"/>
  <c r="AG233" i="3" s="1"/>
  <c r="U229" i="3"/>
  <c r="AG229" i="3" s="1"/>
  <c r="Q227" i="3"/>
  <c r="AC227" i="3" s="1"/>
  <c r="M225" i="3"/>
  <c r="Y225" i="3" s="1"/>
  <c r="Q223" i="3"/>
  <c r="AC223" i="3" s="1"/>
  <c r="O220" i="3"/>
  <c r="AA220" i="3" s="1"/>
  <c r="U217" i="3"/>
  <c r="AG217" i="3" s="1"/>
  <c r="Q215" i="3"/>
  <c r="AC215" i="3" s="1"/>
  <c r="M213" i="3"/>
  <c r="Y213" i="3" s="1"/>
  <c r="S210" i="3"/>
  <c r="AE210" i="3" s="1"/>
  <c r="Q207" i="3"/>
  <c r="AC207" i="3" s="1"/>
  <c r="O204" i="3"/>
  <c r="AA204" i="3" s="1"/>
  <c r="S202" i="3"/>
  <c r="AE202" i="3" s="1"/>
  <c r="Q199" i="3"/>
  <c r="AC199" i="3" s="1"/>
  <c r="M197" i="3"/>
  <c r="Y197" i="3" s="1"/>
  <c r="U193" i="3"/>
  <c r="AG193" i="3" s="1"/>
  <c r="S190" i="3"/>
  <c r="AE190" i="3" s="1"/>
  <c r="Q187" i="3"/>
  <c r="AC187" i="3" s="1"/>
  <c r="O184" i="3"/>
  <c r="AA184" i="3" s="1"/>
  <c r="M181" i="3"/>
  <c r="Y181" i="3" s="1"/>
  <c r="S178" i="3"/>
  <c r="AE178" i="3" s="1"/>
  <c r="Q175" i="3"/>
  <c r="AC175" i="3" s="1"/>
  <c r="O172" i="3"/>
  <c r="AA172" i="3" s="1"/>
  <c r="O168" i="3"/>
  <c r="AA168" i="3" s="1"/>
  <c r="U165" i="3"/>
  <c r="AG165" i="3" s="1"/>
  <c r="U161" i="3"/>
  <c r="AG161" i="3" s="1"/>
  <c r="U157" i="3"/>
  <c r="AG157" i="3" s="1"/>
  <c r="S154" i="3"/>
  <c r="AE154" i="3" s="1"/>
  <c r="U149" i="3"/>
  <c r="AG149" i="3" s="1"/>
  <c r="U145" i="3"/>
  <c r="AG145" i="3" s="1"/>
  <c r="S142" i="3"/>
  <c r="AE142" i="3" s="1"/>
  <c r="S138" i="3"/>
  <c r="AE138" i="3" s="1"/>
  <c r="M137" i="3"/>
  <c r="Y137" i="3" s="1"/>
  <c r="Q127" i="3"/>
  <c r="AC127" i="3" s="1"/>
  <c r="P25" i="3"/>
  <c r="AB25" i="3" s="1"/>
  <c r="N22" i="3"/>
  <c r="Z22" i="3" s="1"/>
  <c r="T19" i="3"/>
  <c r="AF19" i="3" s="1"/>
  <c r="R16" i="3"/>
  <c r="AD16" i="3" s="1"/>
  <c r="V14" i="3"/>
  <c r="AH14" i="3" s="1"/>
  <c r="P13" i="3"/>
  <c r="AB13" i="3" s="1"/>
  <c r="T11" i="3"/>
  <c r="AF11" i="3" s="1"/>
  <c r="N10" i="3"/>
  <c r="Z10" i="3" s="1"/>
  <c r="R8" i="3"/>
  <c r="AD8" i="3" s="1"/>
  <c r="V6" i="3"/>
  <c r="AH6" i="3" s="1"/>
  <c r="P5" i="3"/>
  <c r="AB5" i="3" s="1"/>
  <c r="T237" i="3"/>
  <c r="AF237" i="3" s="1"/>
  <c r="N236" i="3"/>
  <c r="Z236" i="3" s="1"/>
  <c r="R234" i="3"/>
  <c r="AD234" i="3" s="1"/>
  <c r="V232" i="3"/>
  <c r="AH232" i="3" s="1"/>
  <c r="P231" i="3"/>
  <c r="AB231" i="3" s="1"/>
  <c r="T229" i="3"/>
  <c r="AF229" i="3" s="1"/>
  <c r="N228" i="3"/>
  <c r="Z228" i="3" s="1"/>
  <c r="R226" i="3"/>
  <c r="AD226" i="3" s="1"/>
  <c r="V224" i="3"/>
  <c r="AH224" i="3" s="1"/>
  <c r="P223" i="3"/>
  <c r="AB223" i="3" s="1"/>
  <c r="T221" i="3"/>
  <c r="AF221" i="3" s="1"/>
  <c r="P219" i="3"/>
  <c r="AB219" i="3" s="1"/>
  <c r="T217" i="3"/>
  <c r="AF217" i="3" s="1"/>
  <c r="N216" i="3"/>
  <c r="Z216" i="3" s="1"/>
  <c r="R214" i="3"/>
  <c r="AD214" i="3" s="1"/>
  <c r="V212" i="3"/>
  <c r="AH212" i="3" s="1"/>
  <c r="N212" i="3"/>
  <c r="Z212" i="3" s="1"/>
  <c r="R210" i="3"/>
  <c r="AD210" i="3" s="1"/>
  <c r="V208" i="3"/>
  <c r="AH208" i="3" s="1"/>
  <c r="P207" i="3"/>
  <c r="AB207" i="3" s="1"/>
  <c r="T205" i="3"/>
  <c r="AF205" i="3" s="1"/>
  <c r="V204" i="3"/>
  <c r="AH204" i="3" s="1"/>
  <c r="N204" i="3"/>
  <c r="Z204" i="3" s="1"/>
  <c r="R202" i="3"/>
  <c r="AD202" i="3" s="1"/>
  <c r="T201" i="3"/>
  <c r="AF201" i="3" s="1"/>
  <c r="V200" i="3"/>
  <c r="AH200" i="3" s="1"/>
  <c r="N200" i="3"/>
  <c r="Z200" i="3" s="1"/>
  <c r="P199" i="3"/>
  <c r="AB199" i="3" s="1"/>
  <c r="R198" i="3"/>
  <c r="AD198" i="3" s="1"/>
  <c r="T197" i="3"/>
  <c r="AF197" i="3" s="1"/>
  <c r="V196" i="3"/>
  <c r="AH196" i="3" s="1"/>
  <c r="N196" i="3"/>
  <c r="Z196" i="3" s="1"/>
  <c r="P195" i="3"/>
  <c r="AB195" i="3" s="1"/>
  <c r="R194" i="3"/>
  <c r="AD194" i="3" s="1"/>
  <c r="T193" i="3"/>
  <c r="AF193" i="3" s="1"/>
  <c r="V192" i="3"/>
  <c r="AH192" i="3" s="1"/>
  <c r="N192" i="3"/>
  <c r="Z192" i="3" s="1"/>
  <c r="P191" i="3"/>
  <c r="AB191" i="3" s="1"/>
  <c r="R190" i="3"/>
  <c r="AD190" i="3" s="1"/>
  <c r="T189" i="3"/>
  <c r="AF189" i="3" s="1"/>
  <c r="V188" i="3"/>
  <c r="AH188" i="3" s="1"/>
  <c r="N188" i="3"/>
  <c r="Z188" i="3" s="1"/>
  <c r="P187" i="3"/>
  <c r="AB187" i="3" s="1"/>
  <c r="R186" i="3"/>
  <c r="AD186" i="3" s="1"/>
  <c r="T185" i="3"/>
  <c r="AF185" i="3" s="1"/>
  <c r="V184" i="3"/>
  <c r="AH184" i="3" s="1"/>
  <c r="N184" i="3"/>
  <c r="Z184" i="3" s="1"/>
  <c r="P183" i="3"/>
  <c r="AB183" i="3" s="1"/>
  <c r="R182" i="3"/>
  <c r="AD182" i="3" s="1"/>
  <c r="T181" i="3"/>
  <c r="AF181" i="3" s="1"/>
  <c r="V180" i="3"/>
  <c r="AH180" i="3" s="1"/>
  <c r="N180" i="3"/>
  <c r="Z180" i="3" s="1"/>
  <c r="P179" i="3"/>
  <c r="AB179" i="3" s="1"/>
  <c r="Q3" i="3"/>
  <c r="AC3" i="3" s="1"/>
  <c r="P3" i="3"/>
  <c r="AB3" i="3" s="1"/>
  <c r="Q22" i="3"/>
  <c r="AC22" i="3" s="1"/>
  <c r="S17" i="3"/>
  <c r="AE17" i="3" s="1"/>
  <c r="S13" i="3"/>
  <c r="AE13" i="3" s="1"/>
  <c r="Q10" i="3"/>
  <c r="AC10" i="3" s="1"/>
  <c r="Q6" i="3"/>
  <c r="AC6" i="3" s="1"/>
  <c r="Q236" i="3"/>
  <c r="AC236" i="3" s="1"/>
  <c r="Q232" i="3"/>
  <c r="AC232" i="3" s="1"/>
  <c r="Q228" i="3"/>
  <c r="AC228" i="3" s="1"/>
  <c r="Q224" i="3"/>
  <c r="AC224" i="3" s="1"/>
  <c r="S219" i="3"/>
  <c r="AE219" i="3" s="1"/>
  <c r="U214" i="3"/>
  <c r="AG214" i="3" s="1"/>
  <c r="S211" i="3"/>
  <c r="AE211" i="3" s="1"/>
  <c r="U206" i="3"/>
  <c r="AG206" i="3" s="1"/>
  <c r="O201" i="3"/>
  <c r="AA201" i="3" s="1"/>
  <c r="Q196" i="3"/>
  <c r="AC196" i="3" s="1"/>
  <c r="Q192" i="3"/>
  <c r="AC192" i="3" s="1"/>
  <c r="S187" i="3"/>
  <c r="AE187" i="3" s="1"/>
  <c r="M182" i="3"/>
  <c r="Y182" i="3" s="1"/>
  <c r="M178" i="3"/>
  <c r="Y178" i="3" s="1"/>
  <c r="M174" i="3"/>
  <c r="Y174" i="3" s="1"/>
  <c r="O169" i="3"/>
  <c r="AA169" i="3" s="1"/>
  <c r="Q164" i="3"/>
  <c r="AC164" i="3" s="1"/>
  <c r="O161" i="3"/>
  <c r="AA161" i="3" s="1"/>
  <c r="S155" i="3"/>
  <c r="AE155" i="3" s="1"/>
  <c r="U150" i="3"/>
  <c r="AG150" i="3" s="1"/>
  <c r="U146" i="3"/>
  <c r="AG146" i="3" s="1"/>
  <c r="M142" i="3"/>
  <c r="Y142" i="3" s="1"/>
  <c r="M138" i="3"/>
  <c r="Y138" i="3" s="1"/>
  <c r="M134" i="3"/>
  <c r="Y134" i="3" s="1"/>
  <c r="M130" i="3"/>
  <c r="Y130" i="3" s="1"/>
  <c r="Q124" i="3"/>
  <c r="AC124" i="3" s="1"/>
  <c r="Q112" i="3"/>
  <c r="AC112" i="3" s="1"/>
  <c r="T24" i="3"/>
  <c r="AF24" i="3" s="1"/>
  <c r="V19" i="3"/>
  <c r="AH19" i="3" s="1"/>
  <c r="V15" i="3"/>
  <c r="AH15" i="3" s="1"/>
  <c r="T12" i="3"/>
  <c r="AF12" i="3" s="1"/>
  <c r="N11" i="3"/>
  <c r="Z11" i="3" s="1"/>
  <c r="N7" i="3"/>
  <c r="Z7" i="3" s="1"/>
  <c r="V237" i="3"/>
  <c r="AH237" i="3" s="1"/>
  <c r="O26" i="3"/>
  <c r="AA26" i="3" s="1"/>
  <c r="M23" i="3"/>
  <c r="Y23" i="3" s="1"/>
  <c r="M19" i="3"/>
  <c r="Y19" i="3" s="1"/>
  <c r="M15" i="3"/>
  <c r="Y15" i="3" s="1"/>
  <c r="M11" i="3"/>
  <c r="Y11" i="3" s="1"/>
  <c r="S8" i="3"/>
  <c r="AE8" i="3" s="1"/>
  <c r="S4" i="3"/>
  <c r="AE4" i="3" s="1"/>
  <c r="Q235" i="3"/>
  <c r="AC235" i="3" s="1"/>
  <c r="O232" i="3"/>
  <c r="AA232" i="3" s="1"/>
  <c r="M229" i="3"/>
  <c r="Y229" i="3" s="1"/>
  <c r="S226" i="3"/>
  <c r="AE226" i="3" s="1"/>
  <c r="O224" i="3"/>
  <c r="AA224" i="3" s="1"/>
  <c r="U221" i="3"/>
  <c r="AG221" i="3" s="1"/>
  <c r="Q219" i="3"/>
  <c r="AC219" i="3" s="1"/>
  <c r="M217" i="3"/>
  <c r="Y217" i="3" s="1"/>
  <c r="S214" i="3"/>
  <c r="AE214" i="3" s="1"/>
  <c r="O212" i="3"/>
  <c r="AA212" i="3" s="1"/>
  <c r="U209" i="3"/>
  <c r="AG209" i="3" s="1"/>
  <c r="O208" i="3"/>
  <c r="AA208" i="3" s="1"/>
  <c r="M205" i="3"/>
  <c r="Y205" i="3" s="1"/>
  <c r="U201" i="3"/>
  <c r="AG201" i="3" s="1"/>
  <c r="S198" i="3"/>
  <c r="AE198" i="3" s="1"/>
  <c r="O196" i="3"/>
  <c r="AA196" i="3" s="1"/>
  <c r="M193" i="3"/>
  <c r="Y193" i="3" s="1"/>
  <c r="U189" i="3"/>
  <c r="AG189" i="3" s="1"/>
  <c r="S186" i="3"/>
  <c r="AE186" i="3" s="1"/>
  <c r="Q183" i="3"/>
  <c r="AC183" i="3" s="1"/>
  <c r="O180" i="3"/>
  <c r="AA180" i="3" s="1"/>
  <c r="M177" i="3"/>
  <c r="Y177" i="3" s="1"/>
  <c r="S174" i="3"/>
  <c r="AE174" i="3" s="1"/>
  <c r="Q171" i="3"/>
  <c r="AC171" i="3" s="1"/>
  <c r="M169" i="3"/>
  <c r="Y169" i="3" s="1"/>
  <c r="M165" i="3"/>
  <c r="Y165" i="3" s="1"/>
  <c r="M161" i="3"/>
  <c r="Y161" i="3" s="1"/>
  <c r="M157" i="3"/>
  <c r="Y157" i="3" s="1"/>
  <c r="M153" i="3"/>
  <c r="Y153" i="3" s="1"/>
  <c r="S150" i="3"/>
  <c r="AE150" i="3" s="1"/>
  <c r="Q147" i="3"/>
  <c r="AC147" i="3" s="1"/>
  <c r="Q143" i="3"/>
  <c r="AC143" i="3" s="1"/>
  <c r="O140" i="3"/>
  <c r="AA140" i="3" s="1"/>
  <c r="O136" i="3"/>
  <c r="AA136" i="3" s="1"/>
  <c r="M129" i="3"/>
  <c r="Y129" i="3" s="1"/>
  <c r="V26" i="3"/>
  <c r="AH26" i="3" s="1"/>
  <c r="R24" i="3"/>
  <c r="AD24" i="3" s="1"/>
  <c r="P21" i="3"/>
  <c r="AB21" i="3" s="1"/>
  <c r="P17" i="3"/>
  <c r="AB17" i="3" s="1"/>
  <c r="T26" i="3"/>
  <c r="AF26" i="3" s="1"/>
  <c r="N25" i="3"/>
  <c r="Z25" i="3" s="1"/>
  <c r="R23" i="3"/>
  <c r="AD23" i="3" s="1"/>
  <c r="V21" i="3"/>
  <c r="AH21" i="3" s="1"/>
  <c r="P20" i="3"/>
  <c r="AB20" i="3" s="1"/>
  <c r="T18" i="3"/>
  <c r="AF18" i="3" s="1"/>
  <c r="N17" i="3"/>
  <c r="Z17" i="3" s="1"/>
  <c r="R15" i="3"/>
  <c r="AD15" i="3" s="1"/>
  <c r="V13" i="3"/>
  <c r="AH13" i="3" s="1"/>
  <c r="N13" i="3"/>
  <c r="Z13" i="3" s="1"/>
  <c r="P12" i="3"/>
  <c r="AB12" i="3" s="1"/>
  <c r="T10" i="3"/>
  <c r="AF10" i="3" s="1"/>
  <c r="V9" i="3"/>
  <c r="AH9" i="3" s="1"/>
  <c r="N9" i="3"/>
  <c r="Z9" i="3" s="1"/>
  <c r="P8" i="3"/>
  <c r="AB8" i="3" s="1"/>
  <c r="R7" i="3"/>
  <c r="AD7" i="3" s="1"/>
  <c r="T6" i="3"/>
  <c r="AF6" i="3" s="1"/>
  <c r="V5" i="3"/>
  <c r="AH5" i="3" s="1"/>
  <c r="N5" i="3"/>
  <c r="Z5" i="3" s="1"/>
  <c r="P4" i="3"/>
  <c r="AB4" i="3" s="1"/>
  <c r="R237" i="3"/>
  <c r="AD237" i="3" s="1"/>
  <c r="T236" i="3"/>
  <c r="AF236" i="3" s="1"/>
  <c r="V235" i="3"/>
  <c r="AH235" i="3" s="1"/>
  <c r="N235" i="3"/>
  <c r="Z235" i="3" s="1"/>
  <c r="P234" i="3"/>
  <c r="AB234" i="3" s="1"/>
  <c r="R233" i="3"/>
  <c r="AD233" i="3" s="1"/>
  <c r="T232" i="3"/>
  <c r="AF232" i="3" s="1"/>
  <c r="V231" i="3"/>
  <c r="AH231" i="3" s="1"/>
  <c r="N231" i="3"/>
  <c r="Z231" i="3" s="1"/>
  <c r="P230" i="3"/>
  <c r="AB230" i="3" s="1"/>
  <c r="R229" i="3"/>
  <c r="AD229" i="3" s="1"/>
  <c r="T228" i="3"/>
  <c r="AF228" i="3" s="1"/>
  <c r="N227" i="3"/>
  <c r="Z227" i="3" s="1"/>
  <c r="R225" i="3"/>
  <c r="AD225" i="3" s="1"/>
  <c r="V223" i="3"/>
  <c r="AH223" i="3" s="1"/>
  <c r="P222" i="3"/>
  <c r="AB222" i="3" s="1"/>
  <c r="T220" i="3"/>
  <c r="AF220" i="3" s="1"/>
  <c r="N219" i="3"/>
  <c r="Z219" i="3" s="1"/>
  <c r="R217" i="3"/>
  <c r="AD217" i="3" s="1"/>
  <c r="V215" i="3"/>
  <c r="AH215" i="3" s="1"/>
  <c r="P214" i="3"/>
  <c r="AB214" i="3" s="1"/>
  <c r="T212" i="3"/>
  <c r="AF212" i="3" s="1"/>
  <c r="N211" i="3"/>
  <c r="Z211" i="3" s="1"/>
  <c r="R209" i="3"/>
  <c r="AD209" i="3" s="1"/>
  <c r="V207" i="3"/>
  <c r="AH207" i="3" s="1"/>
  <c r="P206" i="3"/>
  <c r="AB206" i="3" s="1"/>
  <c r="T204" i="3"/>
  <c r="AF204" i="3" s="1"/>
  <c r="V199" i="3"/>
  <c r="AH199" i="3" s="1"/>
  <c r="P198" i="3"/>
  <c r="AB198" i="3" s="1"/>
  <c r="N202" i="3"/>
  <c r="Z202" i="3" s="1"/>
  <c r="S25" i="3"/>
  <c r="AE25" i="3" s="1"/>
  <c r="O23" i="3"/>
  <c r="AA23" i="3" s="1"/>
  <c r="O19" i="3"/>
  <c r="AA19" i="3" s="1"/>
  <c r="O15" i="3"/>
  <c r="AA15" i="3" s="1"/>
  <c r="O11" i="3"/>
  <c r="AA11" i="3" s="1"/>
  <c r="U8" i="3"/>
  <c r="AG8" i="3" s="1"/>
  <c r="M4" i="3"/>
  <c r="Y4" i="3" s="1"/>
  <c r="O233" i="3"/>
  <c r="AA233" i="3" s="1"/>
  <c r="O229" i="3"/>
  <c r="AA229" i="3" s="1"/>
  <c r="S223" i="3"/>
  <c r="AE223" i="3" s="1"/>
  <c r="U218" i="3"/>
  <c r="AG218" i="3" s="1"/>
  <c r="O213" i="3"/>
  <c r="AA213" i="3" s="1"/>
  <c r="Q208" i="3"/>
  <c r="AC208" i="3" s="1"/>
  <c r="Q204" i="3"/>
  <c r="AC204" i="3" s="1"/>
  <c r="Q200" i="3"/>
  <c r="AC200" i="3" s="1"/>
  <c r="S195" i="3"/>
  <c r="AE195" i="3" s="1"/>
  <c r="M190" i="3"/>
  <c r="Y190" i="3" s="1"/>
  <c r="M186" i="3"/>
  <c r="Y186" i="3" s="1"/>
  <c r="Q180" i="3"/>
  <c r="AC180" i="3" s="1"/>
  <c r="Q176" i="3"/>
  <c r="AC176" i="3" s="1"/>
  <c r="S171" i="3"/>
  <c r="AE171" i="3" s="1"/>
  <c r="U166" i="3"/>
  <c r="AG166" i="3" s="1"/>
  <c r="U162" i="3"/>
  <c r="AG162" i="3" s="1"/>
  <c r="M158" i="3"/>
  <c r="Y158" i="3" s="1"/>
  <c r="U154" i="3"/>
  <c r="AG154" i="3" s="1"/>
  <c r="M150" i="3"/>
  <c r="Y150" i="3" s="1"/>
  <c r="O145" i="3"/>
  <c r="AA145" i="3" s="1"/>
  <c r="S139" i="3"/>
  <c r="AE139" i="3" s="1"/>
  <c r="U134" i="3"/>
  <c r="AG134" i="3" s="1"/>
  <c r="O129" i="3"/>
  <c r="AA129" i="3" s="1"/>
  <c r="O125" i="3"/>
  <c r="AA125" i="3" s="1"/>
  <c r="U114" i="3"/>
  <c r="AG114" i="3" s="1"/>
  <c r="P26" i="3"/>
  <c r="AB26" i="3" s="1"/>
  <c r="P22" i="3"/>
  <c r="AB22" i="3" s="1"/>
  <c r="P18" i="3"/>
  <c r="AB18" i="3" s="1"/>
  <c r="P14" i="3"/>
  <c r="AB14" i="3" s="1"/>
  <c r="R9" i="3"/>
  <c r="AD9" i="3" s="1"/>
  <c r="V7" i="3"/>
  <c r="AH7" i="3" s="1"/>
  <c r="T4" i="3"/>
  <c r="AF4" i="3" s="1"/>
  <c r="Q25" i="3"/>
  <c r="AC25" i="3" s="1"/>
  <c r="Q21" i="3"/>
  <c r="AC21" i="3" s="1"/>
  <c r="S16" i="3"/>
  <c r="AE16" i="3" s="1"/>
  <c r="S12" i="3"/>
  <c r="AE12" i="3" s="1"/>
  <c r="M7" i="3"/>
  <c r="Y7" i="3" s="1"/>
  <c r="Q231" i="3"/>
  <c r="AC231" i="3" s="1"/>
  <c r="U205" i="3"/>
  <c r="AG205" i="3" s="1"/>
  <c r="M201" i="3"/>
  <c r="Y201" i="3" s="1"/>
  <c r="U197" i="3"/>
  <c r="AG197" i="3" s="1"/>
  <c r="S194" i="3"/>
  <c r="AE194" i="3" s="1"/>
  <c r="Q191" i="3"/>
  <c r="AC191" i="3" s="1"/>
  <c r="O188" i="3"/>
  <c r="AA188" i="3" s="1"/>
  <c r="M185" i="3"/>
  <c r="Y185" i="3" s="1"/>
  <c r="U181" i="3"/>
  <c r="AG181" i="3" s="1"/>
  <c r="U177" i="3"/>
  <c r="AG177" i="3" s="1"/>
  <c r="U173" i="3"/>
  <c r="AG173" i="3" s="1"/>
  <c r="S170" i="3"/>
  <c r="AE170" i="3" s="1"/>
  <c r="Q167" i="3"/>
  <c r="AC167" i="3" s="1"/>
  <c r="Q163" i="3"/>
  <c r="AC163" i="3" s="1"/>
  <c r="Q159" i="3"/>
  <c r="AC159" i="3" s="1"/>
  <c r="Q155" i="3"/>
  <c r="AC155" i="3" s="1"/>
  <c r="Q151" i="3"/>
  <c r="AC151" i="3" s="1"/>
  <c r="S146" i="3"/>
  <c r="AE146" i="3" s="1"/>
  <c r="U141" i="3"/>
  <c r="AG141" i="3" s="1"/>
  <c r="U129" i="3"/>
  <c r="AG129" i="3" s="1"/>
  <c r="N26" i="3"/>
  <c r="Z26" i="3" s="1"/>
  <c r="V22" i="3"/>
  <c r="AH22" i="3" s="1"/>
  <c r="V18" i="3"/>
  <c r="AH18" i="3" s="1"/>
  <c r="S3" i="3"/>
  <c r="AE3" i="3" s="1"/>
  <c r="V25" i="3"/>
  <c r="AH25" i="3" s="1"/>
  <c r="P24" i="3"/>
  <c r="AB24" i="3" s="1"/>
  <c r="T22" i="3"/>
  <c r="AF22" i="3" s="1"/>
  <c r="N21" i="3"/>
  <c r="Z21" i="3" s="1"/>
  <c r="R19" i="3"/>
  <c r="AD19" i="3" s="1"/>
  <c r="V17" i="3"/>
  <c r="AH17" i="3" s="1"/>
  <c r="P16" i="3"/>
  <c r="AB16" i="3" s="1"/>
  <c r="T14" i="3"/>
  <c r="AF14" i="3" s="1"/>
  <c r="R11" i="3"/>
  <c r="AD11" i="3" s="1"/>
  <c r="V227" i="3"/>
  <c r="AH227" i="3" s="1"/>
  <c r="P226" i="3"/>
  <c r="AB226" i="3" s="1"/>
  <c r="T224" i="3"/>
  <c r="AF224" i="3" s="1"/>
  <c r="N223" i="3"/>
  <c r="Z223" i="3" s="1"/>
  <c r="R221" i="3"/>
  <c r="AD221" i="3" s="1"/>
  <c r="V219" i="3"/>
  <c r="AH219" i="3" s="1"/>
  <c r="P218" i="3"/>
  <c r="AB218" i="3" s="1"/>
  <c r="T216" i="3"/>
  <c r="AF216" i="3" s="1"/>
  <c r="N215" i="3"/>
  <c r="Z215" i="3" s="1"/>
  <c r="R213" i="3"/>
  <c r="AD213" i="3" s="1"/>
  <c r="V211" i="3"/>
  <c r="AH211" i="3" s="1"/>
  <c r="P210" i="3"/>
  <c r="AB210" i="3" s="1"/>
  <c r="T208" i="3"/>
  <c r="AF208" i="3" s="1"/>
  <c r="N207" i="3"/>
  <c r="Z207" i="3" s="1"/>
  <c r="R205" i="3"/>
  <c r="AD205" i="3" s="1"/>
  <c r="V203" i="3"/>
  <c r="AH203" i="3" s="1"/>
  <c r="N203" i="3"/>
  <c r="Z203" i="3" s="1"/>
  <c r="P202" i="3"/>
  <c r="AB202" i="3" s="1"/>
  <c r="R201" i="3"/>
  <c r="AD201" i="3" s="1"/>
  <c r="T200" i="3"/>
  <c r="AF200" i="3" s="1"/>
  <c r="N199" i="3"/>
  <c r="Z199" i="3" s="1"/>
  <c r="O109" i="3"/>
  <c r="AA109" i="3" s="1"/>
  <c r="Q108" i="3"/>
  <c r="AC108" i="3" s="1"/>
  <c r="S107" i="3"/>
  <c r="AE107" i="3" s="1"/>
  <c r="U106" i="3"/>
  <c r="AG106" i="3" s="1"/>
  <c r="M106" i="3"/>
  <c r="Y106" i="3" s="1"/>
  <c r="O105" i="3"/>
  <c r="AA105" i="3" s="1"/>
  <c r="Q104" i="3"/>
  <c r="AC104" i="3" s="1"/>
  <c r="S103" i="3"/>
  <c r="AE103" i="3" s="1"/>
  <c r="U102" i="3"/>
  <c r="AG102" i="3" s="1"/>
  <c r="M102" i="3"/>
  <c r="Y102" i="3" s="1"/>
  <c r="O101" i="3"/>
  <c r="AA101" i="3" s="1"/>
  <c r="Q100" i="3"/>
  <c r="AC100" i="3" s="1"/>
  <c r="S99" i="3"/>
  <c r="AE99" i="3" s="1"/>
  <c r="U98" i="3"/>
  <c r="AG98" i="3" s="1"/>
  <c r="M98" i="3"/>
  <c r="Y98" i="3" s="1"/>
  <c r="O97" i="3"/>
  <c r="AA97" i="3" s="1"/>
  <c r="Q96" i="3"/>
  <c r="AC96" i="3" s="1"/>
  <c r="S95" i="3"/>
  <c r="AE95" i="3" s="1"/>
  <c r="U94" i="3"/>
  <c r="AG94" i="3" s="1"/>
  <c r="M94" i="3"/>
  <c r="Y94" i="3" s="1"/>
  <c r="O93" i="3"/>
  <c r="AA93" i="3" s="1"/>
  <c r="Q92" i="3"/>
  <c r="AC92" i="3" s="1"/>
  <c r="S91" i="3"/>
  <c r="AE91" i="3" s="1"/>
  <c r="U90" i="3"/>
  <c r="AG90" i="3" s="1"/>
  <c r="M90" i="3"/>
  <c r="Y90" i="3" s="1"/>
  <c r="O89" i="3"/>
  <c r="AA89" i="3" s="1"/>
  <c r="Q88" i="3"/>
  <c r="AC88" i="3" s="1"/>
  <c r="S87" i="3"/>
  <c r="AE87" i="3" s="1"/>
  <c r="U86" i="3"/>
  <c r="AG86" i="3" s="1"/>
  <c r="M86" i="3"/>
  <c r="Y86" i="3" s="1"/>
  <c r="O85" i="3"/>
  <c r="AA85" i="3" s="1"/>
  <c r="R223" i="3"/>
  <c r="AD223" i="3" s="1"/>
  <c r="T222" i="3"/>
  <c r="AF222" i="3" s="1"/>
  <c r="V221" i="3"/>
  <c r="AH221" i="3" s="1"/>
  <c r="N221" i="3"/>
  <c r="Z221" i="3" s="1"/>
  <c r="P220" i="3"/>
  <c r="AB220" i="3" s="1"/>
  <c r="R219" i="3"/>
  <c r="AD219" i="3" s="1"/>
  <c r="T218" i="3"/>
  <c r="AF218" i="3" s="1"/>
  <c r="V217" i="3"/>
  <c r="AH217" i="3" s="1"/>
  <c r="N217" i="3"/>
  <c r="Z217" i="3" s="1"/>
  <c r="P216" i="3"/>
  <c r="AB216" i="3" s="1"/>
  <c r="R215" i="3"/>
  <c r="AD215" i="3" s="1"/>
  <c r="T214" i="3"/>
  <c r="AF214" i="3" s="1"/>
  <c r="V213" i="3"/>
  <c r="AH213" i="3" s="1"/>
  <c r="N213" i="3"/>
  <c r="Z213" i="3" s="1"/>
  <c r="P212" i="3"/>
  <c r="AB212" i="3" s="1"/>
  <c r="R211" i="3"/>
  <c r="AD211" i="3" s="1"/>
  <c r="T210" i="3"/>
  <c r="AF210" i="3" s="1"/>
  <c r="V209" i="3"/>
  <c r="AH209" i="3" s="1"/>
  <c r="N209" i="3"/>
  <c r="Z209" i="3" s="1"/>
  <c r="P208" i="3"/>
  <c r="AB208" i="3" s="1"/>
  <c r="R207" i="3"/>
  <c r="AD207" i="3" s="1"/>
  <c r="T206" i="3"/>
  <c r="AF206" i="3" s="1"/>
  <c r="V205" i="3"/>
  <c r="AH205" i="3" s="1"/>
  <c r="N205" i="3"/>
  <c r="Z205" i="3" s="1"/>
  <c r="P204" i="3"/>
  <c r="AB204" i="3" s="1"/>
  <c r="R203" i="3"/>
  <c r="AD203" i="3" s="1"/>
  <c r="T202" i="3"/>
  <c r="AF202" i="3" s="1"/>
  <c r="V201" i="3"/>
  <c r="AH201" i="3" s="1"/>
  <c r="N201" i="3"/>
  <c r="Z201" i="3" s="1"/>
  <c r="P200" i="3"/>
  <c r="AB200" i="3" s="1"/>
  <c r="R199" i="3"/>
  <c r="AD199" i="3" s="1"/>
  <c r="T198" i="3"/>
  <c r="AF198" i="3" s="1"/>
  <c r="V197" i="3"/>
  <c r="AH197" i="3" s="1"/>
  <c r="N197" i="3"/>
  <c r="Z197" i="3" s="1"/>
  <c r="P196" i="3"/>
  <c r="AB196" i="3" s="1"/>
  <c r="R195" i="3"/>
  <c r="AD195" i="3" s="1"/>
  <c r="T194" i="3"/>
  <c r="AF194" i="3" s="1"/>
  <c r="V193" i="3"/>
  <c r="AH193" i="3" s="1"/>
  <c r="N193" i="3"/>
  <c r="Z193" i="3" s="1"/>
  <c r="P192" i="3"/>
  <c r="AB192" i="3" s="1"/>
  <c r="R191" i="3"/>
  <c r="AD191" i="3" s="1"/>
  <c r="T190" i="3"/>
  <c r="AF190" i="3" s="1"/>
  <c r="V189" i="3"/>
  <c r="AH189" i="3" s="1"/>
  <c r="N189" i="3"/>
  <c r="Z189" i="3" s="1"/>
  <c r="P188" i="3"/>
  <c r="AB188" i="3" s="1"/>
  <c r="R187" i="3"/>
  <c r="AD187" i="3" s="1"/>
  <c r="T186" i="3"/>
  <c r="AF186" i="3" s="1"/>
  <c r="V185" i="3"/>
  <c r="AH185" i="3" s="1"/>
  <c r="N185" i="3"/>
  <c r="Z185" i="3" s="1"/>
  <c r="P184" i="3"/>
  <c r="AB184" i="3" s="1"/>
  <c r="R183" i="3"/>
  <c r="AD183" i="3" s="1"/>
  <c r="T182" i="3"/>
  <c r="AF182" i="3" s="1"/>
  <c r="V181" i="3"/>
  <c r="AH181" i="3" s="1"/>
  <c r="N181" i="3"/>
  <c r="Z181" i="3" s="1"/>
  <c r="P180" i="3"/>
  <c r="AB180" i="3" s="1"/>
  <c r="R179" i="3"/>
  <c r="AD179" i="3" s="1"/>
  <c r="T178" i="3"/>
  <c r="AF178" i="3" s="1"/>
  <c r="V177" i="3"/>
  <c r="AH177" i="3" s="1"/>
  <c r="N177" i="3"/>
  <c r="Z177" i="3" s="1"/>
  <c r="P176" i="3"/>
  <c r="AB176" i="3" s="1"/>
  <c r="R175" i="3"/>
  <c r="AD175" i="3" s="1"/>
  <c r="T174" i="3"/>
  <c r="AF174" i="3" s="1"/>
  <c r="V173" i="3"/>
  <c r="AH173" i="3" s="1"/>
  <c r="N173" i="3"/>
  <c r="Z173" i="3" s="1"/>
  <c r="P172" i="3"/>
  <c r="AB172" i="3" s="1"/>
  <c r="R171" i="3"/>
  <c r="AD171" i="3" s="1"/>
  <c r="T170" i="3"/>
  <c r="AF170" i="3" s="1"/>
  <c r="V169" i="3"/>
  <c r="AH169" i="3" s="1"/>
  <c r="N169" i="3"/>
  <c r="Z169" i="3" s="1"/>
  <c r="P168" i="3"/>
  <c r="AB168" i="3" s="1"/>
  <c r="R167" i="3"/>
  <c r="AD167" i="3" s="1"/>
  <c r="T166" i="3"/>
  <c r="AF166" i="3" s="1"/>
  <c r="V165" i="3"/>
  <c r="AH165" i="3" s="1"/>
  <c r="N165" i="3"/>
  <c r="Z165" i="3" s="1"/>
  <c r="P164" i="3"/>
  <c r="AB164" i="3" s="1"/>
  <c r="R163" i="3"/>
  <c r="AD163" i="3" s="1"/>
  <c r="T162" i="3"/>
  <c r="AF162" i="3" s="1"/>
  <c r="V161" i="3"/>
  <c r="AH161" i="3" s="1"/>
  <c r="N161" i="3"/>
  <c r="Z161" i="3" s="1"/>
  <c r="P160" i="3"/>
  <c r="AB160" i="3" s="1"/>
  <c r="R159" i="3"/>
  <c r="AD159" i="3" s="1"/>
  <c r="T158" i="3"/>
  <c r="AF158" i="3" s="1"/>
  <c r="V157" i="3"/>
  <c r="AH157" i="3" s="1"/>
  <c r="N157" i="3"/>
  <c r="Z157" i="3" s="1"/>
  <c r="P156" i="3"/>
  <c r="AB156" i="3" s="1"/>
  <c r="R155" i="3"/>
  <c r="AD155" i="3" s="1"/>
  <c r="T154" i="3"/>
  <c r="AF154" i="3" s="1"/>
  <c r="V153" i="3"/>
  <c r="AH153" i="3" s="1"/>
  <c r="N153" i="3"/>
  <c r="Z153" i="3" s="1"/>
  <c r="P152" i="3"/>
  <c r="AB152" i="3" s="1"/>
  <c r="R151" i="3"/>
  <c r="AD151" i="3" s="1"/>
  <c r="T150" i="3"/>
  <c r="AF150" i="3" s="1"/>
  <c r="V149" i="3"/>
  <c r="AH149" i="3" s="1"/>
  <c r="N149" i="3"/>
  <c r="Z149" i="3" s="1"/>
  <c r="P148" i="3"/>
  <c r="AB148" i="3" s="1"/>
  <c r="R147" i="3"/>
  <c r="AD147" i="3" s="1"/>
  <c r="T146" i="3"/>
  <c r="AF146" i="3" s="1"/>
  <c r="V145" i="3"/>
  <c r="AH145" i="3" s="1"/>
  <c r="N145" i="3"/>
  <c r="Z145" i="3" s="1"/>
  <c r="P144" i="3"/>
  <c r="AB144" i="3" s="1"/>
  <c r="R143" i="3"/>
  <c r="AD143" i="3" s="1"/>
  <c r="T142" i="3"/>
  <c r="AF142" i="3" s="1"/>
  <c r="V141" i="3"/>
  <c r="AH141" i="3" s="1"/>
  <c r="N141" i="3"/>
  <c r="Z141" i="3" s="1"/>
  <c r="P140" i="3"/>
  <c r="AB140" i="3" s="1"/>
  <c r="R139" i="3"/>
  <c r="AD139" i="3" s="1"/>
  <c r="T138" i="3"/>
  <c r="AF138" i="3" s="1"/>
  <c r="V137" i="3"/>
  <c r="AH137" i="3" s="1"/>
  <c r="N137" i="3"/>
  <c r="Z137" i="3" s="1"/>
  <c r="P136" i="3"/>
  <c r="AB136" i="3" s="1"/>
  <c r="R135" i="3"/>
  <c r="AD135" i="3" s="1"/>
  <c r="T134" i="3"/>
  <c r="AF134" i="3" s="1"/>
  <c r="V133" i="3"/>
  <c r="AH133" i="3" s="1"/>
  <c r="N133" i="3"/>
  <c r="Z133" i="3" s="1"/>
  <c r="P132" i="3"/>
  <c r="AB132" i="3" s="1"/>
  <c r="R131" i="3"/>
  <c r="AD131" i="3" s="1"/>
  <c r="T130" i="3"/>
  <c r="AF130" i="3" s="1"/>
  <c r="V129" i="3"/>
  <c r="AH129" i="3" s="1"/>
  <c r="N129" i="3"/>
  <c r="Z129" i="3" s="1"/>
  <c r="P128" i="3"/>
  <c r="AB128" i="3" s="1"/>
  <c r="R127" i="3"/>
  <c r="AD127" i="3" s="1"/>
  <c r="T126" i="3"/>
  <c r="AF126" i="3" s="1"/>
  <c r="V125" i="3"/>
  <c r="AH125" i="3" s="1"/>
  <c r="N125" i="3"/>
  <c r="Z125" i="3" s="1"/>
  <c r="P124" i="3"/>
  <c r="AB124" i="3" s="1"/>
  <c r="R123" i="3"/>
  <c r="AD123" i="3" s="1"/>
  <c r="T122" i="3"/>
  <c r="AF122" i="3" s="1"/>
  <c r="V121" i="3"/>
  <c r="AH121" i="3" s="1"/>
  <c r="N121" i="3"/>
  <c r="Z121" i="3" s="1"/>
  <c r="P120" i="3"/>
  <c r="AB120" i="3" s="1"/>
  <c r="R119" i="3"/>
  <c r="AD119" i="3" s="1"/>
  <c r="T118" i="3"/>
  <c r="AF118" i="3" s="1"/>
  <c r="V117" i="3"/>
  <c r="AH117" i="3" s="1"/>
  <c r="N117" i="3"/>
  <c r="Z117" i="3" s="1"/>
  <c r="P116" i="3"/>
  <c r="AB116" i="3" s="1"/>
  <c r="R115" i="3"/>
  <c r="AD115" i="3" s="1"/>
  <c r="T114" i="3"/>
  <c r="AF114" i="3" s="1"/>
  <c r="V113" i="3"/>
  <c r="AH113" i="3" s="1"/>
  <c r="N113" i="3"/>
  <c r="Z113" i="3" s="1"/>
  <c r="P112" i="3"/>
  <c r="AB112" i="3" s="1"/>
  <c r="R111" i="3"/>
  <c r="AD111" i="3" s="1"/>
  <c r="T110" i="3"/>
  <c r="AF110" i="3" s="1"/>
  <c r="V109" i="3"/>
  <c r="AH109" i="3" s="1"/>
  <c r="N109" i="3"/>
  <c r="Z109" i="3" s="1"/>
  <c r="P108" i="3"/>
  <c r="AB108" i="3" s="1"/>
  <c r="R107" i="3"/>
  <c r="AD107" i="3" s="1"/>
  <c r="T106" i="3"/>
  <c r="AF106" i="3" s="1"/>
  <c r="V105" i="3"/>
  <c r="AH105" i="3" s="1"/>
  <c r="N105" i="3"/>
  <c r="Z105" i="3" s="1"/>
  <c r="P104" i="3"/>
  <c r="AB104" i="3" s="1"/>
  <c r="R103" i="3"/>
  <c r="AD103" i="3" s="1"/>
  <c r="T102" i="3"/>
  <c r="AF102" i="3" s="1"/>
  <c r="V101" i="3"/>
  <c r="AH101" i="3" s="1"/>
  <c r="N101" i="3"/>
  <c r="Z101" i="3" s="1"/>
  <c r="M101" i="3"/>
  <c r="Y101" i="3" s="1"/>
  <c r="O100" i="3"/>
  <c r="AA100" i="3" s="1"/>
  <c r="Q99" i="3"/>
  <c r="AC99" i="3" s="1"/>
  <c r="S98" i="3"/>
  <c r="AE98" i="3" s="1"/>
  <c r="U97" i="3"/>
  <c r="AG97" i="3" s="1"/>
  <c r="M97" i="3"/>
  <c r="Y97" i="3" s="1"/>
  <c r="O96" i="3"/>
  <c r="AA96" i="3" s="1"/>
  <c r="Q95" i="3"/>
  <c r="AC95" i="3" s="1"/>
  <c r="S94" i="3"/>
  <c r="AE94" i="3" s="1"/>
  <c r="U93" i="3"/>
  <c r="AG93" i="3" s="1"/>
  <c r="M93" i="3"/>
  <c r="Y93" i="3" s="1"/>
  <c r="O92" i="3"/>
  <c r="AA92" i="3" s="1"/>
  <c r="Q91" i="3"/>
  <c r="AC91" i="3" s="1"/>
  <c r="S90" i="3"/>
  <c r="AE90" i="3" s="1"/>
  <c r="U89" i="3"/>
  <c r="AG89" i="3" s="1"/>
  <c r="M89" i="3"/>
  <c r="Y89" i="3" s="1"/>
  <c r="O88" i="3"/>
  <c r="AA88" i="3" s="1"/>
  <c r="Q87" i="3"/>
  <c r="AC87" i="3" s="1"/>
  <c r="S86" i="3"/>
  <c r="AE86" i="3" s="1"/>
  <c r="U85" i="3"/>
  <c r="AG85" i="3" s="1"/>
  <c r="M85" i="3"/>
  <c r="Y85" i="3" s="1"/>
  <c r="O84" i="3"/>
  <c r="AA84" i="3" s="1"/>
  <c r="Q83" i="3"/>
  <c r="AC83" i="3" s="1"/>
  <c r="S82" i="3"/>
  <c r="AE82" i="3" s="1"/>
  <c r="U81" i="3"/>
  <c r="AG81" i="3" s="1"/>
  <c r="M81" i="3"/>
  <c r="Y81" i="3" s="1"/>
  <c r="O80" i="3"/>
  <c r="AA80" i="3" s="1"/>
  <c r="Q79" i="3"/>
  <c r="AC79" i="3" s="1"/>
  <c r="S78" i="3"/>
  <c r="AE78" i="3" s="1"/>
  <c r="U77" i="3"/>
  <c r="AG77" i="3" s="1"/>
  <c r="M77" i="3"/>
  <c r="Y77" i="3" s="1"/>
  <c r="O76" i="3"/>
  <c r="AA76" i="3" s="1"/>
  <c r="Q75" i="3"/>
  <c r="AC75" i="3" s="1"/>
  <c r="S74" i="3"/>
  <c r="AE74" i="3" s="1"/>
  <c r="U73" i="3"/>
  <c r="AG73" i="3" s="1"/>
  <c r="M73" i="3"/>
  <c r="Y73" i="3" s="1"/>
  <c r="O72" i="3"/>
  <c r="AA72" i="3" s="1"/>
  <c r="Q71" i="3"/>
  <c r="AC71" i="3" s="1"/>
  <c r="S70" i="3"/>
  <c r="AE70" i="3" s="1"/>
  <c r="U69" i="3"/>
  <c r="AG69" i="3" s="1"/>
  <c r="M69" i="3"/>
  <c r="Y69" i="3" s="1"/>
  <c r="O68" i="3"/>
  <c r="AA68" i="3" s="1"/>
  <c r="Q67" i="3"/>
  <c r="AC67" i="3" s="1"/>
  <c r="S66" i="3"/>
  <c r="AE66" i="3" s="1"/>
  <c r="U65" i="3"/>
  <c r="AG65" i="3" s="1"/>
  <c r="M65" i="3"/>
  <c r="Y65" i="3" s="1"/>
  <c r="O64" i="3"/>
  <c r="AA64" i="3" s="1"/>
  <c r="Q63" i="3"/>
  <c r="AC63" i="3" s="1"/>
  <c r="S62" i="3"/>
  <c r="AE62" i="3" s="1"/>
  <c r="U61" i="3"/>
  <c r="AG61" i="3" s="1"/>
  <c r="M61" i="3"/>
  <c r="Y61" i="3" s="1"/>
  <c r="O60" i="3"/>
  <c r="AA60" i="3" s="1"/>
  <c r="Q59" i="3"/>
  <c r="AC59" i="3" s="1"/>
  <c r="S58" i="3"/>
  <c r="AE58" i="3" s="1"/>
  <c r="M57" i="3"/>
  <c r="Y57" i="3" s="1"/>
  <c r="M53" i="3"/>
  <c r="Y53" i="3" s="1"/>
  <c r="M49" i="3"/>
  <c r="Y49" i="3" s="1"/>
  <c r="M45" i="3"/>
  <c r="Y45" i="3" s="1"/>
  <c r="M41" i="3"/>
  <c r="Y41" i="3" s="1"/>
  <c r="M37" i="3"/>
  <c r="Y37" i="3" s="1"/>
  <c r="M33" i="3"/>
  <c r="Y33" i="3" s="1"/>
  <c r="M29" i="3"/>
  <c r="Y29" i="3" s="1"/>
  <c r="R174" i="3"/>
  <c r="AD174" i="3" s="1"/>
  <c r="V172" i="3"/>
  <c r="AH172" i="3" s="1"/>
  <c r="P171" i="3"/>
  <c r="AB171" i="3" s="1"/>
  <c r="T169" i="3"/>
  <c r="AF169" i="3" s="1"/>
  <c r="N168" i="3"/>
  <c r="Z168" i="3" s="1"/>
  <c r="R166" i="3"/>
  <c r="AD166" i="3" s="1"/>
  <c r="V164" i="3"/>
  <c r="AH164" i="3" s="1"/>
  <c r="P163" i="3"/>
  <c r="AB163" i="3" s="1"/>
  <c r="T161" i="3"/>
  <c r="AF161" i="3" s="1"/>
  <c r="N160" i="3"/>
  <c r="Z160" i="3" s="1"/>
  <c r="R158" i="3"/>
  <c r="AD158" i="3" s="1"/>
  <c r="V156" i="3"/>
  <c r="AH156" i="3" s="1"/>
  <c r="P155" i="3"/>
  <c r="AB155" i="3" s="1"/>
  <c r="T153" i="3"/>
  <c r="AF153" i="3" s="1"/>
  <c r="N152" i="3"/>
  <c r="Z152" i="3" s="1"/>
  <c r="N148" i="3"/>
  <c r="Z148" i="3" s="1"/>
  <c r="R122" i="3"/>
  <c r="AD122" i="3" s="1"/>
  <c r="V120" i="3"/>
  <c r="AH120" i="3" s="1"/>
  <c r="P119" i="3"/>
  <c r="AB119" i="3" s="1"/>
  <c r="T117" i="3"/>
  <c r="AF117" i="3" s="1"/>
  <c r="N116" i="3"/>
  <c r="Z116" i="3" s="1"/>
  <c r="P115" i="3"/>
  <c r="AB115" i="3" s="1"/>
  <c r="R114" i="3"/>
  <c r="AD114" i="3" s="1"/>
  <c r="T113" i="3"/>
  <c r="AF113" i="3" s="1"/>
  <c r="V112" i="3"/>
  <c r="AH112" i="3" s="1"/>
  <c r="N112" i="3"/>
  <c r="Z112" i="3" s="1"/>
  <c r="P111" i="3"/>
  <c r="AB111" i="3" s="1"/>
  <c r="R110" i="3"/>
  <c r="AD110" i="3" s="1"/>
  <c r="T109" i="3"/>
  <c r="AF109" i="3" s="1"/>
  <c r="V108" i="3"/>
  <c r="AH108" i="3" s="1"/>
  <c r="N108" i="3"/>
  <c r="Z108" i="3" s="1"/>
  <c r="P107" i="3"/>
  <c r="AB107" i="3" s="1"/>
  <c r="T105" i="3"/>
  <c r="AF105" i="3" s="1"/>
  <c r="V104" i="3"/>
  <c r="AH104" i="3" s="1"/>
  <c r="N104" i="3"/>
  <c r="Z104" i="3" s="1"/>
  <c r="P103" i="3"/>
  <c r="AB103" i="3" s="1"/>
  <c r="R102" i="3"/>
  <c r="AD102" i="3" s="1"/>
  <c r="T101" i="3"/>
  <c r="AF101" i="3" s="1"/>
  <c r="V100" i="3"/>
  <c r="AH100" i="3" s="1"/>
  <c r="N100" i="3"/>
  <c r="Z100" i="3" s="1"/>
  <c r="P99" i="3"/>
  <c r="AB99" i="3" s="1"/>
  <c r="R98" i="3"/>
  <c r="AD98" i="3" s="1"/>
  <c r="T97" i="3"/>
  <c r="AF97" i="3" s="1"/>
  <c r="V96" i="3"/>
  <c r="AH96" i="3" s="1"/>
  <c r="N96" i="3"/>
  <c r="Z96" i="3" s="1"/>
  <c r="P95" i="3"/>
  <c r="AB95" i="3" s="1"/>
  <c r="R94" i="3"/>
  <c r="AD94" i="3" s="1"/>
  <c r="T93" i="3"/>
  <c r="AF93" i="3" s="1"/>
  <c r="V92" i="3"/>
  <c r="AH92" i="3" s="1"/>
  <c r="N92" i="3"/>
  <c r="Z92" i="3" s="1"/>
  <c r="P91" i="3"/>
  <c r="AB91" i="3" s="1"/>
  <c r="R90" i="3"/>
  <c r="AD90" i="3" s="1"/>
  <c r="T89" i="3"/>
  <c r="AF89" i="3" s="1"/>
  <c r="V88" i="3"/>
  <c r="AH88" i="3" s="1"/>
  <c r="N88" i="3"/>
  <c r="Z88" i="3" s="1"/>
  <c r="P87" i="3"/>
  <c r="AB87" i="3" s="1"/>
  <c r="R86" i="3"/>
  <c r="AD86" i="3" s="1"/>
  <c r="T85" i="3"/>
  <c r="AF85" i="3" s="1"/>
  <c r="V84" i="3"/>
  <c r="AH84" i="3" s="1"/>
  <c r="N84" i="3"/>
  <c r="Z84" i="3" s="1"/>
  <c r="P83" i="3"/>
  <c r="AB83" i="3" s="1"/>
  <c r="R82" i="3"/>
  <c r="AD82" i="3" s="1"/>
  <c r="T81" i="3"/>
  <c r="AF81" i="3" s="1"/>
  <c r="V80" i="3"/>
  <c r="AH80" i="3" s="1"/>
  <c r="N80" i="3"/>
  <c r="Z80" i="3" s="1"/>
  <c r="P79" i="3"/>
  <c r="AB79" i="3" s="1"/>
  <c r="R78" i="3"/>
  <c r="AD78" i="3" s="1"/>
  <c r="T77" i="3"/>
  <c r="AF77" i="3" s="1"/>
  <c r="V76" i="3"/>
  <c r="AH76" i="3" s="1"/>
  <c r="N76" i="3"/>
  <c r="Z76" i="3" s="1"/>
  <c r="P75" i="3"/>
  <c r="AB75" i="3" s="1"/>
  <c r="R74" i="3"/>
  <c r="AD74" i="3" s="1"/>
  <c r="T73" i="3"/>
  <c r="AF73" i="3" s="1"/>
  <c r="V72" i="3"/>
  <c r="AH72" i="3" s="1"/>
  <c r="N72" i="3"/>
  <c r="Z72" i="3" s="1"/>
  <c r="P71" i="3"/>
  <c r="AB71" i="3" s="1"/>
  <c r="R70" i="3"/>
  <c r="AD70" i="3" s="1"/>
  <c r="T69" i="3"/>
  <c r="AF69" i="3" s="1"/>
  <c r="V68" i="3"/>
  <c r="AH68" i="3" s="1"/>
  <c r="N68" i="3"/>
  <c r="Z68" i="3" s="1"/>
  <c r="P67" i="3"/>
  <c r="AB67" i="3" s="1"/>
  <c r="R66" i="3"/>
  <c r="AD66" i="3" s="1"/>
  <c r="T65" i="3"/>
  <c r="AF65" i="3" s="1"/>
  <c r="V64" i="3"/>
  <c r="AH64" i="3" s="1"/>
  <c r="N64" i="3"/>
  <c r="Z64" i="3" s="1"/>
  <c r="P63" i="3"/>
  <c r="AB63" i="3" s="1"/>
  <c r="R62" i="3"/>
  <c r="AD62" i="3" s="1"/>
  <c r="T61" i="3"/>
  <c r="AF61" i="3" s="1"/>
  <c r="V60" i="3"/>
  <c r="AH60" i="3" s="1"/>
  <c r="N60" i="3"/>
  <c r="Z60" i="3" s="1"/>
  <c r="P59" i="3"/>
  <c r="AB59" i="3" s="1"/>
  <c r="R58" i="3"/>
  <c r="AD58" i="3" s="1"/>
  <c r="T57" i="3"/>
  <c r="AF57" i="3" s="1"/>
  <c r="V56" i="3"/>
  <c r="AH56" i="3" s="1"/>
  <c r="N56" i="3"/>
  <c r="Z56" i="3" s="1"/>
  <c r="P55" i="3"/>
  <c r="AB55" i="3" s="1"/>
  <c r="R54" i="3"/>
  <c r="AD54" i="3" s="1"/>
  <c r="T53" i="3"/>
  <c r="AF53" i="3" s="1"/>
  <c r="V52" i="3"/>
  <c r="AH52" i="3" s="1"/>
  <c r="N52" i="3"/>
  <c r="Z52" i="3" s="1"/>
  <c r="P51" i="3"/>
  <c r="AB51" i="3" s="1"/>
  <c r="R178" i="3"/>
  <c r="AD178" i="3" s="1"/>
  <c r="T177" i="3"/>
  <c r="AF177" i="3" s="1"/>
  <c r="V176" i="3"/>
  <c r="AH176" i="3" s="1"/>
  <c r="P175" i="3"/>
  <c r="AB175" i="3" s="1"/>
  <c r="T173" i="3"/>
  <c r="AF173" i="3" s="1"/>
  <c r="N172" i="3"/>
  <c r="Z172" i="3" s="1"/>
  <c r="R170" i="3"/>
  <c r="AD170" i="3" s="1"/>
  <c r="V168" i="3"/>
  <c r="AH168" i="3" s="1"/>
  <c r="P167" i="3"/>
  <c r="AB167" i="3" s="1"/>
  <c r="T165" i="3"/>
  <c r="AF165" i="3" s="1"/>
  <c r="N164" i="3"/>
  <c r="Z164" i="3" s="1"/>
  <c r="R162" i="3"/>
  <c r="AD162" i="3" s="1"/>
  <c r="V160" i="3"/>
  <c r="AH160" i="3" s="1"/>
  <c r="P159" i="3"/>
  <c r="AB159" i="3" s="1"/>
  <c r="T157" i="3"/>
  <c r="AF157" i="3" s="1"/>
  <c r="N156" i="3"/>
  <c r="Z156" i="3" s="1"/>
  <c r="R154" i="3"/>
  <c r="AD154" i="3" s="1"/>
  <c r="V152" i="3"/>
  <c r="AH152" i="3" s="1"/>
  <c r="P151" i="3"/>
  <c r="AB151" i="3" s="1"/>
  <c r="R150" i="3"/>
  <c r="AD150" i="3" s="1"/>
  <c r="T149" i="3"/>
  <c r="AF149" i="3" s="1"/>
  <c r="V148" i="3"/>
  <c r="AH148" i="3" s="1"/>
  <c r="P147" i="3"/>
  <c r="AB147" i="3" s="1"/>
  <c r="R146" i="3"/>
  <c r="AD146" i="3" s="1"/>
  <c r="T145" i="3"/>
  <c r="AF145" i="3" s="1"/>
  <c r="V144" i="3"/>
  <c r="AH144" i="3" s="1"/>
  <c r="N144" i="3"/>
  <c r="Z144" i="3" s="1"/>
  <c r="P143" i="3"/>
  <c r="AB143" i="3" s="1"/>
  <c r="R142" i="3"/>
  <c r="AD142" i="3" s="1"/>
  <c r="T141" i="3"/>
  <c r="AF141" i="3" s="1"/>
  <c r="V140" i="3"/>
  <c r="AH140" i="3" s="1"/>
  <c r="N140" i="3"/>
  <c r="Z140" i="3" s="1"/>
  <c r="P139" i="3"/>
  <c r="AB139" i="3" s="1"/>
  <c r="R138" i="3"/>
  <c r="AD138" i="3" s="1"/>
  <c r="T137" i="3"/>
  <c r="AF137" i="3" s="1"/>
  <c r="V136" i="3"/>
  <c r="AH136" i="3" s="1"/>
  <c r="N136" i="3"/>
  <c r="Z136" i="3" s="1"/>
  <c r="P135" i="3"/>
  <c r="AB135" i="3" s="1"/>
  <c r="R134" i="3"/>
  <c r="AD134" i="3" s="1"/>
  <c r="T133" i="3"/>
  <c r="AF133" i="3" s="1"/>
  <c r="V132" i="3"/>
  <c r="AH132" i="3" s="1"/>
  <c r="N132" i="3"/>
  <c r="Z132" i="3" s="1"/>
  <c r="P131" i="3"/>
  <c r="AB131" i="3" s="1"/>
  <c r="R130" i="3"/>
  <c r="AD130" i="3" s="1"/>
  <c r="T129" i="3"/>
  <c r="AF129" i="3" s="1"/>
  <c r="V128" i="3"/>
  <c r="AH128" i="3" s="1"/>
  <c r="N128" i="3"/>
  <c r="Z128" i="3" s="1"/>
  <c r="P127" i="3"/>
  <c r="AB127" i="3" s="1"/>
  <c r="R126" i="3"/>
  <c r="AD126" i="3" s="1"/>
  <c r="T125" i="3"/>
  <c r="AF125" i="3" s="1"/>
  <c r="V124" i="3"/>
  <c r="AH124" i="3" s="1"/>
  <c r="N124" i="3"/>
  <c r="Z124" i="3" s="1"/>
  <c r="P123" i="3"/>
  <c r="AB123" i="3" s="1"/>
  <c r="T121" i="3"/>
  <c r="AF121" i="3" s="1"/>
  <c r="N120" i="3"/>
  <c r="Z120" i="3" s="1"/>
  <c r="R118" i="3"/>
  <c r="AD118" i="3" s="1"/>
  <c r="V116" i="3"/>
  <c r="AH116" i="3" s="1"/>
  <c r="R106" i="3"/>
  <c r="AD106" i="3" s="1"/>
  <c r="T3" i="3"/>
  <c r="AF3" i="3" s="1"/>
  <c r="U26" i="3"/>
  <c r="AG26" i="3" s="1"/>
  <c r="M26" i="3"/>
  <c r="Y26" i="3" s="1"/>
  <c r="O25" i="3"/>
  <c r="AA25" i="3" s="1"/>
  <c r="Q24" i="3"/>
  <c r="AC24" i="3" s="1"/>
  <c r="S23" i="3"/>
  <c r="AE23" i="3" s="1"/>
  <c r="U22" i="3"/>
  <c r="AG22" i="3" s="1"/>
  <c r="M22" i="3"/>
  <c r="Y22" i="3" s="1"/>
  <c r="O21" i="3"/>
  <c r="AA21" i="3" s="1"/>
  <c r="Q20" i="3"/>
  <c r="AC20" i="3" s="1"/>
  <c r="S19" i="3"/>
  <c r="AE19" i="3" s="1"/>
  <c r="U18" i="3"/>
  <c r="AG18" i="3" s="1"/>
  <c r="M18" i="3"/>
  <c r="Y18" i="3" s="1"/>
  <c r="O17" i="3"/>
  <c r="AA17" i="3" s="1"/>
  <c r="Q16" i="3"/>
  <c r="AC16" i="3" s="1"/>
  <c r="S15" i="3"/>
  <c r="AE15" i="3" s="1"/>
  <c r="U14" i="3"/>
  <c r="AG14" i="3" s="1"/>
  <c r="M14" i="3"/>
  <c r="Y14" i="3" s="1"/>
  <c r="O13" i="3"/>
  <c r="AA13" i="3" s="1"/>
  <c r="Q12" i="3"/>
  <c r="AC12" i="3" s="1"/>
  <c r="S11" i="3"/>
  <c r="AE11" i="3" s="1"/>
  <c r="U10" i="3"/>
  <c r="AG10" i="3" s="1"/>
  <c r="M10" i="3"/>
  <c r="Y10" i="3" s="1"/>
  <c r="O9" i="3"/>
  <c r="AA9" i="3" s="1"/>
  <c r="Q8" i="3"/>
  <c r="AC8" i="3" s="1"/>
  <c r="S7" i="3"/>
  <c r="AE7" i="3" s="1"/>
  <c r="U6" i="3"/>
  <c r="AG6" i="3" s="1"/>
  <c r="M6" i="3"/>
  <c r="Y6" i="3" s="1"/>
  <c r="O5" i="3"/>
  <c r="AA5" i="3" s="1"/>
  <c r="Q4" i="3"/>
  <c r="AC4" i="3" s="1"/>
  <c r="S237" i="3"/>
  <c r="AE237" i="3" s="1"/>
  <c r="U236" i="3"/>
  <c r="AG236" i="3" s="1"/>
  <c r="M236" i="3"/>
  <c r="Y236" i="3" s="1"/>
  <c r="O235" i="3"/>
  <c r="AA235" i="3" s="1"/>
  <c r="Q234" i="3"/>
  <c r="AC234" i="3" s="1"/>
  <c r="S233" i="3"/>
  <c r="AE233" i="3" s="1"/>
  <c r="U232" i="3"/>
  <c r="AG232" i="3" s="1"/>
  <c r="M232" i="3"/>
  <c r="Y232" i="3" s="1"/>
  <c r="O231" i="3"/>
  <c r="AA231" i="3" s="1"/>
  <c r="Q230" i="3"/>
  <c r="AC230" i="3" s="1"/>
  <c r="S229" i="3"/>
  <c r="AE229" i="3" s="1"/>
  <c r="U228" i="3"/>
  <c r="AG228" i="3" s="1"/>
  <c r="M228" i="3"/>
  <c r="Y228" i="3" s="1"/>
  <c r="O227" i="3"/>
  <c r="AA227" i="3" s="1"/>
  <c r="Q226" i="3"/>
  <c r="AC226" i="3" s="1"/>
  <c r="S225" i="3"/>
  <c r="AE225" i="3" s="1"/>
  <c r="U224" i="3"/>
  <c r="AG224" i="3" s="1"/>
  <c r="M224" i="3"/>
  <c r="Y224" i="3" s="1"/>
  <c r="O223" i="3"/>
  <c r="AA223" i="3" s="1"/>
  <c r="Q222" i="3"/>
  <c r="AC222" i="3" s="1"/>
  <c r="S221" i="3"/>
  <c r="AE221" i="3" s="1"/>
  <c r="U220" i="3"/>
  <c r="AG220" i="3" s="1"/>
  <c r="M220" i="3"/>
  <c r="Y220" i="3" s="1"/>
  <c r="O219" i="3"/>
  <c r="AA219" i="3" s="1"/>
  <c r="Q218" i="3"/>
  <c r="AC218" i="3" s="1"/>
  <c r="S217" i="3"/>
  <c r="AE217" i="3" s="1"/>
  <c r="U216" i="3"/>
  <c r="AG216" i="3" s="1"/>
  <c r="M216" i="3"/>
  <c r="Y216" i="3" s="1"/>
  <c r="O215" i="3"/>
  <c r="AA215" i="3" s="1"/>
  <c r="Q214" i="3"/>
  <c r="AC214" i="3" s="1"/>
  <c r="S213" i="3"/>
  <c r="AE213" i="3" s="1"/>
  <c r="U212" i="3"/>
  <c r="AG212" i="3" s="1"/>
  <c r="M212" i="3"/>
  <c r="Y212" i="3" s="1"/>
  <c r="O211" i="3"/>
  <c r="AA211" i="3" s="1"/>
  <c r="Q210" i="3"/>
  <c r="AC210" i="3" s="1"/>
  <c r="S209" i="3"/>
  <c r="AE209" i="3" s="1"/>
  <c r="U208" i="3"/>
  <c r="AG208" i="3" s="1"/>
  <c r="M208" i="3"/>
  <c r="Y208" i="3" s="1"/>
  <c r="O207" i="3"/>
  <c r="AA207" i="3" s="1"/>
  <c r="Q206" i="3"/>
  <c r="AC206" i="3" s="1"/>
  <c r="S205" i="3"/>
  <c r="AE205" i="3" s="1"/>
  <c r="U204" i="3"/>
  <c r="AG204" i="3" s="1"/>
  <c r="M204" i="3"/>
  <c r="Y204" i="3" s="1"/>
  <c r="O203" i="3"/>
  <c r="AA203" i="3" s="1"/>
  <c r="Q202" i="3"/>
  <c r="AC202" i="3" s="1"/>
  <c r="S201" i="3"/>
  <c r="AE201" i="3" s="1"/>
  <c r="U200" i="3"/>
  <c r="AG200" i="3" s="1"/>
  <c r="M200" i="3"/>
  <c r="Y200" i="3" s="1"/>
  <c r="O199" i="3"/>
  <c r="AA199" i="3" s="1"/>
  <c r="Q198" i="3"/>
  <c r="AC198" i="3" s="1"/>
  <c r="S197" i="3"/>
  <c r="AE197" i="3" s="1"/>
  <c r="U196" i="3"/>
  <c r="AG196" i="3" s="1"/>
  <c r="M196" i="3"/>
  <c r="Y196" i="3" s="1"/>
  <c r="O195" i="3"/>
  <c r="AA195" i="3" s="1"/>
  <c r="Q194" i="3"/>
  <c r="AC194" i="3" s="1"/>
  <c r="S193" i="3"/>
  <c r="AE193" i="3" s="1"/>
  <c r="U192" i="3"/>
  <c r="AG192" i="3" s="1"/>
  <c r="M192" i="3"/>
  <c r="Y192" i="3" s="1"/>
  <c r="O191" i="3"/>
  <c r="AA191" i="3" s="1"/>
  <c r="Q190" i="3"/>
  <c r="AC190" i="3" s="1"/>
  <c r="S189" i="3"/>
  <c r="AE189" i="3" s="1"/>
  <c r="U188" i="3"/>
  <c r="AG188" i="3" s="1"/>
  <c r="M188" i="3"/>
  <c r="Y188" i="3" s="1"/>
  <c r="O187" i="3"/>
  <c r="AA187" i="3" s="1"/>
  <c r="Q186" i="3"/>
  <c r="AC186" i="3" s="1"/>
  <c r="S185" i="3"/>
  <c r="AE185" i="3" s="1"/>
  <c r="U184" i="3"/>
  <c r="AG184" i="3" s="1"/>
  <c r="M184" i="3"/>
  <c r="Y184" i="3" s="1"/>
  <c r="O183" i="3"/>
  <c r="AA183" i="3" s="1"/>
  <c r="Q182" i="3"/>
  <c r="AC182" i="3" s="1"/>
  <c r="S181" i="3"/>
  <c r="AE181" i="3" s="1"/>
  <c r="U180" i="3"/>
  <c r="AG180" i="3" s="1"/>
  <c r="M180" i="3"/>
  <c r="Y180" i="3" s="1"/>
  <c r="O179" i="3"/>
  <c r="AA179" i="3" s="1"/>
  <c r="Q178" i="3"/>
  <c r="AC178" i="3" s="1"/>
  <c r="S177" i="3"/>
  <c r="AE177" i="3" s="1"/>
  <c r="U176" i="3"/>
  <c r="AG176" i="3" s="1"/>
  <c r="M176" i="3"/>
  <c r="Y176" i="3" s="1"/>
  <c r="O175" i="3"/>
  <c r="AA175" i="3" s="1"/>
  <c r="Q174" i="3"/>
  <c r="AC174" i="3" s="1"/>
  <c r="S173" i="3"/>
  <c r="AE173" i="3" s="1"/>
  <c r="U172" i="3"/>
  <c r="AG172" i="3" s="1"/>
  <c r="T196" i="3"/>
  <c r="AF196" i="3" s="1"/>
  <c r="N195" i="3"/>
  <c r="Z195" i="3" s="1"/>
  <c r="R193" i="3"/>
  <c r="AD193" i="3" s="1"/>
  <c r="P190" i="3"/>
  <c r="AB190" i="3" s="1"/>
  <c r="P170" i="3"/>
  <c r="AB170" i="3" s="1"/>
  <c r="T168" i="3"/>
  <c r="AF168" i="3" s="1"/>
  <c r="N167" i="3"/>
  <c r="Z167" i="3" s="1"/>
  <c r="R165" i="3"/>
  <c r="AD165" i="3" s="1"/>
  <c r="V163" i="3"/>
  <c r="AH163" i="3" s="1"/>
  <c r="P162" i="3"/>
  <c r="AB162" i="3" s="1"/>
  <c r="T160" i="3"/>
  <c r="AF160" i="3" s="1"/>
  <c r="N159" i="3"/>
  <c r="Z159" i="3" s="1"/>
  <c r="R157" i="3"/>
  <c r="AD157" i="3" s="1"/>
  <c r="V155" i="3"/>
  <c r="AH155" i="3" s="1"/>
  <c r="P154" i="3"/>
  <c r="AB154" i="3" s="1"/>
  <c r="T152" i="3"/>
  <c r="AF152" i="3" s="1"/>
  <c r="N151" i="3"/>
  <c r="Z151" i="3" s="1"/>
  <c r="R149" i="3"/>
  <c r="AD149" i="3" s="1"/>
  <c r="V147" i="3"/>
  <c r="AH147" i="3" s="1"/>
  <c r="P146" i="3"/>
  <c r="AB146" i="3" s="1"/>
  <c r="T144" i="3"/>
  <c r="AF144" i="3" s="1"/>
  <c r="N143" i="3"/>
  <c r="Z143" i="3" s="1"/>
  <c r="R141" i="3"/>
  <c r="AD141" i="3" s="1"/>
  <c r="V139" i="3"/>
  <c r="AH139" i="3" s="1"/>
  <c r="P138" i="3"/>
  <c r="AB138" i="3" s="1"/>
  <c r="T136" i="3"/>
  <c r="AF136" i="3" s="1"/>
  <c r="N135" i="3"/>
  <c r="Z135" i="3" s="1"/>
  <c r="R133" i="3"/>
  <c r="AD133" i="3" s="1"/>
  <c r="V131" i="3"/>
  <c r="AH131" i="3" s="1"/>
  <c r="P130" i="3"/>
  <c r="AB130" i="3" s="1"/>
  <c r="T128" i="3"/>
  <c r="AF128" i="3" s="1"/>
  <c r="N127" i="3"/>
  <c r="Z127" i="3" s="1"/>
  <c r="P126" i="3"/>
  <c r="AB126" i="3" s="1"/>
  <c r="T124" i="3"/>
  <c r="AF124" i="3" s="1"/>
  <c r="N123" i="3"/>
  <c r="Z123" i="3" s="1"/>
  <c r="R121" i="3"/>
  <c r="AD121" i="3" s="1"/>
  <c r="V119" i="3"/>
  <c r="AH119" i="3" s="1"/>
  <c r="P118" i="3"/>
  <c r="AB118" i="3" s="1"/>
  <c r="R117" i="3"/>
  <c r="AD117" i="3" s="1"/>
  <c r="V115" i="3"/>
  <c r="AH115" i="3" s="1"/>
  <c r="P114" i="3"/>
  <c r="AB114" i="3" s="1"/>
  <c r="T112" i="3"/>
  <c r="AF112" i="3" s="1"/>
  <c r="N111" i="3"/>
  <c r="Z111" i="3" s="1"/>
  <c r="T108" i="3"/>
  <c r="AF108" i="3" s="1"/>
  <c r="N107" i="3"/>
  <c r="Z107" i="3" s="1"/>
  <c r="V103" i="3"/>
  <c r="AH103" i="3" s="1"/>
  <c r="R89" i="3"/>
  <c r="AD89" i="3" s="1"/>
  <c r="V87" i="3"/>
  <c r="AH87" i="3" s="1"/>
  <c r="P86" i="3"/>
  <c r="AB86" i="3" s="1"/>
  <c r="T84" i="3"/>
  <c r="AF84" i="3" s="1"/>
  <c r="N83" i="3"/>
  <c r="Z83" i="3" s="1"/>
  <c r="R81" i="3"/>
  <c r="AD81" i="3" s="1"/>
  <c r="V79" i="3"/>
  <c r="AH79" i="3" s="1"/>
  <c r="P78" i="3"/>
  <c r="AB78" i="3" s="1"/>
  <c r="T76" i="3"/>
  <c r="AF76" i="3" s="1"/>
  <c r="T72" i="3"/>
  <c r="AF72" i="3" s="1"/>
  <c r="R61" i="3"/>
  <c r="AD61" i="3" s="1"/>
  <c r="V59" i="3"/>
  <c r="AH59" i="3" s="1"/>
  <c r="P58" i="3"/>
  <c r="AB58" i="3" s="1"/>
  <c r="T56" i="3"/>
  <c r="AF56" i="3" s="1"/>
  <c r="N55" i="3"/>
  <c r="Z55" i="3" s="1"/>
  <c r="P54" i="3"/>
  <c r="AB54" i="3" s="1"/>
  <c r="T52" i="3"/>
  <c r="AF52" i="3" s="1"/>
  <c r="V51" i="3"/>
  <c r="AH51" i="3" s="1"/>
  <c r="N51" i="3"/>
  <c r="Z51" i="3" s="1"/>
  <c r="P50" i="3"/>
  <c r="AB50" i="3" s="1"/>
  <c r="R49" i="3"/>
  <c r="AD49" i="3" s="1"/>
  <c r="T48" i="3"/>
  <c r="AF48" i="3" s="1"/>
  <c r="V47" i="3"/>
  <c r="AH47" i="3" s="1"/>
  <c r="N47" i="3"/>
  <c r="Z47" i="3" s="1"/>
  <c r="R45" i="3"/>
  <c r="AD45" i="3" s="1"/>
  <c r="T44" i="3"/>
  <c r="AF44" i="3" s="1"/>
  <c r="V43" i="3"/>
  <c r="AH43" i="3" s="1"/>
  <c r="N43" i="3"/>
  <c r="Z43" i="3" s="1"/>
  <c r="P42" i="3"/>
  <c r="AB42" i="3" s="1"/>
  <c r="R41" i="3"/>
  <c r="AD41" i="3" s="1"/>
  <c r="T40" i="3"/>
  <c r="AF40" i="3" s="1"/>
  <c r="V39" i="3"/>
  <c r="AH39" i="3" s="1"/>
  <c r="N39" i="3"/>
  <c r="Z39" i="3" s="1"/>
  <c r="P38" i="3"/>
  <c r="AB38" i="3" s="1"/>
  <c r="R37" i="3"/>
  <c r="AD37" i="3" s="1"/>
  <c r="T36" i="3"/>
  <c r="AF36" i="3" s="1"/>
  <c r="V35" i="3"/>
  <c r="AH35" i="3" s="1"/>
  <c r="N35" i="3"/>
  <c r="Z35" i="3" s="1"/>
  <c r="P34" i="3"/>
  <c r="AB34" i="3" s="1"/>
  <c r="R33" i="3"/>
  <c r="AD33" i="3" s="1"/>
  <c r="T32" i="3"/>
  <c r="AF32" i="3" s="1"/>
  <c r="V31" i="3"/>
  <c r="AH31" i="3" s="1"/>
  <c r="N31" i="3"/>
  <c r="Z31" i="3" s="1"/>
  <c r="P30" i="3"/>
  <c r="AB30" i="3" s="1"/>
  <c r="R29" i="3"/>
  <c r="AD29" i="3" s="1"/>
  <c r="T28" i="3"/>
  <c r="AF28" i="3" s="1"/>
  <c r="R197" i="3"/>
  <c r="AD197" i="3" s="1"/>
  <c r="V195" i="3"/>
  <c r="AH195" i="3" s="1"/>
  <c r="P194" i="3"/>
  <c r="AB194" i="3" s="1"/>
  <c r="T192" i="3"/>
  <c r="AF192" i="3" s="1"/>
  <c r="V191" i="3"/>
  <c r="AH191" i="3" s="1"/>
  <c r="N191" i="3"/>
  <c r="Z191" i="3" s="1"/>
  <c r="R189" i="3"/>
  <c r="AD189" i="3" s="1"/>
  <c r="T188" i="3"/>
  <c r="AF188" i="3" s="1"/>
  <c r="V187" i="3"/>
  <c r="AH187" i="3" s="1"/>
  <c r="N187" i="3"/>
  <c r="Z187" i="3" s="1"/>
  <c r="P186" i="3"/>
  <c r="AB186" i="3" s="1"/>
  <c r="R185" i="3"/>
  <c r="AD185" i="3" s="1"/>
  <c r="T184" i="3"/>
  <c r="AF184" i="3" s="1"/>
  <c r="V183" i="3"/>
  <c r="AH183" i="3" s="1"/>
  <c r="N183" i="3"/>
  <c r="Z183" i="3" s="1"/>
  <c r="P182" i="3"/>
  <c r="AB182" i="3" s="1"/>
  <c r="R181" i="3"/>
  <c r="AD181" i="3" s="1"/>
  <c r="T180" i="3"/>
  <c r="AF180" i="3" s="1"/>
  <c r="V179" i="3"/>
  <c r="AH179" i="3" s="1"/>
  <c r="N179" i="3"/>
  <c r="Z179" i="3" s="1"/>
  <c r="P178" i="3"/>
  <c r="AB178" i="3" s="1"/>
  <c r="R177" i="3"/>
  <c r="AD177" i="3" s="1"/>
  <c r="T176" i="3"/>
  <c r="AF176" i="3" s="1"/>
  <c r="V175" i="3"/>
  <c r="AH175" i="3" s="1"/>
  <c r="N175" i="3"/>
  <c r="Z175" i="3" s="1"/>
  <c r="P174" i="3"/>
  <c r="AB174" i="3" s="1"/>
  <c r="R173" i="3"/>
  <c r="AD173" i="3" s="1"/>
  <c r="T172" i="3"/>
  <c r="AF172" i="3" s="1"/>
  <c r="V171" i="3"/>
  <c r="AH171" i="3" s="1"/>
  <c r="N171" i="3"/>
  <c r="Z171" i="3" s="1"/>
  <c r="R169" i="3"/>
  <c r="AD169" i="3" s="1"/>
  <c r="V167" i="3"/>
  <c r="AH167" i="3" s="1"/>
  <c r="P166" i="3"/>
  <c r="AB166" i="3" s="1"/>
  <c r="T164" i="3"/>
  <c r="AF164" i="3" s="1"/>
  <c r="N163" i="3"/>
  <c r="Z163" i="3" s="1"/>
  <c r="R161" i="3"/>
  <c r="AD161" i="3" s="1"/>
  <c r="V159" i="3"/>
  <c r="AH159" i="3" s="1"/>
  <c r="P158" i="3"/>
  <c r="AB158" i="3" s="1"/>
  <c r="T156" i="3"/>
  <c r="AF156" i="3" s="1"/>
  <c r="N155" i="3"/>
  <c r="Z155" i="3" s="1"/>
  <c r="R153" i="3"/>
  <c r="AD153" i="3" s="1"/>
  <c r="V151" i="3"/>
  <c r="AH151" i="3" s="1"/>
  <c r="P150" i="3"/>
  <c r="AB150" i="3" s="1"/>
  <c r="T148" i="3"/>
  <c r="AF148" i="3" s="1"/>
  <c r="N147" i="3"/>
  <c r="Z147" i="3" s="1"/>
  <c r="R145" i="3"/>
  <c r="AD145" i="3" s="1"/>
  <c r="V143" i="3"/>
  <c r="AH143" i="3" s="1"/>
  <c r="P142" i="3"/>
  <c r="AB142" i="3" s="1"/>
  <c r="T140" i="3"/>
  <c r="AF140" i="3" s="1"/>
  <c r="N139" i="3"/>
  <c r="Z139" i="3" s="1"/>
  <c r="R137" i="3"/>
  <c r="AD137" i="3" s="1"/>
  <c r="V135" i="3"/>
  <c r="AH135" i="3" s="1"/>
  <c r="P134" i="3"/>
  <c r="AB134" i="3" s="1"/>
  <c r="T132" i="3"/>
  <c r="AF132" i="3" s="1"/>
  <c r="N131" i="3"/>
  <c r="Z131" i="3" s="1"/>
  <c r="R129" i="3"/>
  <c r="AD129" i="3" s="1"/>
  <c r="V127" i="3"/>
  <c r="AH127" i="3" s="1"/>
  <c r="R125" i="3"/>
  <c r="AD125" i="3" s="1"/>
  <c r="V123" i="3"/>
  <c r="AH123" i="3" s="1"/>
  <c r="P122" i="3"/>
  <c r="AB122" i="3" s="1"/>
  <c r="T120" i="3"/>
  <c r="AF120" i="3" s="1"/>
  <c r="N119" i="3"/>
  <c r="Z119" i="3" s="1"/>
  <c r="T116" i="3"/>
  <c r="AF116" i="3" s="1"/>
  <c r="N115" i="3"/>
  <c r="Z115" i="3" s="1"/>
  <c r="R113" i="3"/>
  <c r="AD113" i="3" s="1"/>
  <c r="V111" i="3"/>
  <c r="AH111" i="3" s="1"/>
  <c r="P110" i="3"/>
  <c r="AB110" i="3" s="1"/>
  <c r="R109" i="3"/>
  <c r="AD109" i="3" s="1"/>
  <c r="V107" i="3"/>
  <c r="AH107" i="3" s="1"/>
  <c r="P106" i="3"/>
  <c r="AB106" i="3" s="1"/>
  <c r="R105" i="3"/>
  <c r="AD105" i="3" s="1"/>
  <c r="T104" i="3"/>
  <c r="AF104" i="3" s="1"/>
  <c r="N103" i="3"/>
  <c r="Z103" i="3" s="1"/>
  <c r="P102" i="3"/>
  <c r="AB102" i="3" s="1"/>
  <c r="R101" i="3"/>
  <c r="AD101" i="3" s="1"/>
  <c r="T100" i="3"/>
  <c r="AF100" i="3" s="1"/>
  <c r="V99" i="3"/>
  <c r="AH99" i="3" s="1"/>
  <c r="N99" i="3"/>
  <c r="Z99" i="3" s="1"/>
  <c r="P98" i="3"/>
  <c r="AB98" i="3" s="1"/>
  <c r="R97" i="3"/>
  <c r="AD97" i="3" s="1"/>
  <c r="T96" i="3"/>
  <c r="AF96" i="3" s="1"/>
  <c r="V95" i="3"/>
  <c r="AH95" i="3" s="1"/>
  <c r="N95" i="3"/>
  <c r="Z95" i="3" s="1"/>
  <c r="P94" i="3"/>
  <c r="AB94" i="3" s="1"/>
  <c r="R93" i="3"/>
  <c r="AD93" i="3" s="1"/>
  <c r="T92" i="3"/>
  <c r="AF92" i="3" s="1"/>
  <c r="V91" i="3"/>
  <c r="AH91" i="3" s="1"/>
  <c r="N91" i="3"/>
  <c r="Z91" i="3" s="1"/>
  <c r="P90" i="3"/>
  <c r="AB90" i="3" s="1"/>
  <c r="T88" i="3"/>
  <c r="AF88" i="3" s="1"/>
  <c r="N87" i="3"/>
  <c r="Z87" i="3" s="1"/>
  <c r="R85" i="3"/>
  <c r="AD85" i="3" s="1"/>
  <c r="V83" i="3"/>
  <c r="AH83" i="3" s="1"/>
  <c r="P82" i="3"/>
  <c r="AB82" i="3" s="1"/>
  <c r="T80" i="3"/>
  <c r="AF80" i="3" s="1"/>
  <c r="N79" i="3"/>
  <c r="Z79" i="3" s="1"/>
  <c r="R77" i="3"/>
  <c r="AD77" i="3" s="1"/>
  <c r="V75" i="3"/>
  <c r="AH75" i="3" s="1"/>
  <c r="N75" i="3"/>
  <c r="Z75" i="3" s="1"/>
  <c r="P74" i="3"/>
  <c r="AB74" i="3" s="1"/>
  <c r="R73" i="3"/>
  <c r="AD73" i="3" s="1"/>
  <c r="V71" i="3"/>
  <c r="AH71" i="3" s="1"/>
  <c r="N71" i="3"/>
  <c r="Z71" i="3" s="1"/>
  <c r="P70" i="3"/>
  <c r="AB70" i="3" s="1"/>
  <c r="R69" i="3"/>
  <c r="AD69" i="3" s="1"/>
  <c r="T68" i="3"/>
  <c r="AF68" i="3" s="1"/>
  <c r="V67" i="3"/>
  <c r="AH67" i="3" s="1"/>
  <c r="N67" i="3"/>
  <c r="Z67" i="3" s="1"/>
  <c r="P66" i="3"/>
  <c r="AB66" i="3" s="1"/>
  <c r="R65" i="3"/>
  <c r="AD65" i="3" s="1"/>
  <c r="T64" i="3"/>
  <c r="AF64" i="3" s="1"/>
  <c r="V63" i="3"/>
  <c r="AH63" i="3" s="1"/>
  <c r="N63" i="3"/>
  <c r="Z63" i="3" s="1"/>
  <c r="P62" i="3"/>
  <c r="AB62" i="3" s="1"/>
  <c r="T60" i="3"/>
  <c r="AF60" i="3" s="1"/>
  <c r="N59" i="3"/>
  <c r="Z59" i="3" s="1"/>
  <c r="R57" i="3"/>
  <c r="AD57" i="3" s="1"/>
  <c r="V55" i="3"/>
  <c r="AH55" i="3" s="1"/>
  <c r="R53" i="3"/>
  <c r="AD53" i="3" s="1"/>
  <c r="P46" i="3"/>
  <c r="AB46" i="3" s="1"/>
  <c r="R3" i="3"/>
  <c r="AD3" i="3" s="1"/>
  <c r="S26" i="3"/>
  <c r="AE26" i="3" s="1"/>
  <c r="U25" i="3"/>
  <c r="AG25" i="3" s="1"/>
  <c r="M25" i="3"/>
  <c r="Y25" i="3" s="1"/>
  <c r="O24" i="3"/>
  <c r="AA24" i="3" s="1"/>
  <c r="Q23" i="3"/>
  <c r="AC23" i="3" s="1"/>
  <c r="S22" i="3"/>
  <c r="AE22" i="3" s="1"/>
  <c r="U21" i="3"/>
  <c r="AG21" i="3" s="1"/>
  <c r="M21" i="3"/>
  <c r="Y21" i="3" s="1"/>
  <c r="O20" i="3"/>
  <c r="AA20" i="3" s="1"/>
  <c r="Q19" i="3"/>
  <c r="AC19" i="3" s="1"/>
  <c r="S18" i="3"/>
  <c r="AE18" i="3" s="1"/>
  <c r="U17" i="3"/>
  <c r="AG17" i="3" s="1"/>
  <c r="M17" i="3"/>
  <c r="Y17" i="3" s="1"/>
  <c r="O16" i="3"/>
  <c r="AA16" i="3" s="1"/>
  <c r="Q15" i="3"/>
  <c r="AC15" i="3" s="1"/>
  <c r="S14" i="3"/>
  <c r="AE14" i="3" s="1"/>
  <c r="U13" i="3"/>
  <c r="AG13" i="3" s="1"/>
  <c r="M13" i="3"/>
  <c r="Y13" i="3" s="1"/>
  <c r="O12" i="3"/>
  <c r="AA12" i="3" s="1"/>
  <c r="Q11" i="3"/>
  <c r="AC11" i="3" s="1"/>
  <c r="S10" i="3"/>
  <c r="AE10" i="3" s="1"/>
  <c r="U9" i="3"/>
  <c r="AG9" i="3" s="1"/>
  <c r="M9" i="3"/>
  <c r="Y9" i="3" s="1"/>
  <c r="O8" i="3"/>
  <c r="AA8" i="3" s="1"/>
  <c r="Q7" i="3"/>
  <c r="AC7" i="3" s="1"/>
  <c r="S6" i="3"/>
  <c r="AE6" i="3" s="1"/>
  <c r="U5" i="3"/>
  <c r="AG5" i="3" s="1"/>
  <c r="M5" i="3"/>
  <c r="Y5" i="3" s="1"/>
  <c r="O4" i="3"/>
  <c r="AA4" i="3" s="1"/>
  <c r="Q237" i="3"/>
  <c r="AC237" i="3" s="1"/>
  <c r="S236" i="3"/>
  <c r="AE236" i="3" s="1"/>
  <c r="U235" i="3"/>
  <c r="AG235" i="3" s="1"/>
  <c r="M235" i="3"/>
  <c r="Y235" i="3" s="1"/>
  <c r="O234" i="3"/>
  <c r="AA234" i="3" s="1"/>
  <c r="Q233" i="3"/>
  <c r="AC233" i="3" s="1"/>
  <c r="S232" i="3"/>
  <c r="AE232" i="3" s="1"/>
  <c r="U231" i="3"/>
  <c r="AG231" i="3" s="1"/>
  <c r="M231" i="3"/>
  <c r="Y231" i="3" s="1"/>
  <c r="O230" i="3"/>
  <c r="AA230" i="3" s="1"/>
  <c r="Q229" i="3"/>
  <c r="AC229" i="3" s="1"/>
  <c r="S228" i="3"/>
  <c r="AE228" i="3" s="1"/>
  <c r="U227" i="3"/>
  <c r="AG227" i="3" s="1"/>
  <c r="M227" i="3"/>
  <c r="Y227" i="3" s="1"/>
  <c r="O226" i="3"/>
  <c r="AA226" i="3" s="1"/>
  <c r="Q225" i="3"/>
  <c r="AC225" i="3" s="1"/>
  <c r="S224" i="3"/>
  <c r="AE224" i="3" s="1"/>
  <c r="U223" i="3"/>
  <c r="AG223" i="3" s="1"/>
  <c r="M223" i="3"/>
  <c r="Y223" i="3" s="1"/>
  <c r="O222" i="3"/>
  <c r="AA222" i="3" s="1"/>
  <c r="Q221" i="3"/>
  <c r="AC221" i="3" s="1"/>
  <c r="R50" i="3"/>
  <c r="AD50" i="3" s="1"/>
  <c r="T49" i="3"/>
  <c r="AF49" i="3" s="1"/>
  <c r="V48" i="3"/>
  <c r="AH48" i="3" s="1"/>
  <c r="N48" i="3"/>
  <c r="Z48" i="3" s="1"/>
  <c r="P47" i="3"/>
  <c r="AB47" i="3" s="1"/>
  <c r="R46" i="3"/>
  <c r="AD46" i="3" s="1"/>
  <c r="T45" i="3"/>
  <c r="AF45" i="3" s="1"/>
  <c r="V44" i="3"/>
  <c r="AH44" i="3" s="1"/>
  <c r="N44" i="3"/>
  <c r="Z44" i="3" s="1"/>
  <c r="P43" i="3"/>
  <c r="AB43" i="3" s="1"/>
  <c r="R42" i="3"/>
  <c r="AD42" i="3" s="1"/>
  <c r="T41" i="3"/>
  <c r="AF41" i="3" s="1"/>
  <c r="V40" i="3"/>
  <c r="AH40" i="3" s="1"/>
  <c r="N40" i="3"/>
  <c r="Z40" i="3" s="1"/>
  <c r="P39" i="3"/>
  <c r="AB39" i="3" s="1"/>
  <c r="R38" i="3"/>
  <c r="AD38" i="3" s="1"/>
  <c r="T37" i="3"/>
  <c r="AF37" i="3" s="1"/>
  <c r="V36" i="3"/>
  <c r="AH36" i="3" s="1"/>
  <c r="N36" i="3"/>
  <c r="Z36" i="3" s="1"/>
  <c r="P35" i="3"/>
  <c r="AB35" i="3" s="1"/>
  <c r="R34" i="3"/>
  <c r="AD34" i="3" s="1"/>
  <c r="T33" i="3"/>
  <c r="AF33" i="3" s="1"/>
  <c r="V32" i="3"/>
  <c r="AH32" i="3" s="1"/>
  <c r="N32" i="3"/>
  <c r="Z32" i="3" s="1"/>
  <c r="P31" i="3"/>
  <c r="AB31" i="3" s="1"/>
  <c r="R30" i="3"/>
  <c r="AD30" i="3" s="1"/>
  <c r="T29" i="3"/>
  <c r="AF29" i="3" s="1"/>
  <c r="V28" i="3"/>
  <c r="AH28" i="3" s="1"/>
  <c r="N28" i="3"/>
  <c r="Z28" i="3" s="1"/>
  <c r="M172" i="3"/>
  <c r="Y172" i="3" s="1"/>
  <c r="O171" i="3"/>
  <c r="AA171" i="3" s="1"/>
  <c r="Q170" i="3"/>
  <c r="AC170" i="3" s="1"/>
  <c r="S169" i="3"/>
  <c r="AE169" i="3" s="1"/>
  <c r="U168" i="3"/>
  <c r="AG168" i="3" s="1"/>
  <c r="M168" i="3"/>
  <c r="Y168" i="3" s="1"/>
  <c r="O167" i="3"/>
  <c r="AA167" i="3" s="1"/>
  <c r="Q166" i="3"/>
  <c r="AC166" i="3" s="1"/>
  <c r="S165" i="3"/>
  <c r="AE165" i="3" s="1"/>
  <c r="U164" i="3"/>
  <c r="AG164" i="3" s="1"/>
  <c r="M164" i="3"/>
  <c r="Y164" i="3" s="1"/>
  <c r="O163" i="3"/>
  <c r="AA163" i="3" s="1"/>
  <c r="Q162" i="3"/>
  <c r="AC162" i="3" s="1"/>
  <c r="S161" i="3"/>
  <c r="AE161" i="3" s="1"/>
  <c r="U160" i="3"/>
  <c r="AG160" i="3" s="1"/>
  <c r="M160" i="3"/>
  <c r="Y160" i="3" s="1"/>
  <c r="O159" i="3"/>
  <c r="AA159" i="3" s="1"/>
  <c r="Q158" i="3"/>
  <c r="AC158" i="3" s="1"/>
  <c r="S157" i="3"/>
  <c r="AE157" i="3" s="1"/>
  <c r="U156" i="3"/>
  <c r="AG156" i="3" s="1"/>
  <c r="M156" i="3"/>
  <c r="Y156" i="3" s="1"/>
  <c r="O155" i="3"/>
  <c r="AA155" i="3" s="1"/>
  <c r="Q154" i="3"/>
  <c r="AC154" i="3" s="1"/>
  <c r="S153" i="3"/>
  <c r="AE153" i="3" s="1"/>
  <c r="U152" i="3"/>
  <c r="AG152" i="3" s="1"/>
  <c r="M152" i="3"/>
  <c r="Y152" i="3" s="1"/>
  <c r="O151" i="3"/>
  <c r="AA151" i="3" s="1"/>
  <c r="Q150" i="3"/>
  <c r="AC150" i="3" s="1"/>
  <c r="S149" i="3"/>
  <c r="AE149" i="3" s="1"/>
  <c r="U148" i="3"/>
  <c r="AG148" i="3" s="1"/>
  <c r="M148" i="3"/>
  <c r="Y148" i="3" s="1"/>
  <c r="O147" i="3"/>
  <c r="AA147" i="3" s="1"/>
  <c r="Q146" i="3"/>
  <c r="AC146" i="3" s="1"/>
  <c r="S145" i="3"/>
  <c r="AE145" i="3" s="1"/>
  <c r="U144" i="3"/>
  <c r="AG144" i="3" s="1"/>
  <c r="M144" i="3"/>
  <c r="Y144" i="3" s="1"/>
  <c r="O143" i="3"/>
  <c r="AA143" i="3" s="1"/>
  <c r="Q142" i="3"/>
  <c r="AC142" i="3" s="1"/>
  <c r="S141" i="3"/>
  <c r="AE141" i="3" s="1"/>
  <c r="U140" i="3"/>
  <c r="AG140" i="3" s="1"/>
  <c r="M140" i="3"/>
  <c r="Y140" i="3" s="1"/>
  <c r="O139" i="3"/>
  <c r="AA139" i="3" s="1"/>
  <c r="Q138" i="3"/>
  <c r="AC138" i="3" s="1"/>
  <c r="S137" i="3"/>
  <c r="AE137" i="3" s="1"/>
  <c r="U136" i="3"/>
  <c r="AG136" i="3" s="1"/>
  <c r="M136" i="3"/>
  <c r="Y136" i="3" s="1"/>
  <c r="O135" i="3"/>
  <c r="AA135" i="3" s="1"/>
  <c r="Q134" i="3"/>
  <c r="AC134" i="3" s="1"/>
  <c r="S133" i="3"/>
  <c r="AE133" i="3" s="1"/>
  <c r="U132" i="3"/>
  <c r="AG132" i="3" s="1"/>
  <c r="M132" i="3"/>
  <c r="Y132" i="3" s="1"/>
  <c r="O131" i="3"/>
  <c r="AA131" i="3" s="1"/>
  <c r="Q130" i="3"/>
  <c r="AC130" i="3" s="1"/>
  <c r="S129" i="3"/>
  <c r="AE129" i="3" s="1"/>
  <c r="U128" i="3"/>
  <c r="AG128" i="3" s="1"/>
  <c r="M128" i="3"/>
  <c r="Y128" i="3" s="1"/>
  <c r="O127" i="3"/>
  <c r="AA127" i="3" s="1"/>
  <c r="Q126" i="3"/>
  <c r="AC126" i="3" s="1"/>
  <c r="S125" i="3"/>
  <c r="AE125" i="3" s="1"/>
  <c r="U124" i="3"/>
  <c r="AG124" i="3" s="1"/>
  <c r="M124" i="3"/>
  <c r="Y124" i="3" s="1"/>
  <c r="O123" i="3"/>
  <c r="AA123" i="3" s="1"/>
  <c r="Q122" i="3"/>
  <c r="AC122" i="3" s="1"/>
  <c r="S121" i="3"/>
  <c r="AE121" i="3" s="1"/>
  <c r="U120" i="3"/>
  <c r="AG120" i="3" s="1"/>
  <c r="M120" i="3"/>
  <c r="Y120" i="3" s="1"/>
  <c r="O119" i="3"/>
  <c r="AA119" i="3" s="1"/>
  <c r="Q118" i="3"/>
  <c r="AC118" i="3" s="1"/>
  <c r="S117" i="3"/>
  <c r="AE117" i="3" s="1"/>
  <c r="U116" i="3"/>
  <c r="AG116" i="3" s="1"/>
  <c r="M116" i="3"/>
  <c r="Y116" i="3" s="1"/>
  <c r="O115" i="3"/>
  <c r="AA115" i="3" s="1"/>
  <c r="Q114" i="3"/>
  <c r="AC114" i="3" s="1"/>
  <c r="S113" i="3"/>
  <c r="AE113" i="3" s="1"/>
  <c r="U112" i="3"/>
  <c r="AG112" i="3" s="1"/>
  <c r="M112" i="3"/>
  <c r="Y112" i="3" s="1"/>
  <c r="O111" i="3"/>
  <c r="AA111" i="3" s="1"/>
  <c r="Q110" i="3"/>
  <c r="AC110" i="3" s="1"/>
  <c r="S109" i="3"/>
  <c r="AE109" i="3" s="1"/>
  <c r="U108" i="3"/>
  <c r="AG108" i="3" s="1"/>
  <c r="M108" i="3"/>
  <c r="Y108" i="3" s="1"/>
  <c r="O107" i="3"/>
  <c r="AA107" i="3" s="1"/>
  <c r="Q106" i="3"/>
  <c r="AC106" i="3" s="1"/>
  <c r="S105" i="3"/>
  <c r="AE105" i="3" s="1"/>
  <c r="U104" i="3"/>
  <c r="AG104" i="3" s="1"/>
  <c r="M104" i="3"/>
  <c r="Y104" i="3" s="1"/>
  <c r="O103" i="3"/>
  <c r="AA103" i="3" s="1"/>
  <c r="Q102" i="3"/>
  <c r="AC102" i="3" s="1"/>
  <c r="S101" i="3"/>
  <c r="AE101" i="3" s="1"/>
  <c r="U100" i="3"/>
  <c r="AG100" i="3" s="1"/>
  <c r="M100" i="3"/>
  <c r="Y100" i="3" s="1"/>
  <c r="O99" i="3"/>
  <c r="AA99" i="3" s="1"/>
  <c r="Q98" i="3"/>
  <c r="AC98" i="3" s="1"/>
  <c r="S97" i="3"/>
  <c r="AE97" i="3" s="1"/>
  <c r="U96" i="3"/>
  <c r="AG96" i="3" s="1"/>
  <c r="M96" i="3"/>
  <c r="Y96" i="3" s="1"/>
  <c r="O95" i="3"/>
  <c r="AA95" i="3" s="1"/>
  <c r="Q94" i="3"/>
  <c r="AC94" i="3" s="1"/>
  <c r="S93" i="3"/>
  <c r="AE93" i="3" s="1"/>
  <c r="U92" i="3"/>
  <c r="AG92" i="3" s="1"/>
  <c r="M92" i="3"/>
  <c r="Y92" i="3" s="1"/>
  <c r="O91" i="3"/>
  <c r="AA91" i="3" s="1"/>
  <c r="Q90" i="3"/>
  <c r="AC90" i="3" s="1"/>
  <c r="S89" i="3"/>
  <c r="AE89" i="3" s="1"/>
  <c r="U88" i="3"/>
  <c r="AG88" i="3" s="1"/>
  <c r="M88" i="3"/>
  <c r="Y88" i="3" s="1"/>
  <c r="O87" i="3"/>
  <c r="AA87" i="3" s="1"/>
  <c r="Q86" i="3"/>
  <c r="AC86" i="3" s="1"/>
  <c r="S85" i="3"/>
  <c r="AE85" i="3" s="1"/>
  <c r="U84" i="3"/>
  <c r="AG84" i="3" s="1"/>
  <c r="M84" i="3"/>
  <c r="Y84" i="3" s="1"/>
  <c r="O83" i="3"/>
  <c r="AA83" i="3" s="1"/>
  <c r="Q82" i="3"/>
  <c r="AC82" i="3" s="1"/>
  <c r="S81" i="3"/>
  <c r="AE81" i="3" s="1"/>
  <c r="U80" i="3"/>
  <c r="AG80" i="3" s="1"/>
  <c r="M80" i="3"/>
  <c r="Y80" i="3" s="1"/>
  <c r="O79" i="3"/>
  <c r="AA79" i="3" s="1"/>
  <c r="S220" i="3"/>
  <c r="AE220" i="3" s="1"/>
  <c r="U219" i="3"/>
  <c r="AG219" i="3" s="1"/>
  <c r="M219" i="3"/>
  <c r="Y219" i="3" s="1"/>
  <c r="O218" i="3"/>
  <c r="AA218" i="3" s="1"/>
  <c r="Q217" i="3"/>
  <c r="AC217" i="3" s="1"/>
  <c r="S216" i="3"/>
  <c r="AE216" i="3" s="1"/>
  <c r="U215" i="3"/>
  <c r="AG215" i="3" s="1"/>
  <c r="M215" i="3"/>
  <c r="Y215" i="3" s="1"/>
  <c r="O214" i="3"/>
  <c r="AA214" i="3" s="1"/>
  <c r="Q213" i="3"/>
  <c r="AC213" i="3" s="1"/>
  <c r="S212" i="3"/>
  <c r="AE212" i="3" s="1"/>
  <c r="U211" i="3"/>
  <c r="AG211" i="3" s="1"/>
  <c r="M211" i="3"/>
  <c r="Y211" i="3" s="1"/>
  <c r="O210" i="3"/>
  <c r="AA210" i="3" s="1"/>
  <c r="Q209" i="3"/>
  <c r="AC209" i="3" s="1"/>
  <c r="S208" i="3"/>
  <c r="AE208" i="3" s="1"/>
  <c r="U207" i="3"/>
  <c r="AG207" i="3" s="1"/>
  <c r="M207" i="3"/>
  <c r="Y207" i="3" s="1"/>
  <c r="O206" i="3"/>
  <c r="AA206" i="3" s="1"/>
  <c r="Q205" i="3"/>
  <c r="AC205" i="3" s="1"/>
  <c r="S204" i="3"/>
  <c r="AE204" i="3" s="1"/>
  <c r="U203" i="3"/>
  <c r="AG203" i="3" s="1"/>
  <c r="M203" i="3"/>
  <c r="Y203" i="3" s="1"/>
  <c r="O202" i="3"/>
  <c r="AA202" i="3" s="1"/>
  <c r="Q201" i="3"/>
  <c r="AC201" i="3" s="1"/>
  <c r="S200" i="3"/>
  <c r="AE200" i="3" s="1"/>
  <c r="U199" i="3"/>
  <c r="AG199" i="3" s="1"/>
  <c r="M199" i="3"/>
  <c r="Y199" i="3" s="1"/>
  <c r="O198" i="3"/>
  <c r="AA198" i="3" s="1"/>
  <c r="Q197" i="3"/>
  <c r="AC197" i="3" s="1"/>
  <c r="S196" i="3"/>
  <c r="AE196" i="3" s="1"/>
  <c r="U195" i="3"/>
  <c r="AG195" i="3" s="1"/>
  <c r="M195" i="3"/>
  <c r="Y195" i="3" s="1"/>
  <c r="O194" i="3"/>
  <c r="AA194" i="3" s="1"/>
  <c r="Q193" i="3"/>
  <c r="AC193" i="3" s="1"/>
  <c r="S192" i="3"/>
  <c r="AE192" i="3" s="1"/>
  <c r="U191" i="3"/>
  <c r="AG191" i="3" s="1"/>
  <c r="M191" i="3"/>
  <c r="Y191" i="3" s="1"/>
  <c r="O190" i="3"/>
  <c r="AA190" i="3" s="1"/>
  <c r="Q189" i="3"/>
  <c r="AC189" i="3" s="1"/>
  <c r="S188" i="3"/>
  <c r="AE188" i="3" s="1"/>
  <c r="U187" i="3"/>
  <c r="AG187" i="3" s="1"/>
  <c r="M187" i="3"/>
  <c r="Y187" i="3" s="1"/>
  <c r="O186" i="3"/>
  <c r="AA186" i="3" s="1"/>
  <c r="Q185" i="3"/>
  <c r="AC185" i="3" s="1"/>
  <c r="S184" i="3"/>
  <c r="AE184" i="3" s="1"/>
  <c r="U183" i="3"/>
  <c r="AG183" i="3" s="1"/>
  <c r="M183" i="3"/>
  <c r="Y183" i="3" s="1"/>
  <c r="O182" i="3"/>
  <c r="AA182" i="3" s="1"/>
  <c r="Q181" i="3"/>
  <c r="AC181" i="3" s="1"/>
  <c r="S180" i="3"/>
  <c r="AE180" i="3" s="1"/>
  <c r="U179" i="3"/>
  <c r="AG179" i="3" s="1"/>
  <c r="M179" i="3"/>
  <c r="Y179" i="3" s="1"/>
  <c r="O178" i="3"/>
  <c r="AA178" i="3" s="1"/>
  <c r="Q177" i="3"/>
  <c r="AC177" i="3" s="1"/>
  <c r="S176" i="3"/>
  <c r="AE176" i="3" s="1"/>
  <c r="U175" i="3"/>
  <c r="AG175" i="3" s="1"/>
  <c r="M175" i="3"/>
  <c r="Y175" i="3" s="1"/>
  <c r="O174" i="3"/>
  <c r="AA174" i="3" s="1"/>
  <c r="Q173" i="3"/>
  <c r="AC173" i="3" s="1"/>
  <c r="S172" i="3"/>
  <c r="AE172" i="3" s="1"/>
  <c r="U171" i="3"/>
  <c r="AG171" i="3" s="1"/>
  <c r="M171" i="3"/>
  <c r="Y171" i="3" s="1"/>
  <c r="O170" i="3"/>
  <c r="AA170" i="3" s="1"/>
  <c r="Q169" i="3"/>
  <c r="AC169" i="3" s="1"/>
  <c r="S168" i="3"/>
  <c r="AE168" i="3" s="1"/>
  <c r="U167" i="3"/>
  <c r="AG167" i="3" s="1"/>
  <c r="M167" i="3"/>
  <c r="Y167" i="3" s="1"/>
  <c r="O166" i="3"/>
  <c r="AA166" i="3" s="1"/>
  <c r="Q165" i="3"/>
  <c r="AC165" i="3" s="1"/>
  <c r="S164" i="3"/>
  <c r="AE164" i="3" s="1"/>
  <c r="U163" i="3"/>
  <c r="AG163" i="3" s="1"/>
  <c r="M163" i="3"/>
  <c r="Y163" i="3" s="1"/>
  <c r="O162" i="3"/>
  <c r="AA162" i="3" s="1"/>
  <c r="Q161" i="3"/>
  <c r="AC161" i="3" s="1"/>
  <c r="S160" i="3"/>
  <c r="AE160" i="3" s="1"/>
  <c r="U159" i="3"/>
  <c r="AG159" i="3" s="1"/>
  <c r="M159" i="3"/>
  <c r="Y159" i="3" s="1"/>
  <c r="O158" i="3"/>
  <c r="AA158" i="3" s="1"/>
  <c r="Q157" i="3"/>
  <c r="AC157" i="3" s="1"/>
  <c r="S156" i="3"/>
  <c r="AE156" i="3" s="1"/>
  <c r="U155" i="3"/>
  <c r="AG155" i="3" s="1"/>
  <c r="M155" i="3"/>
  <c r="Y155" i="3" s="1"/>
  <c r="O154" i="3"/>
  <c r="AA154" i="3" s="1"/>
  <c r="Q153" i="3"/>
  <c r="AC153" i="3" s="1"/>
  <c r="S152" i="3"/>
  <c r="AE152" i="3" s="1"/>
  <c r="U151" i="3"/>
  <c r="AG151" i="3" s="1"/>
  <c r="M151" i="3"/>
  <c r="Y151" i="3" s="1"/>
  <c r="O150" i="3"/>
  <c r="AA150" i="3" s="1"/>
  <c r="Q149" i="3"/>
  <c r="AC149" i="3" s="1"/>
  <c r="S148" i="3"/>
  <c r="AE148" i="3" s="1"/>
  <c r="U147" i="3"/>
  <c r="AG147" i="3" s="1"/>
  <c r="M147" i="3"/>
  <c r="Y147" i="3" s="1"/>
  <c r="O146" i="3"/>
  <c r="AA146" i="3" s="1"/>
  <c r="Q145" i="3"/>
  <c r="AC145" i="3" s="1"/>
  <c r="S144" i="3"/>
  <c r="AE144" i="3" s="1"/>
  <c r="U143" i="3"/>
  <c r="AG143" i="3" s="1"/>
  <c r="M143" i="3"/>
  <c r="Y143" i="3" s="1"/>
  <c r="O142" i="3"/>
  <c r="AA142" i="3" s="1"/>
  <c r="Q141" i="3"/>
  <c r="AC141" i="3" s="1"/>
  <c r="S140" i="3"/>
  <c r="AE140" i="3" s="1"/>
  <c r="U139" i="3"/>
  <c r="AG139" i="3" s="1"/>
  <c r="M139" i="3"/>
  <c r="Y139" i="3" s="1"/>
  <c r="O138" i="3"/>
  <c r="AA138" i="3" s="1"/>
  <c r="Q137" i="3"/>
  <c r="AC137" i="3" s="1"/>
  <c r="S136" i="3"/>
  <c r="AE136" i="3" s="1"/>
  <c r="U135" i="3"/>
  <c r="AG135" i="3" s="1"/>
  <c r="M135" i="3"/>
  <c r="Y135" i="3" s="1"/>
  <c r="O134" i="3"/>
  <c r="AA134" i="3" s="1"/>
  <c r="Q133" i="3"/>
  <c r="AC133" i="3" s="1"/>
  <c r="S132" i="3"/>
  <c r="AE132" i="3" s="1"/>
  <c r="U131" i="3"/>
  <c r="AG131" i="3" s="1"/>
  <c r="M131" i="3"/>
  <c r="Y131" i="3" s="1"/>
  <c r="O130" i="3"/>
  <c r="AA130" i="3" s="1"/>
  <c r="Q129" i="3"/>
  <c r="AC129" i="3" s="1"/>
  <c r="S128" i="3"/>
  <c r="AE128" i="3" s="1"/>
  <c r="U127" i="3"/>
  <c r="AG127" i="3" s="1"/>
  <c r="M127" i="3"/>
  <c r="Y127" i="3" s="1"/>
  <c r="O126" i="3"/>
  <c r="AA126" i="3" s="1"/>
  <c r="Q125" i="3"/>
  <c r="AC125" i="3" s="1"/>
  <c r="S124" i="3"/>
  <c r="AE124" i="3" s="1"/>
  <c r="U123" i="3"/>
  <c r="AG123" i="3" s="1"/>
  <c r="M123" i="3"/>
  <c r="Y123" i="3" s="1"/>
  <c r="O122" i="3"/>
  <c r="AA122" i="3" s="1"/>
  <c r="Q121" i="3"/>
  <c r="AC121" i="3" s="1"/>
  <c r="S120" i="3"/>
  <c r="AE120" i="3" s="1"/>
  <c r="U119" i="3"/>
  <c r="AG119" i="3" s="1"/>
  <c r="M119" i="3"/>
  <c r="Y119" i="3" s="1"/>
  <c r="O118" i="3"/>
  <c r="AA118" i="3" s="1"/>
  <c r="Q117" i="3"/>
  <c r="AC117" i="3" s="1"/>
  <c r="S116" i="3"/>
  <c r="AE116" i="3" s="1"/>
  <c r="U115" i="3"/>
  <c r="AG115" i="3" s="1"/>
  <c r="M115" i="3"/>
  <c r="Y115" i="3" s="1"/>
  <c r="O114" i="3"/>
  <c r="AA114" i="3" s="1"/>
  <c r="Q113" i="3"/>
  <c r="AC113" i="3" s="1"/>
  <c r="S112" i="3"/>
  <c r="AE112" i="3" s="1"/>
  <c r="U111" i="3"/>
  <c r="AG111" i="3" s="1"/>
  <c r="M111" i="3"/>
  <c r="Y111" i="3" s="1"/>
  <c r="O110" i="3"/>
  <c r="AA110" i="3" s="1"/>
  <c r="Q109" i="3"/>
  <c r="AC109" i="3" s="1"/>
  <c r="S108" i="3"/>
  <c r="AE108" i="3" s="1"/>
  <c r="U107" i="3"/>
  <c r="AG107" i="3" s="1"/>
  <c r="M107" i="3"/>
  <c r="Y107" i="3" s="1"/>
  <c r="O106" i="3"/>
  <c r="AA106" i="3" s="1"/>
  <c r="Q105" i="3"/>
  <c r="AC105" i="3" s="1"/>
  <c r="S104" i="3"/>
  <c r="AE104" i="3" s="1"/>
  <c r="U103" i="3"/>
  <c r="AG103" i="3" s="1"/>
  <c r="M103" i="3"/>
  <c r="Y103" i="3" s="1"/>
  <c r="O102" i="3"/>
  <c r="AA102" i="3" s="1"/>
  <c r="Q101" i="3"/>
  <c r="AC101" i="3" s="1"/>
  <c r="S100" i="3"/>
  <c r="AE100" i="3" s="1"/>
  <c r="U99" i="3"/>
  <c r="AG99" i="3" s="1"/>
  <c r="M99" i="3"/>
  <c r="Y99" i="3" s="1"/>
  <c r="O98" i="3"/>
  <c r="AA98" i="3" s="1"/>
  <c r="Q97" i="3"/>
  <c r="AC97" i="3" s="1"/>
  <c r="S96" i="3"/>
  <c r="AE96" i="3" s="1"/>
  <c r="U95" i="3"/>
  <c r="AG95" i="3" s="1"/>
  <c r="M95" i="3"/>
  <c r="Y95" i="3" s="1"/>
  <c r="O94" i="3"/>
  <c r="AA94" i="3" s="1"/>
  <c r="Q93" i="3"/>
  <c r="AC93" i="3" s="1"/>
  <c r="S92" i="3"/>
  <c r="AE92" i="3" s="1"/>
  <c r="U91" i="3"/>
  <c r="AG91" i="3" s="1"/>
  <c r="M91" i="3"/>
  <c r="Y91" i="3" s="1"/>
  <c r="O90" i="3"/>
  <c r="AA90" i="3" s="1"/>
  <c r="Q89" i="3"/>
  <c r="AC89" i="3" s="1"/>
  <c r="S88" i="3"/>
  <c r="AE88" i="3" s="1"/>
  <c r="U87" i="3"/>
  <c r="AG87" i="3" s="1"/>
  <c r="M87" i="3"/>
  <c r="Y87" i="3" s="1"/>
  <c r="O66" i="3"/>
  <c r="AA66" i="3" s="1"/>
  <c r="M43" i="3"/>
  <c r="Y43" i="3" s="1"/>
  <c r="P27" i="3"/>
  <c r="AB27" i="3" s="1"/>
  <c r="Q78" i="3"/>
  <c r="AC78" i="3" s="1"/>
  <c r="S77" i="3"/>
  <c r="AE77" i="3" s="1"/>
  <c r="U76" i="3"/>
  <c r="AG76" i="3" s="1"/>
  <c r="M76" i="3"/>
  <c r="Y76" i="3" s="1"/>
  <c r="O75" i="3"/>
  <c r="AA75" i="3" s="1"/>
  <c r="Q74" i="3"/>
  <c r="AC74" i="3" s="1"/>
  <c r="S73" i="3"/>
  <c r="AE73" i="3" s="1"/>
  <c r="U72" i="3"/>
  <c r="AG72" i="3" s="1"/>
  <c r="M72" i="3"/>
  <c r="Y72" i="3" s="1"/>
  <c r="O71" i="3"/>
  <c r="AA71" i="3" s="1"/>
  <c r="Q70" i="3"/>
  <c r="AC70" i="3" s="1"/>
  <c r="S69" i="3"/>
  <c r="AE69" i="3" s="1"/>
  <c r="U68" i="3"/>
  <c r="AG68" i="3" s="1"/>
  <c r="M68" i="3"/>
  <c r="Y68" i="3" s="1"/>
  <c r="O67" i="3"/>
  <c r="AA67" i="3" s="1"/>
  <c r="Q66" i="3"/>
  <c r="AC66" i="3" s="1"/>
  <c r="S65" i="3"/>
  <c r="AE65" i="3" s="1"/>
  <c r="U64" i="3"/>
  <c r="AG64" i="3" s="1"/>
  <c r="M64" i="3"/>
  <c r="Y64" i="3" s="1"/>
  <c r="O63" i="3"/>
  <c r="AA63" i="3" s="1"/>
  <c r="Q62" i="3"/>
  <c r="AC62" i="3" s="1"/>
  <c r="S61" i="3"/>
  <c r="AE61" i="3" s="1"/>
  <c r="U60" i="3"/>
  <c r="AG60" i="3" s="1"/>
  <c r="M60" i="3"/>
  <c r="Y60" i="3" s="1"/>
  <c r="O59" i="3"/>
  <c r="AA59" i="3" s="1"/>
  <c r="Q58" i="3"/>
  <c r="AC58" i="3" s="1"/>
  <c r="S57" i="3"/>
  <c r="AE57" i="3" s="1"/>
  <c r="U56" i="3"/>
  <c r="AG56" i="3" s="1"/>
  <c r="M56" i="3"/>
  <c r="Y56" i="3" s="1"/>
  <c r="O55" i="3"/>
  <c r="AA55" i="3" s="1"/>
  <c r="Q54" i="3"/>
  <c r="AC54" i="3" s="1"/>
  <c r="S53" i="3"/>
  <c r="AE53" i="3" s="1"/>
  <c r="U52" i="3"/>
  <c r="AG52" i="3" s="1"/>
  <c r="M52" i="3"/>
  <c r="Y52" i="3" s="1"/>
  <c r="O51" i="3"/>
  <c r="AA51" i="3" s="1"/>
  <c r="Q50" i="3"/>
  <c r="AC50" i="3" s="1"/>
  <c r="S49" i="3"/>
  <c r="AE49" i="3" s="1"/>
  <c r="U48" i="3"/>
  <c r="AG48" i="3" s="1"/>
  <c r="M48" i="3"/>
  <c r="Y48" i="3" s="1"/>
  <c r="O47" i="3"/>
  <c r="AA47" i="3" s="1"/>
  <c r="Q46" i="3"/>
  <c r="AC46" i="3" s="1"/>
  <c r="S45" i="3"/>
  <c r="AE45" i="3" s="1"/>
  <c r="U44" i="3"/>
  <c r="AG44" i="3" s="1"/>
  <c r="M44" i="3"/>
  <c r="Y44" i="3" s="1"/>
  <c r="O43" i="3"/>
  <c r="AA43" i="3" s="1"/>
  <c r="Q42" i="3"/>
  <c r="AC42" i="3" s="1"/>
  <c r="S41" i="3"/>
  <c r="AE41" i="3" s="1"/>
  <c r="U40" i="3"/>
  <c r="AG40" i="3" s="1"/>
  <c r="M40" i="3"/>
  <c r="Y40" i="3" s="1"/>
  <c r="O39" i="3"/>
  <c r="AA39" i="3" s="1"/>
  <c r="Q38" i="3"/>
  <c r="AC38" i="3" s="1"/>
  <c r="S37" i="3"/>
  <c r="AE37" i="3" s="1"/>
  <c r="U36" i="3"/>
  <c r="AG36" i="3" s="1"/>
  <c r="M36" i="3"/>
  <c r="Y36" i="3" s="1"/>
  <c r="O35" i="3"/>
  <c r="AA35" i="3" s="1"/>
  <c r="Q34" i="3"/>
  <c r="AC34" i="3" s="1"/>
  <c r="S33" i="3"/>
  <c r="AE33" i="3" s="1"/>
  <c r="U32" i="3"/>
  <c r="AG32" i="3" s="1"/>
  <c r="M32" i="3"/>
  <c r="Y32" i="3" s="1"/>
  <c r="O31" i="3"/>
  <c r="AA31" i="3" s="1"/>
  <c r="Q30" i="3"/>
  <c r="AC30" i="3" s="1"/>
  <c r="S29" i="3"/>
  <c r="AE29" i="3" s="1"/>
  <c r="U28" i="3"/>
  <c r="AG28" i="3" s="1"/>
  <c r="M28" i="3"/>
  <c r="Y28" i="3" s="1"/>
  <c r="O27" i="3"/>
  <c r="AA27" i="3" s="1"/>
  <c r="N27" i="3"/>
  <c r="Z27" i="3" s="1"/>
  <c r="O86" i="3"/>
  <c r="AA86" i="3" s="1"/>
  <c r="Q85" i="3"/>
  <c r="AC85" i="3" s="1"/>
  <c r="S84" i="3"/>
  <c r="AE84" i="3" s="1"/>
  <c r="U83" i="3"/>
  <c r="AG83" i="3" s="1"/>
  <c r="M83" i="3"/>
  <c r="Y83" i="3" s="1"/>
  <c r="O82" i="3"/>
  <c r="AA82" i="3" s="1"/>
  <c r="Q81" i="3"/>
  <c r="AC81" i="3" s="1"/>
  <c r="S80" i="3"/>
  <c r="AE80" i="3" s="1"/>
  <c r="U79" i="3"/>
  <c r="AG79" i="3" s="1"/>
  <c r="M79" i="3"/>
  <c r="Y79" i="3" s="1"/>
  <c r="O78" i="3"/>
  <c r="AA78" i="3" s="1"/>
  <c r="Q77" i="3"/>
  <c r="AC77" i="3" s="1"/>
  <c r="S76" i="3"/>
  <c r="AE76" i="3" s="1"/>
  <c r="U75" i="3"/>
  <c r="AG75" i="3" s="1"/>
  <c r="M75" i="3"/>
  <c r="Y75" i="3" s="1"/>
  <c r="O74" i="3"/>
  <c r="AA74" i="3" s="1"/>
  <c r="Q73" i="3"/>
  <c r="AC73" i="3" s="1"/>
  <c r="S72" i="3"/>
  <c r="AE72" i="3" s="1"/>
  <c r="U71" i="3"/>
  <c r="AG71" i="3" s="1"/>
  <c r="M71" i="3"/>
  <c r="Y71" i="3" s="1"/>
  <c r="O70" i="3"/>
  <c r="AA70" i="3" s="1"/>
  <c r="Q69" i="3"/>
  <c r="AC69" i="3" s="1"/>
  <c r="S68" i="3"/>
  <c r="AE68" i="3" s="1"/>
  <c r="U67" i="3"/>
  <c r="AG67" i="3" s="1"/>
  <c r="M67" i="3"/>
  <c r="Y67" i="3" s="1"/>
  <c r="Q65" i="3"/>
  <c r="AC65" i="3" s="1"/>
  <c r="S64" i="3"/>
  <c r="AE64" i="3" s="1"/>
  <c r="U63" i="3"/>
  <c r="AG63" i="3" s="1"/>
  <c r="M63" i="3"/>
  <c r="Y63" i="3" s="1"/>
  <c r="O62" i="3"/>
  <c r="AA62" i="3" s="1"/>
  <c r="Q61" i="3"/>
  <c r="AC61" i="3" s="1"/>
  <c r="S60" i="3"/>
  <c r="AE60" i="3" s="1"/>
  <c r="U59" i="3"/>
  <c r="AG59" i="3" s="1"/>
  <c r="M59" i="3"/>
  <c r="Y59" i="3" s="1"/>
  <c r="O58" i="3"/>
  <c r="AA58" i="3" s="1"/>
  <c r="Q57" i="3"/>
  <c r="AC57" i="3" s="1"/>
  <c r="S56" i="3"/>
  <c r="AE56" i="3" s="1"/>
  <c r="U55" i="3"/>
  <c r="AG55" i="3" s="1"/>
  <c r="M55" i="3"/>
  <c r="Y55" i="3" s="1"/>
  <c r="O54" i="3"/>
  <c r="AA54" i="3" s="1"/>
  <c r="Q53" i="3"/>
  <c r="AC53" i="3" s="1"/>
  <c r="S52" i="3"/>
  <c r="AE52" i="3" s="1"/>
  <c r="U51" i="3"/>
  <c r="AG51" i="3" s="1"/>
  <c r="M51" i="3"/>
  <c r="Y51" i="3" s="1"/>
  <c r="O50" i="3"/>
  <c r="AA50" i="3" s="1"/>
  <c r="Q49" i="3"/>
  <c r="AC49" i="3" s="1"/>
  <c r="S48" i="3"/>
  <c r="AE48" i="3" s="1"/>
  <c r="U47" i="3"/>
  <c r="AG47" i="3" s="1"/>
  <c r="M47" i="3"/>
  <c r="Y47" i="3" s="1"/>
  <c r="O46" i="3"/>
  <c r="AA46" i="3" s="1"/>
  <c r="Q45" i="3"/>
  <c r="AC45" i="3" s="1"/>
  <c r="S44" i="3"/>
  <c r="AE44" i="3" s="1"/>
  <c r="U43" i="3"/>
  <c r="AG43" i="3" s="1"/>
  <c r="O42" i="3"/>
  <c r="AA42" i="3" s="1"/>
  <c r="Q41" i="3"/>
  <c r="AC41" i="3" s="1"/>
  <c r="S40" i="3"/>
  <c r="AE40" i="3" s="1"/>
  <c r="U39" i="3"/>
  <c r="AG39" i="3" s="1"/>
  <c r="M39" i="3"/>
  <c r="Y39" i="3" s="1"/>
  <c r="O38" i="3"/>
  <c r="AA38" i="3" s="1"/>
  <c r="Q37" i="3"/>
  <c r="AC37" i="3" s="1"/>
  <c r="S36" i="3"/>
  <c r="AE36" i="3" s="1"/>
  <c r="U35" i="3"/>
  <c r="AG35" i="3" s="1"/>
  <c r="M35" i="3"/>
  <c r="Y35" i="3" s="1"/>
  <c r="O34" i="3"/>
  <c r="AA34" i="3" s="1"/>
  <c r="Q33" i="3"/>
  <c r="AC33" i="3" s="1"/>
  <c r="S32" i="3"/>
  <c r="AE32" i="3" s="1"/>
  <c r="U31" i="3"/>
  <c r="AG31" i="3" s="1"/>
  <c r="M31" i="3"/>
  <c r="Y31" i="3" s="1"/>
  <c r="O30" i="3"/>
  <c r="AA30" i="3" s="1"/>
  <c r="Q29" i="3"/>
  <c r="AC29" i="3" s="1"/>
  <c r="S28" i="3"/>
  <c r="AE28" i="3" s="1"/>
  <c r="U27" i="3"/>
  <c r="AG27" i="3" s="1"/>
  <c r="M27" i="3"/>
  <c r="Y27" i="3" s="1"/>
  <c r="N58" i="3"/>
  <c r="Z58" i="3" s="1"/>
  <c r="P57" i="3"/>
  <c r="AB57" i="3" s="1"/>
  <c r="R56" i="3"/>
  <c r="AD56" i="3" s="1"/>
  <c r="T55" i="3"/>
  <c r="AF55" i="3" s="1"/>
  <c r="V54" i="3"/>
  <c r="AH54" i="3" s="1"/>
  <c r="N54" i="3"/>
  <c r="Z54" i="3" s="1"/>
  <c r="P53" i="3"/>
  <c r="AB53" i="3" s="1"/>
  <c r="R52" i="3"/>
  <c r="AD52" i="3" s="1"/>
  <c r="T51" i="3"/>
  <c r="AF51" i="3" s="1"/>
  <c r="V50" i="3"/>
  <c r="AH50" i="3" s="1"/>
  <c r="N50" i="3"/>
  <c r="Z50" i="3" s="1"/>
  <c r="P49" i="3"/>
  <c r="AB49" i="3" s="1"/>
  <c r="R48" i="3"/>
  <c r="AD48" i="3" s="1"/>
  <c r="T47" i="3"/>
  <c r="AF47" i="3" s="1"/>
  <c r="V46" i="3"/>
  <c r="AH46" i="3" s="1"/>
  <c r="N46" i="3"/>
  <c r="Z46" i="3" s="1"/>
  <c r="P45" i="3"/>
  <c r="AB45" i="3" s="1"/>
  <c r="R44" i="3"/>
  <c r="AD44" i="3" s="1"/>
  <c r="T43" i="3"/>
  <c r="AF43" i="3" s="1"/>
  <c r="V42" i="3"/>
  <c r="AH42" i="3" s="1"/>
  <c r="N42" i="3"/>
  <c r="Z42" i="3" s="1"/>
  <c r="P41" i="3"/>
  <c r="AB41" i="3" s="1"/>
  <c r="R40" i="3"/>
  <c r="AD40" i="3" s="1"/>
  <c r="T39" i="3"/>
  <c r="AF39" i="3" s="1"/>
  <c r="V38" i="3"/>
  <c r="AH38" i="3" s="1"/>
  <c r="N38" i="3"/>
  <c r="Z38" i="3" s="1"/>
  <c r="P37" i="3"/>
  <c r="AB37" i="3" s="1"/>
  <c r="R36" i="3"/>
  <c r="AD36" i="3" s="1"/>
  <c r="T35" i="3"/>
  <c r="AF35" i="3" s="1"/>
  <c r="V34" i="3"/>
  <c r="AH34" i="3" s="1"/>
  <c r="N34" i="3"/>
  <c r="Z34" i="3" s="1"/>
  <c r="P33" i="3"/>
  <c r="AB33" i="3" s="1"/>
  <c r="R32" i="3"/>
  <c r="AD32" i="3" s="1"/>
  <c r="T31" i="3"/>
  <c r="AF31" i="3" s="1"/>
  <c r="V30" i="3"/>
  <c r="AH30" i="3" s="1"/>
  <c r="N30" i="3"/>
  <c r="Z30" i="3" s="1"/>
  <c r="P29" i="3"/>
  <c r="AB29" i="3" s="1"/>
  <c r="R28" i="3"/>
  <c r="AD28" i="3" s="1"/>
  <c r="T27" i="3"/>
  <c r="AF27" i="3" s="1"/>
  <c r="Q84" i="3"/>
  <c r="AC84" i="3" s="1"/>
  <c r="S83" i="3"/>
  <c r="AE83" i="3" s="1"/>
  <c r="U82" i="3"/>
  <c r="AG82" i="3" s="1"/>
  <c r="M82" i="3"/>
  <c r="Y82" i="3" s="1"/>
  <c r="O81" i="3"/>
  <c r="AA81" i="3" s="1"/>
  <c r="Q80" i="3"/>
  <c r="AC80" i="3" s="1"/>
  <c r="S79" i="3"/>
  <c r="AE79" i="3" s="1"/>
  <c r="U78" i="3"/>
  <c r="AG78" i="3" s="1"/>
  <c r="M78" i="3"/>
  <c r="Y78" i="3" s="1"/>
  <c r="O77" i="3"/>
  <c r="AA77" i="3" s="1"/>
  <c r="Q76" i="3"/>
  <c r="AC76" i="3" s="1"/>
  <c r="S75" i="3"/>
  <c r="AE75" i="3" s="1"/>
  <c r="U74" i="3"/>
  <c r="AG74" i="3" s="1"/>
  <c r="M74" i="3"/>
  <c r="Y74" i="3" s="1"/>
  <c r="O73" i="3"/>
  <c r="AA73" i="3" s="1"/>
  <c r="Q72" i="3"/>
  <c r="AC72" i="3" s="1"/>
  <c r="S71" i="3"/>
  <c r="AE71" i="3" s="1"/>
  <c r="U70" i="3"/>
  <c r="AG70" i="3" s="1"/>
  <c r="M70" i="3"/>
  <c r="Y70" i="3" s="1"/>
  <c r="O69" i="3"/>
  <c r="AA69" i="3" s="1"/>
  <c r="Q68" i="3"/>
  <c r="AC68" i="3" s="1"/>
  <c r="S67" i="3"/>
  <c r="AE67" i="3" s="1"/>
  <c r="U66" i="3"/>
  <c r="AG66" i="3" s="1"/>
  <c r="M66" i="3"/>
  <c r="Y66" i="3" s="1"/>
  <c r="O65" i="3"/>
  <c r="AA65" i="3" s="1"/>
  <c r="Q64" i="3"/>
  <c r="AC64" i="3" s="1"/>
  <c r="S63" i="3"/>
  <c r="AE63" i="3" s="1"/>
  <c r="U62" i="3"/>
  <c r="AG62" i="3" s="1"/>
  <c r="M62" i="3"/>
  <c r="Y62" i="3" s="1"/>
  <c r="O61" i="3"/>
  <c r="AA61" i="3" s="1"/>
  <c r="Q60" i="3"/>
  <c r="AC60" i="3" s="1"/>
  <c r="S59" i="3"/>
  <c r="AE59" i="3" s="1"/>
  <c r="U58" i="3"/>
  <c r="AG58" i="3" s="1"/>
  <c r="M58" i="3"/>
  <c r="Y58" i="3" s="1"/>
  <c r="O57" i="3"/>
  <c r="AA57" i="3" s="1"/>
  <c r="Q56" i="3"/>
  <c r="AC56" i="3" s="1"/>
  <c r="S55" i="3"/>
  <c r="AE55" i="3" s="1"/>
  <c r="M54" i="3"/>
  <c r="Y54" i="3" s="1"/>
  <c r="O53" i="3"/>
  <c r="AA53" i="3" s="1"/>
  <c r="Q52" i="3"/>
  <c r="AC52" i="3" s="1"/>
  <c r="S51" i="3"/>
  <c r="AE51" i="3" s="1"/>
  <c r="U50" i="3"/>
  <c r="AG50" i="3" s="1"/>
  <c r="M50" i="3"/>
  <c r="Y50" i="3" s="1"/>
  <c r="O49" i="3"/>
  <c r="AA49" i="3" s="1"/>
  <c r="Q48" i="3"/>
  <c r="AC48" i="3" s="1"/>
  <c r="S47" i="3"/>
  <c r="AE47" i="3" s="1"/>
  <c r="U46" i="3"/>
  <c r="AG46" i="3" s="1"/>
  <c r="M46" i="3"/>
  <c r="Y46" i="3" s="1"/>
  <c r="O45" i="3"/>
  <c r="AA45" i="3" s="1"/>
  <c r="Q44" i="3"/>
  <c r="AC44" i="3" s="1"/>
  <c r="S43" i="3"/>
  <c r="AE43" i="3" s="1"/>
  <c r="U42" i="3"/>
  <c r="AG42" i="3" s="1"/>
  <c r="M42" i="3"/>
  <c r="Y42" i="3" s="1"/>
  <c r="O41" i="3"/>
  <c r="AA41" i="3" s="1"/>
  <c r="Q40" i="3"/>
  <c r="AC40" i="3" s="1"/>
  <c r="S39" i="3"/>
  <c r="AE39" i="3" s="1"/>
  <c r="U38" i="3"/>
  <c r="AG38" i="3" s="1"/>
  <c r="M38" i="3"/>
  <c r="Y38" i="3" s="1"/>
  <c r="O37" i="3"/>
  <c r="AA37" i="3" s="1"/>
  <c r="Q36" i="3"/>
  <c r="AC36" i="3" s="1"/>
  <c r="S35" i="3"/>
  <c r="AE35" i="3" s="1"/>
  <c r="U34" i="3"/>
  <c r="AG34" i="3" s="1"/>
  <c r="M34" i="3"/>
  <c r="Y34" i="3" s="1"/>
  <c r="O33" i="3"/>
  <c r="AA33" i="3" s="1"/>
  <c r="Q32" i="3"/>
  <c r="AC32" i="3" s="1"/>
  <c r="S31" i="3"/>
  <c r="AE31" i="3" s="1"/>
  <c r="U30" i="3"/>
  <c r="AG30" i="3" s="1"/>
  <c r="M30" i="3"/>
  <c r="Y30" i="3" s="1"/>
  <c r="O29" i="3"/>
  <c r="AA29" i="3" s="1"/>
  <c r="Q28" i="3"/>
  <c r="AC28" i="3" s="1"/>
  <c r="S27" i="3"/>
  <c r="AE27" i="3" s="1"/>
  <c r="P100" i="3"/>
  <c r="AB100" i="3" s="1"/>
  <c r="R99" i="3"/>
  <c r="AD99" i="3" s="1"/>
  <c r="T98" i="3"/>
  <c r="AF98" i="3" s="1"/>
  <c r="V97" i="3"/>
  <c r="AH97" i="3" s="1"/>
  <c r="N97" i="3"/>
  <c r="Z97" i="3" s="1"/>
  <c r="P96" i="3"/>
  <c r="AB96" i="3" s="1"/>
  <c r="R95" i="3"/>
  <c r="AD95" i="3" s="1"/>
  <c r="T94" i="3"/>
  <c r="AF94" i="3" s="1"/>
  <c r="V93" i="3"/>
  <c r="AH93" i="3" s="1"/>
  <c r="N93" i="3"/>
  <c r="Z93" i="3" s="1"/>
  <c r="P92" i="3"/>
  <c r="AB92" i="3" s="1"/>
  <c r="R91" i="3"/>
  <c r="AD91" i="3" s="1"/>
  <c r="T90" i="3"/>
  <c r="AF90" i="3" s="1"/>
  <c r="V89" i="3"/>
  <c r="AH89" i="3" s="1"/>
  <c r="N89" i="3"/>
  <c r="Z89" i="3" s="1"/>
  <c r="P88" i="3"/>
  <c r="AB88" i="3" s="1"/>
  <c r="R87" i="3"/>
  <c r="AD87" i="3" s="1"/>
  <c r="T86" i="3"/>
  <c r="AF86" i="3" s="1"/>
  <c r="V85" i="3"/>
  <c r="AH85" i="3" s="1"/>
  <c r="N85" i="3"/>
  <c r="Z85" i="3" s="1"/>
  <c r="P84" i="3"/>
  <c r="AB84" i="3" s="1"/>
  <c r="R83" i="3"/>
  <c r="AD83" i="3" s="1"/>
  <c r="T82" i="3"/>
  <c r="AF82" i="3" s="1"/>
  <c r="V81" i="3"/>
  <c r="AH81" i="3" s="1"/>
  <c r="N81" i="3"/>
  <c r="Z81" i="3" s="1"/>
  <c r="P80" i="3"/>
  <c r="AB80" i="3" s="1"/>
  <c r="R79" i="3"/>
  <c r="AD79" i="3" s="1"/>
  <c r="T78" i="3"/>
  <c r="AF78" i="3" s="1"/>
  <c r="V77" i="3"/>
  <c r="AH77" i="3" s="1"/>
  <c r="N77" i="3"/>
  <c r="Z77" i="3" s="1"/>
  <c r="P76" i="3"/>
  <c r="AB76" i="3" s="1"/>
  <c r="R75" i="3"/>
  <c r="AD75" i="3" s="1"/>
  <c r="T74" i="3"/>
  <c r="AF74" i="3" s="1"/>
  <c r="V73" i="3"/>
  <c r="AH73" i="3" s="1"/>
  <c r="N73" i="3"/>
  <c r="Z73" i="3" s="1"/>
  <c r="P72" i="3"/>
  <c r="AB72" i="3" s="1"/>
  <c r="R71" i="3"/>
  <c r="AD71" i="3" s="1"/>
  <c r="T70" i="3"/>
  <c r="AF70" i="3" s="1"/>
  <c r="V69" i="3"/>
  <c r="AH69" i="3" s="1"/>
  <c r="N69" i="3"/>
  <c r="Z69" i="3" s="1"/>
  <c r="P68" i="3"/>
  <c r="AB68" i="3" s="1"/>
  <c r="R67" i="3"/>
  <c r="AD67" i="3" s="1"/>
  <c r="T66" i="3"/>
  <c r="AF66" i="3" s="1"/>
  <c r="V65" i="3"/>
  <c r="AH65" i="3" s="1"/>
  <c r="N65" i="3"/>
  <c r="Z65" i="3" s="1"/>
  <c r="P64" i="3"/>
  <c r="AB64" i="3" s="1"/>
  <c r="R63" i="3"/>
  <c r="AD63" i="3" s="1"/>
  <c r="T62" i="3"/>
  <c r="AF62" i="3" s="1"/>
  <c r="V61" i="3"/>
  <c r="AH61" i="3" s="1"/>
  <c r="N61" i="3"/>
  <c r="Z61" i="3" s="1"/>
  <c r="P60" i="3"/>
  <c r="AB60" i="3" s="1"/>
  <c r="R59" i="3"/>
  <c r="AD59" i="3" s="1"/>
  <c r="T58" i="3"/>
  <c r="AF58" i="3" s="1"/>
  <c r="V57" i="3"/>
  <c r="AH57" i="3" s="1"/>
  <c r="N57" i="3"/>
  <c r="Z57" i="3" s="1"/>
  <c r="P56" i="3"/>
  <c r="AB56" i="3" s="1"/>
  <c r="R55" i="3"/>
  <c r="AD55" i="3" s="1"/>
  <c r="T54" i="3"/>
  <c r="AF54" i="3" s="1"/>
  <c r="V53" i="3"/>
  <c r="AH53" i="3" s="1"/>
  <c r="N53" i="3"/>
  <c r="Z53" i="3" s="1"/>
  <c r="P52" i="3"/>
  <c r="AB52" i="3" s="1"/>
  <c r="R51" i="3"/>
  <c r="AD51" i="3" s="1"/>
  <c r="T50" i="3"/>
  <c r="AF50" i="3" s="1"/>
  <c r="V49" i="3"/>
  <c r="AH49" i="3" s="1"/>
  <c r="N49" i="3"/>
  <c r="Z49" i="3" s="1"/>
  <c r="P48" i="3"/>
  <c r="AB48" i="3" s="1"/>
  <c r="R47" i="3"/>
  <c r="AD47" i="3" s="1"/>
  <c r="T46" i="3"/>
  <c r="AF46" i="3" s="1"/>
  <c r="V45" i="3"/>
  <c r="AH45" i="3" s="1"/>
  <c r="N45" i="3"/>
  <c r="Z45" i="3" s="1"/>
  <c r="P44" i="3"/>
  <c r="AB44" i="3" s="1"/>
  <c r="R43" i="3"/>
  <c r="AD43" i="3" s="1"/>
  <c r="T42" i="3"/>
  <c r="AF42" i="3" s="1"/>
  <c r="V41" i="3"/>
  <c r="AH41" i="3" s="1"/>
  <c r="N41" i="3"/>
  <c r="Z41" i="3" s="1"/>
  <c r="P40" i="3"/>
  <c r="AB40" i="3" s="1"/>
  <c r="R39" i="3"/>
  <c r="AD39" i="3" s="1"/>
  <c r="T38" i="3"/>
  <c r="AF38" i="3" s="1"/>
  <c r="V37" i="3"/>
  <c r="AH37" i="3" s="1"/>
  <c r="N37" i="3"/>
  <c r="Z37" i="3" s="1"/>
  <c r="P36" i="3"/>
  <c r="AB36" i="3" s="1"/>
  <c r="R35" i="3"/>
  <c r="AD35" i="3" s="1"/>
  <c r="T34" i="3"/>
  <c r="AF34" i="3" s="1"/>
  <c r="V33" i="3"/>
  <c r="AH33" i="3" s="1"/>
  <c r="N33" i="3"/>
  <c r="Z33" i="3" s="1"/>
  <c r="P32" i="3"/>
  <c r="AB32" i="3" s="1"/>
  <c r="R31" i="3"/>
  <c r="AD31" i="3" s="1"/>
  <c r="T30" i="3"/>
  <c r="AF30" i="3" s="1"/>
  <c r="V29" i="3"/>
  <c r="AH29" i="3" s="1"/>
  <c r="N29" i="3"/>
  <c r="Z29" i="3" s="1"/>
  <c r="P28" i="3"/>
  <c r="AB28" i="3" s="1"/>
  <c r="R27" i="3"/>
  <c r="AD27" i="3" s="1"/>
  <c r="Q27" i="3"/>
  <c r="AC27" i="3" s="1"/>
  <c r="M3" i="3"/>
  <c r="Y3" i="3" s="1"/>
  <c r="K236" i="2"/>
  <c r="J236" i="2"/>
  <c r="I236" i="2"/>
  <c r="H236" i="2"/>
  <c r="G236" i="2"/>
  <c r="F236" i="2"/>
  <c r="E236" i="2"/>
  <c r="D236" i="2"/>
  <c r="C236" i="2"/>
  <c r="K235" i="2"/>
  <c r="J235" i="2"/>
  <c r="I235" i="2"/>
  <c r="H235" i="2"/>
  <c r="G235" i="2"/>
  <c r="F235" i="2"/>
  <c r="E235" i="2"/>
  <c r="D235" i="2"/>
  <c r="C235" i="2"/>
  <c r="K234" i="2"/>
  <c r="J234" i="2"/>
  <c r="I234" i="2"/>
  <c r="H234" i="2"/>
  <c r="G234" i="2"/>
  <c r="F234" i="2"/>
  <c r="E234" i="2"/>
  <c r="D234" i="2"/>
  <c r="C234" i="2"/>
  <c r="K233" i="2"/>
  <c r="J233" i="2"/>
  <c r="I233" i="2"/>
  <c r="H233" i="2"/>
  <c r="G233" i="2"/>
  <c r="F233" i="2"/>
  <c r="E233" i="2"/>
  <c r="D233" i="2"/>
  <c r="C233" i="2"/>
  <c r="K232" i="2"/>
  <c r="J232" i="2"/>
  <c r="I232" i="2"/>
  <c r="H232" i="2"/>
  <c r="G232" i="2"/>
  <c r="F232" i="2"/>
  <c r="E232" i="2"/>
  <c r="D232" i="2"/>
  <c r="C232" i="2"/>
  <c r="K231" i="2"/>
  <c r="J231" i="2"/>
  <c r="I231" i="2"/>
  <c r="H231" i="2"/>
  <c r="G231" i="2"/>
  <c r="F231" i="2"/>
  <c r="E231" i="2"/>
  <c r="D231" i="2"/>
  <c r="C231" i="2"/>
  <c r="K230" i="2"/>
  <c r="J230" i="2"/>
  <c r="I230" i="2"/>
  <c r="H230" i="2"/>
  <c r="G230" i="2"/>
  <c r="F230" i="2"/>
  <c r="E230" i="2"/>
  <c r="D230" i="2"/>
  <c r="C230" i="2"/>
  <c r="K229" i="2"/>
  <c r="J229" i="2"/>
  <c r="I229" i="2"/>
  <c r="H229" i="2"/>
  <c r="G229" i="2"/>
  <c r="F229" i="2"/>
  <c r="E229" i="2"/>
  <c r="D229" i="2"/>
  <c r="C229" i="2"/>
  <c r="K228" i="2"/>
  <c r="J228" i="2"/>
  <c r="I228" i="2"/>
  <c r="H228" i="2"/>
  <c r="G228" i="2"/>
  <c r="F228" i="2"/>
  <c r="E228" i="2"/>
  <c r="D228" i="2"/>
  <c r="C228" i="2"/>
  <c r="K227" i="2"/>
  <c r="J227" i="2"/>
  <c r="I227" i="2"/>
  <c r="H227" i="2"/>
  <c r="G227" i="2"/>
  <c r="F227" i="2"/>
  <c r="E227" i="2"/>
  <c r="D227" i="2"/>
  <c r="C227" i="2"/>
  <c r="K226" i="2"/>
  <c r="J226" i="2"/>
  <c r="I226" i="2"/>
  <c r="H226" i="2"/>
  <c r="G226" i="2"/>
  <c r="F226" i="2"/>
  <c r="E226" i="2"/>
  <c r="D226" i="2"/>
  <c r="C226" i="2"/>
  <c r="K225" i="2"/>
  <c r="J225" i="2"/>
  <c r="I225" i="2"/>
  <c r="H225" i="2"/>
  <c r="G225" i="2"/>
  <c r="F225" i="2"/>
  <c r="E225" i="2"/>
  <c r="D225" i="2"/>
  <c r="C225" i="2"/>
  <c r="K224" i="2"/>
  <c r="J224" i="2"/>
  <c r="I224" i="2"/>
  <c r="H224" i="2"/>
  <c r="G224" i="2"/>
  <c r="F224" i="2"/>
  <c r="E224" i="2"/>
  <c r="D224" i="2"/>
  <c r="C224" i="2"/>
  <c r="K223" i="2"/>
  <c r="J223" i="2"/>
  <c r="I223" i="2"/>
  <c r="H223" i="2"/>
  <c r="G223" i="2"/>
  <c r="F223" i="2"/>
  <c r="E223" i="2"/>
  <c r="D223" i="2"/>
  <c r="C223" i="2"/>
  <c r="K222" i="2"/>
  <c r="J222" i="2"/>
  <c r="I222" i="2"/>
  <c r="H222" i="2"/>
  <c r="G222" i="2"/>
  <c r="F222" i="2"/>
  <c r="E222" i="2"/>
  <c r="D222" i="2"/>
  <c r="C222" i="2"/>
  <c r="K221" i="2"/>
  <c r="J221" i="2"/>
  <c r="I221" i="2"/>
  <c r="H221" i="2"/>
  <c r="G221" i="2"/>
  <c r="F221" i="2"/>
  <c r="E221" i="2"/>
  <c r="D221" i="2"/>
  <c r="C221" i="2"/>
  <c r="K220" i="2"/>
  <c r="J220" i="2"/>
  <c r="I220" i="2"/>
  <c r="H220" i="2"/>
  <c r="G220" i="2"/>
  <c r="F220" i="2"/>
  <c r="E220" i="2"/>
  <c r="D220" i="2"/>
  <c r="C220" i="2"/>
  <c r="K219" i="2"/>
  <c r="J219" i="2"/>
  <c r="I219" i="2"/>
  <c r="H219" i="2"/>
  <c r="G219" i="2"/>
  <c r="F219" i="2"/>
  <c r="E219" i="2"/>
  <c r="D219" i="2"/>
  <c r="C219" i="2"/>
  <c r="K218" i="2"/>
  <c r="J218" i="2"/>
  <c r="I218" i="2"/>
  <c r="H218" i="2"/>
  <c r="G218" i="2"/>
  <c r="F218" i="2"/>
  <c r="E218" i="2"/>
  <c r="D218" i="2"/>
  <c r="C218" i="2"/>
  <c r="K217" i="2"/>
  <c r="J217" i="2"/>
  <c r="I217" i="2"/>
  <c r="H217" i="2"/>
  <c r="G217" i="2"/>
  <c r="F217" i="2"/>
  <c r="E217" i="2"/>
  <c r="D217" i="2"/>
  <c r="C217" i="2"/>
  <c r="K216" i="2"/>
  <c r="J216" i="2"/>
  <c r="I216" i="2"/>
  <c r="H216" i="2"/>
  <c r="G216" i="2"/>
  <c r="F216" i="2"/>
  <c r="E216" i="2"/>
  <c r="D216" i="2"/>
  <c r="C216" i="2"/>
  <c r="K215" i="2"/>
  <c r="J215" i="2"/>
  <c r="I215" i="2"/>
  <c r="H215" i="2"/>
  <c r="G215" i="2"/>
  <c r="F215" i="2"/>
  <c r="E215" i="2"/>
  <c r="D215" i="2"/>
  <c r="C215" i="2"/>
  <c r="K214" i="2"/>
  <c r="J214" i="2"/>
  <c r="I214" i="2"/>
  <c r="H214" i="2"/>
  <c r="G214" i="2"/>
  <c r="F214" i="2"/>
  <c r="E214" i="2"/>
  <c r="D214" i="2"/>
  <c r="C214" i="2"/>
  <c r="K213" i="2"/>
  <c r="J213" i="2"/>
  <c r="I213" i="2"/>
  <c r="H213" i="2"/>
  <c r="G213" i="2"/>
  <c r="F213" i="2"/>
  <c r="E213" i="2"/>
  <c r="D213" i="2"/>
  <c r="C213" i="2"/>
  <c r="K212" i="2"/>
  <c r="J212" i="2"/>
  <c r="I212" i="2"/>
  <c r="H212" i="2"/>
  <c r="G212" i="2"/>
  <c r="F212" i="2"/>
  <c r="E212" i="2"/>
  <c r="D212" i="2"/>
  <c r="C212" i="2"/>
  <c r="K211" i="2"/>
  <c r="J211" i="2"/>
  <c r="I211" i="2"/>
  <c r="H211" i="2"/>
  <c r="G211" i="2"/>
  <c r="F211" i="2"/>
  <c r="E211" i="2"/>
  <c r="D211" i="2"/>
  <c r="C211" i="2"/>
  <c r="K210" i="2"/>
  <c r="J210" i="2"/>
  <c r="I210" i="2"/>
  <c r="H210" i="2"/>
  <c r="G210" i="2"/>
  <c r="F210" i="2"/>
  <c r="E210" i="2"/>
  <c r="D210" i="2"/>
  <c r="C210" i="2"/>
  <c r="K209" i="2"/>
  <c r="J209" i="2"/>
  <c r="I209" i="2"/>
  <c r="H209" i="2"/>
  <c r="G209" i="2"/>
  <c r="F209" i="2"/>
  <c r="E209" i="2"/>
  <c r="D209" i="2"/>
  <c r="C209" i="2"/>
  <c r="K208" i="2"/>
  <c r="J208" i="2"/>
  <c r="I208" i="2"/>
  <c r="H208" i="2"/>
  <c r="G208" i="2"/>
  <c r="F208" i="2"/>
  <c r="E208" i="2"/>
  <c r="D208" i="2"/>
  <c r="C208" i="2"/>
  <c r="K207" i="2"/>
  <c r="J207" i="2"/>
  <c r="I207" i="2"/>
  <c r="H207" i="2"/>
  <c r="G207" i="2"/>
  <c r="F207" i="2"/>
  <c r="E207" i="2"/>
  <c r="D207" i="2"/>
  <c r="C207" i="2"/>
  <c r="K206" i="2"/>
  <c r="J206" i="2"/>
  <c r="I206" i="2"/>
  <c r="H206" i="2"/>
  <c r="G206" i="2"/>
  <c r="F206" i="2"/>
  <c r="E206" i="2"/>
  <c r="D206" i="2"/>
  <c r="C206" i="2"/>
  <c r="K205" i="2"/>
  <c r="J205" i="2"/>
  <c r="I205" i="2"/>
  <c r="H205" i="2"/>
  <c r="G205" i="2"/>
  <c r="F205" i="2"/>
  <c r="E205" i="2"/>
  <c r="D205" i="2"/>
  <c r="C205" i="2"/>
  <c r="K204" i="2"/>
  <c r="J204" i="2"/>
  <c r="I204" i="2"/>
  <c r="H204" i="2"/>
  <c r="G204" i="2"/>
  <c r="F204" i="2"/>
  <c r="E204" i="2"/>
  <c r="D204" i="2"/>
  <c r="C204" i="2"/>
  <c r="K203" i="2"/>
  <c r="J203" i="2"/>
  <c r="I203" i="2"/>
  <c r="H203" i="2"/>
  <c r="G203" i="2"/>
  <c r="F203" i="2"/>
  <c r="E203" i="2"/>
  <c r="D203" i="2"/>
  <c r="C203" i="2"/>
  <c r="K202" i="2"/>
  <c r="J202" i="2"/>
  <c r="I202" i="2"/>
  <c r="H202" i="2"/>
  <c r="G202" i="2"/>
  <c r="F202" i="2"/>
  <c r="E202" i="2"/>
  <c r="D202" i="2"/>
  <c r="C202" i="2"/>
  <c r="K201" i="2"/>
  <c r="J201" i="2"/>
  <c r="I201" i="2"/>
  <c r="H201" i="2"/>
  <c r="G201" i="2"/>
  <c r="F201" i="2"/>
  <c r="E201" i="2"/>
  <c r="D201" i="2"/>
  <c r="C201" i="2"/>
  <c r="K200" i="2"/>
  <c r="J200" i="2"/>
  <c r="I200" i="2"/>
  <c r="H200" i="2"/>
  <c r="G200" i="2"/>
  <c r="F200" i="2"/>
  <c r="E200" i="2"/>
  <c r="D200" i="2"/>
  <c r="C200" i="2"/>
  <c r="K199" i="2"/>
  <c r="J199" i="2"/>
  <c r="I199" i="2"/>
  <c r="H199" i="2"/>
  <c r="G199" i="2"/>
  <c r="F199" i="2"/>
  <c r="E199" i="2"/>
  <c r="D199" i="2"/>
  <c r="C199" i="2"/>
  <c r="K198" i="2"/>
  <c r="J198" i="2"/>
  <c r="I198" i="2"/>
  <c r="H198" i="2"/>
  <c r="G198" i="2"/>
  <c r="F198" i="2"/>
  <c r="E198" i="2"/>
  <c r="D198" i="2"/>
  <c r="C198" i="2"/>
  <c r="K197" i="2"/>
  <c r="J197" i="2"/>
  <c r="I197" i="2"/>
  <c r="H197" i="2"/>
  <c r="G197" i="2"/>
  <c r="F197" i="2"/>
  <c r="E197" i="2"/>
  <c r="D197" i="2"/>
  <c r="C197" i="2"/>
  <c r="K196" i="2"/>
  <c r="J196" i="2"/>
  <c r="I196" i="2"/>
  <c r="H196" i="2"/>
  <c r="G196" i="2"/>
  <c r="F196" i="2"/>
  <c r="E196" i="2"/>
  <c r="D196" i="2"/>
  <c r="C196" i="2"/>
  <c r="K195" i="2"/>
  <c r="J195" i="2"/>
  <c r="I195" i="2"/>
  <c r="H195" i="2"/>
  <c r="G195" i="2"/>
  <c r="F195" i="2"/>
  <c r="E195" i="2"/>
  <c r="D195" i="2"/>
  <c r="C195" i="2"/>
  <c r="K194" i="2"/>
  <c r="J194" i="2"/>
  <c r="I194" i="2"/>
  <c r="H194" i="2"/>
  <c r="G194" i="2"/>
  <c r="F194" i="2"/>
  <c r="E194" i="2"/>
  <c r="D194" i="2"/>
  <c r="C194" i="2"/>
  <c r="K193" i="2"/>
  <c r="J193" i="2"/>
  <c r="I193" i="2"/>
  <c r="H193" i="2"/>
  <c r="G193" i="2"/>
  <c r="F193" i="2"/>
  <c r="E193" i="2"/>
  <c r="D193" i="2"/>
  <c r="C193" i="2"/>
  <c r="K192" i="2"/>
  <c r="J192" i="2"/>
  <c r="I192" i="2"/>
  <c r="H192" i="2"/>
  <c r="G192" i="2"/>
  <c r="F192" i="2"/>
  <c r="E192" i="2"/>
  <c r="D192" i="2"/>
  <c r="C192" i="2"/>
  <c r="K191" i="2"/>
  <c r="J191" i="2"/>
  <c r="I191" i="2"/>
  <c r="H191" i="2"/>
  <c r="G191" i="2"/>
  <c r="F191" i="2"/>
  <c r="E191" i="2"/>
  <c r="D191" i="2"/>
  <c r="C191" i="2"/>
  <c r="K190" i="2"/>
  <c r="J190" i="2"/>
  <c r="I190" i="2"/>
  <c r="H190" i="2"/>
  <c r="G190" i="2"/>
  <c r="F190" i="2"/>
  <c r="E190" i="2"/>
  <c r="D190" i="2"/>
  <c r="C190" i="2"/>
  <c r="K189" i="2"/>
  <c r="J189" i="2"/>
  <c r="I189" i="2"/>
  <c r="H189" i="2"/>
  <c r="G189" i="2"/>
  <c r="F189" i="2"/>
  <c r="E189" i="2"/>
  <c r="D189" i="2"/>
  <c r="C189" i="2"/>
  <c r="K188" i="2"/>
  <c r="J188" i="2"/>
  <c r="I188" i="2"/>
  <c r="H188" i="2"/>
  <c r="G188" i="2"/>
  <c r="F188" i="2"/>
  <c r="E188" i="2"/>
  <c r="D188" i="2"/>
  <c r="C188" i="2"/>
  <c r="K187" i="2"/>
  <c r="J187" i="2"/>
  <c r="I187" i="2"/>
  <c r="H187" i="2"/>
  <c r="G187" i="2"/>
  <c r="F187" i="2"/>
  <c r="E187" i="2"/>
  <c r="D187" i="2"/>
  <c r="C187" i="2"/>
  <c r="K186" i="2"/>
  <c r="J186" i="2"/>
  <c r="I186" i="2"/>
  <c r="H186" i="2"/>
  <c r="G186" i="2"/>
  <c r="F186" i="2"/>
  <c r="E186" i="2"/>
  <c r="D186" i="2"/>
  <c r="C186" i="2"/>
  <c r="K185" i="2"/>
  <c r="J185" i="2"/>
  <c r="I185" i="2"/>
  <c r="H185" i="2"/>
  <c r="G185" i="2"/>
  <c r="F185" i="2"/>
  <c r="E185" i="2"/>
  <c r="D185" i="2"/>
  <c r="C185" i="2"/>
  <c r="K184" i="2"/>
  <c r="J184" i="2"/>
  <c r="I184" i="2"/>
  <c r="H184" i="2"/>
  <c r="G184" i="2"/>
  <c r="F184" i="2"/>
  <c r="E184" i="2"/>
  <c r="D184" i="2"/>
  <c r="C184" i="2"/>
  <c r="K183" i="2"/>
  <c r="J183" i="2"/>
  <c r="I183" i="2"/>
  <c r="H183" i="2"/>
  <c r="G183" i="2"/>
  <c r="F183" i="2"/>
  <c r="E183" i="2"/>
  <c r="D183" i="2"/>
  <c r="C183" i="2"/>
  <c r="K182" i="2"/>
  <c r="J182" i="2"/>
  <c r="I182" i="2"/>
  <c r="H182" i="2"/>
  <c r="G182" i="2"/>
  <c r="F182" i="2"/>
  <c r="E182" i="2"/>
  <c r="D182" i="2"/>
  <c r="C182" i="2"/>
  <c r="K181" i="2"/>
  <c r="J181" i="2"/>
  <c r="I181" i="2"/>
  <c r="H181" i="2"/>
  <c r="G181" i="2"/>
  <c r="F181" i="2"/>
  <c r="E181" i="2"/>
  <c r="D181" i="2"/>
  <c r="C181" i="2"/>
  <c r="K180" i="2"/>
  <c r="J180" i="2"/>
  <c r="I180" i="2"/>
  <c r="H180" i="2"/>
  <c r="G180" i="2"/>
  <c r="F180" i="2"/>
  <c r="E180" i="2"/>
  <c r="D180" i="2"/>
  <c r="C180" i="2"/>
  <c r="K179" i="2"/>
  <c r="J179" i="2"/>
  <c r="I179" i="2"/>
  <c r="H179" i="2"/>
  <c r="G179" i="2"/>
  <c r="F179" i="2"/>
  <c r="E179" i="2"/>
  <c r="D179" i="2"/>
  <c r="C179" i="2"/>
  <c r="K178" i="2"/>
  <c r="J178" i="2"/>
  <c r="I178" i="2"/>
  <c r="H178" i="2"/>
  <c r="G178" i="2"/>
  <c r="F178" i="2"/>
  <c r="E178" i="2"/>
  <c r="D178" i="2"/>
  <c r="C178" i="2"/>
  <c r="K177" i="2"/>
  <c r="J177" i="2"/>
  <c r="I177" i="2"/>
  <c r="H177" i="2"/>
  <c r="G177" i="2"/>
  <c r="F177" i="2"/>
  <c r="E177" i="2"/>
  <c r="D177" i="2"/>
  <c r="C177" i="2"/>
  <c r="K176" i="2"/>
  <c r="J176" i="2"/>
  <c r="I176" i="2"/>
  <c r="H176" i="2"/>
  <c r="G176" i="2"/>
  <c r="F176" i="2"/>
  <c r="E176" i="2"/>
  <c r="D176" i="2"/>
  <c r="C176" i="2"/>
  <c r="K175" i="2"/>
  <c r="J175" i="2"/>
  <c r="I175" i="2"/>
  <c r="H175" i="2"/>
  <c r="G175" i="2"/>
  <c r="F175" i="2"/>
  <c r="E175" i="2"/>
  <c r="D175" i="2"/>
  <c r="C175" i="2"/>
  <c r="K174" i="2"/>
  <c r="J174" i="2"/>
  <c r="I174" i="2"/>
  <c r="H174" i="2"/>
  <c r="G174" i="2"/>
  <c r="F174" i="2"/>
  <c r="E174" i="2"/>
  <c r="D174" i="2"/>
  <c r="C174" i="2"/>
  <c r="K173" i="2"/>
  <c r="J173" i="2"/>
  <c r="I173" i="2"/>
  <c r="H173" i="2"/>
  <c r="G173" i="2"/>
  <c r="F173" i="2"/>
  <c r="E173" i="2"/>
  <c r="D173" i="2"/>
  <c r="C173" i="2"/>
  <c r="K172" i="2"/>
  <c r="J172" i="2"/>
  <c r="I172" i="2"/>
  <c r="H172" i="2"/>
  <c r="G172" i="2"/>
  <c r="F172" i="2"/>
  <c r="E172" i="2"/>
  <c r="D172" i="2"/>
  <c r="C172" i="2"/>
  <c r="K171" i="2"/>
  <c r="J171" i="2"/>
  <c r="I171" i="2"/>
  <c r="H171" i="2"/>
  <c r="G171" i="2"/>
  <c r="F171" i="2"/>
  <c r="E171" i="2"/>
  <c r="D171" i="2"/>
  <c r="C171" i="2"/>
  <c r="K170" i="2"/>
  <c r="J170" i="2"/>
  <c r="I170" i="2"/>
  <c r="H170" i="2"/>
  <c r="G170" i="2"/>
  <c r="F170" i="2"/>
  <c r="E170" i="2"/>
  <c r="D170" i="2"/>
  <c r="C170" i="2"/>
  <c r="K169" i="2"/>
  <c r="J169" i="2"/>
  <c r="I169" i="2"/>
  <c r="H169" i="2"/>
  <c r="G169" i="2"/>
  <c r="F169" i="2"/>
  <c r="E169" i="2"/>
  <c r="D169" i="2"/>
  <c r="C169" i="2"/>
  <c r="K168" i="2"/>
  <c r="J168" i="2"/>
  <c r="I168" i="2"/>
  <c r="H168" i="2"/>
  <c r="G168" i="2"/>
  <c r="F168" i="2"/>
  <c r="E168" i="2"/>
  <c r="D168" i="2"/>
  <c r="C168" i="2"/>
  <c r="K167" i="2"/>
  <c r="J167" i="2"/>
  <c r="I167" i="2"/>
  <c r="H167" i="2"/>
  <c r="G167" i="2"/>
  <c r="F167" i="2"/>
  <c r="E167" i="2"/>
  <c r="D167" i="2"/>
  <c r="C167" i="2"/>
  <c r="K166" i="2"/>
  <c r="J166" i="2"/>
  <c r="I166" i="2"/>
  <c r="H166" i="2"/>
  <c r="G166" i="2"/>
  <c r="F166" i="2"/>
  <c r="E166" i="2"/>
  <c r="D166" i="2"/>
  <c r="C166" i="2"/>
  <c r="K165" i="2"/>
  <c r="J165" i="2"/>
  <c r="I165" i="2"/>
  <c r="H165" i="2"/>
  <c r="G165" i="2"/>
  <c r="F165" i="2"/>
  <c r="E165" i="2"/>
  <c r="D165" i="2"/>
  <c r="C165" i="2"/>
  <c r="K164" i="2"/>
  <c r="J164" i="2"/>
  <c r="I164" i="2"/>
  <c r="H164" i="2"/>
  <c r="G164" i="2"/>
  <c r="F164" i="2"/>
  <c r="E164" i="2"/>
  <c r="D164" i="2"/>
  <c r="C164" i="2"/>
  <c r="K163" i="2"/>
  <c r="J163" i="2"/>
  <c r="I163" i="2"/>
  <c r="H163" i="2"/>
  <c r="G163" i="2"/>
  <c r="F163" i="2"/>
  <c r="E163" i="2"/>
  <c r="D163" i="2"/>
  <c r="C163" i="2"/>
  <c r="K162" i="2"/>
  <c r="J162" i="2"/>
  <c r="I162" i="2"/>
  <c r="H162" i="2"/>
  <c r="G162" i="2"/>
  <c r="F162" i="2"/>
  <c r="E162" i="2"/>
  <c r="D162" i="2"/>
  <c r="C162" i="2"/>
  <c r="K161" i="2"/>
  <c r="J161" i="2"/>
  <c r="I161" i="2"/>
  <c r="H161" i="2"/>
  <c r="G161" i="2"/>
  <c r="F161" i="2"/>
  <c r="E161" i="2"/>
  <c r="D161" i="2"/>
  <c r="C161" i="2"/>
  <c r="K160" i="2"/>
  <c r="J160" i="2"/>
  <c r="I160" i="2"/>
  <c r="H160" i="2"/>
  <c r="G160" i="2"/>
  <c r="F160" i="2"/>
  <c r="E160" i="2"/>
  <c r="D160" i="2"/>
  <c r="C160" i="2"/>
  <c r="K159" i="2"/>
  <c r="J159" i="2"/>
  <c r="I159" i="2"/>
  <c r="H159" i="2"/>
  <c r="G159" i="2"/>
  <c r="F159" i="2"/>
  <c r="E159" i="2"/>
  <c r="D159" i="2"/>
  <c r="C159" i="2"/>
  <c r="K158" i="2"/>
  <c r="J158" i="2"/>
  <c r="I158" i="2"/>
  <c r="H158" i="2"/>
  <c r="G158" i="2"/>
  <c r="F158" i="2"/>
  <c r="E158" i="2"/>
  <c r="D158" i="2"/>
  <c r="C158" i="2"/>
  <c r="K157" i="2"/>
  <c r="J157" i="2"/>
  <c r="I157" i="2"/>
  <c r="H157" i="2"/>
  <c r="G157" i="2"/>
  <c r="F157" i="2"/>
  <c r="E157" i="2"/>
  <c r="D157" i="2"/>
  <c r="C157" i="2"/>
  <c r="K156" i="2"/>
  <c r="J156" i="2"/>
  <c r="I156" i="2"/>
  <c r="H156" i="2"/>
  <c r="G156" i="2"/>
  <c r="F156" i="2"/>
  <c r="E156" i="2"/>
  <c r="D156" i="2"/>
  <c r="C156" i="2"/>
  <c r="K155" i="2"/>
  <c r="J155" i="2"/>
  <c r="I155" i="2"/>
  <c r="H155" i="2"/>
  <c r="G155" i="2"/>
  <c r="F155" i="2"/>
  <c r="E155" i="2"/>
  <c r="D155" i="2"/>
  <c r="C155" i="2"/>
  <c r="K154" i="2"/>
  <c r="J154" i="2"/>
  <c r="I154" i="2"/>
  <c r="H154" i="2"/>
  <c r="G154" i="2"/>
  <c r="F154" i="2"/>
  <c r="E154" i="2"/>
  <c r="D154" i="2"/>
  <c r="C154" i="2"/>
  <c r="K153" i="2"/>
  <c r="J153" i="2"/>
  <c r="I153" i="2"/>
  <c r="H153" i="2"/>
  <c r="G153" i="2"/>
  <c r="F153" i="2"/>
  <c r="E153" i="2"/>
  <c r="D153" i="2"/>
  <c r="C153" i="2"/>
  <c r="K152" i="2"/>
  <c r="J152" i="2"/>
  <c r="I152" i="2"/>
  <c r="H152" i="2"/>
  <c r="G152" i="2"/>
  <c r="F152" i="2"/>
  <c r="E152" i="2"/>
  <c r="D152" i="2"/>
  <c r="C152" i="2"/>
  <c r="K151" i="2"/>
  <c r="J151" i="2"/>
  <c r="I151" i="2"/>
  <c r="H151" i="2"/>
  <c r="G151" i="2"/>
  <c r="F151" i="2"/>
  <c r="E151" i="2"/>
  <c r="D151" i="2"/>
  <c r="C151" i="2"/>
  <c r="K150" i="2"/>
  <c r="J150" i="2"/>
  <c r="I150" i="2"/>
  <c r="H150" i="2"/>
  <c r="G150" i="2"/>
  <c r="F150" i="2"/>
  <c r="E150" i="2"/>
  <c r="D150" i="2"/>
  <c r="C150" i="2"/>
  <c r="K149" i="2"/>
  <c r="J149" i="2"/>
  <c r="I149" i="2"/>
  <c r="H149" i="2"/>
  <c r="G149" i="2"/>
  <c r="F149" i="2"/>
  <c r="E149" i="2"/>
  <c r="D149" i="2"/>
  <c r="C149" i="2"/>
  <c r="K148" i="2"/>
  <c r="J148" i="2"/>
  <c r="I148" i="2"/>
  <c r="H148" i="2"/>
  <c r="G148" i="2"/>
  <c r="F148" i="2"/>
  <c r="E148" i="2"/>
  <c r="D148" i="2"/>
  <c r="C148" i="2"/>
  <c r="K147" i="2"/>
  <c r="J147" i="2"/>
  <c r="I147" i="2"/>
  <c r="H147" i="2"/>
  <c r="G147" i="2"/>
  <c r="F147" i="2"/>
  <c r="E147" i="2"/>
  <c r="D147" i="2"/>
  <c r="C147" i="2"/>
  <c r="K146" i="2"/>
  <c r="J146" i="2"/>
  <c r="I146" i="2"/>
  <c r="H146" i="2"/>
  <c r="G146" i="2"/>
  <c r="F146" i="2"/>
  <c r="E146" i="2"/>
  <c r="D146" i="2"/>
  <c r="C146" i="2"/>
  <c r="K145" i="2"/>
  <c r="J145" i="2"/>
  <c r="I145" i="2"/>
  <c r="H145" i="2"/>
  <c r="G145" i="2"/>
  <c r="F145" i="2"/>
  <c r="E145" i="2"/>
  <c r="D145" i="2"/>
  <c r="C145" i="2"/>
  <c r="K144" i="2"/>
  <c r="J144" i="2"/>
  <c r="I144" i="2"/>
  <c r="H144" i="2"/>
  <c r="G144" i="2"/>
  <c r="F144" i="2"/>
  <c r="E144" i="2"/>
  <c r="D144" i="2"/>
  <c r="C144" i="2"/>
  <c r="K143" i="2"/>
  <c r="J143" i="2"/>
  <c r="I143" i="2"/>
  <c r="H143" i="2"/>
  <c r="G143" i="2"/>
  <c r="F143" i="2"/>
  <c r="E143" i="2"/>
  <c r="D143" i="2"/>
  <c r="C143" i="2"/>
  <c r="K142" i="2"/>
  <c r="J142" i="2"/>
  <c r="I142" i="2"/>
  <c r="H142" i="2"/>
  <c r="G142" i="2"/>
  <c r="F142" i="2"/>
  <c r="E142" i="2"/>
  <c r="D142" i="2"/>
  <c r="C142" i="2"/>
  <c r="K141" i="2"/>
  <c r="J141" i="2"/>
  <c r="I141" i="2"/>
  <c r="H141" i="2"/>
  <c r="G141" i="2"/>
  <c r="F141" i="2"/>
  <c r="E141" i="2"/>
  <c r="D141" i="2"/>
  <c r="C141" i="2"/>
  <c r="K140" i="2"/>
  <c r="J140" i="2"/>
  <c r="I140" i="2"/>
  <c r="H140" i="2"/>
  <c r="G140" i="2"/>
  <c r="F140" i="2"/>
  <c r="E140" i="2"/>
  <c r="D140" i="2"/>
  <c r="C140" i="2"/>
  <c r="K139" i="2"/>
  <c r="J139" i="2"/>
  <c r="I139" i="2"/>
  <c r="H139" i="2"/>
  <c r="G139" i="2"/>
  <c r="F139" i="2"/>
  <c r="E139" i="2"/>
  <c r="D139" i="2"/>
  <c r="C139" i="2"/>
  <c r="K138" i="2"/>
  <c r="J138" i="2"/>
  <c r="I138" i="2"/>
  <c r="H138" i="2"/>
  <c r="G138" i="2"/>
  <c r="F138" i="2"/>
  <c r="E138" i="2"/>
  <c r="D138" i="2"/>
  <c r="C138" i="2"/>
  <c r="K137" i="2"/>
  <c r="J137" i="2"/>
  <c r="I137" i="2"/>
  <c r="H137" i="2"/>
  <c r="G137" i="2"/>
  <c r="F137" i="2"/>
  <c r="E137" i="2"/>
  <c r="D137" i="2"/>
  <c r="C137" i="2"/>
  <c r="K136" i="2"/>
  <c r="J136" i="2"/>
  <c r="I136" i="2"/>
  <c r="H136" i="2"/>
  <c r="G136" i="2"/>
  <c r="F136" i="2"/>
  <c r="E136" i="2"/>
  <c r="D136" i="2"/>
  <c r="C136" i="2"/>
  <c r="K135" i="2"/>
  <c r="J135" i="2"/>
  <c r="I135" i="2"/>
  <c r="H135" i="2"/>
  <c r="G135" i="2"/>
  <c r="F135" i="2"/>
  <c r="E135" i="2"/>
  <c r="D135" i="2"/>
  <c r="C135" i="2"/>
  <c r="K134" i="2"/>
  <c r="J134" i="2"/>
  <c r="I134" i="2"/>
  <c r="H134" i="2"/>
  <c r="G134" i="2"/>
  <c r="F134" i="2"/>
  <c r="E134" i="2"/>
  <c r="D134" i="2"/>
  <c r="C134" i="2"/>
  <c r="K133" i="2"/>
  <c r="J133" i="2"/>
  <c r="I133" i="2"/>
  <c r="H133" i="2"/>
  <c r="G133" i="2"/>
  <c r="F133" i="2"/>
  <c r="E133" i="2"/>
  <c r="D133" i="2"/>
  <c r="C133" i="2"/>
  <c r="K132" i="2"/>
  <c r="J132" i="2"/>
  <c r="I132" i="2"/>
  <c r="H132" i="2"/>
  <c r="G132" i="2"/>
  <c r="F132" i="2"/>
  <c r="E132" i="2"/>
  <c r="D132" i="2"/>
  <c r="C132" i="2"/>
  <c r="K131" i="2"/>
  <c r="J131" i="2"/>
  <c r="I131" i="2"/>
  <c r="H131" i="2"/>
  <c r="G131" i="2"/>
  <c r="F131" i="2"/>
  <c r="E131" i="2"/>
  <c r="D131" i="2"/>
  <c r="C131" i="2"/>
  <c r="K130" i="2"/>
  <c r="J130" i="2"/>
  <c r="I130" i="2"/>
  <c r="H130" i="2"/>
  <c r="G130" i="2"/>
  <c r="F130" i="2"/>
  <c r="E130" i="2"/>
  <c r="D130" i="2"/>
  <c r="C130" i="2"/>
  <c r="K129" i="2"/>
  <c r="J129" i="2"/>
  <c r="I129" i="2"/>
  <c r="H129" i="2"/>
  <c r="G129" i="2"/>
  <c r="F129" i="2"/>
  <c r="E129" i="2"/>
  <c r="D129" i="2"/>
  <c r="C129" i="2"/>
  <c r="K128" i="2"/>
  <c r="J128" i="2"/>
  <c r="I128" i="2"/>
  <c r="H128" i="2"/>
  <c r="G128" i="2"/>
  <c r="F128" i="2"/>
  <c r="E128" i="2"/>
  <c r="D128" i="2"/>
  <c r="C128" i="2"/>
  <c r="K127" i="2"/>
  <c r="J127" i="2"/>
  <c r="I127" i="2"/>
  <c r="H127" i="2"/>
  <c r="G127" i="2"/>
  <c r="F127" i="2"/>
  <c r="E127" i="2"/>
  <c r="D127" i="2"/>
  <c r="C127" i="2"/>
  <c r="K126" i="2"/>
  <c r="J126" i="2"/>
  <c r="I126" i="2"/>
  <c r="H126" i="2"/>
  <c r="G126" i="2"/>
  <c r="F126" i="2"/>
  <c r="E126" i="2"/>
  <c r="D126" i="2"/>
  <c r="C126" i="2"/>
  <c r="K125" i="2"/>
  <c r="J125" i="2"/>
  <c r="I125" i="2"/>
  <c r="H125" i="2"/>
  <c r="G125" i="2"/>
  <c r="F125" i="2"/>
  <c r="E125" i="2"/>
  <c r="D125" i="2"/>
  <c r="C125" i="2"/>
  <c r="K124" i="2"/>
  <c r="J124" i="2"/>
  <c r="I124" i="2"/>
  <c r="H124" i="2"/>
  <c r="G124" i="2"/>
  <c r="F124" i="2"/>
  <c r="E124" i="2"/>
  <c r="D124" i="2"/>
  <c r="C124" i="2"/>
  <c r="K123" i="2"/>
  <c r="J123" i="2"/>
  <c r="I123" i="2"/>
  <c r="H123" i="2"/>
  <c r="G123" i="2"/>
  <c r="F123" i="2"/>
  <c r="E123" i="2"/>
  <c r="D123" i="2"/>
  <c r="C123" i="2"/>
  <c r="K122" i="2"/>
  <c r="J122" i="2"/>
  <c r="I122" i="2"/>
  <c r="H122" i="2"/>
  <c r="G122" i="2"/>
  <c r="F122" i="2"/>
  <c r="E122" i="2"/>
  <c r="D122" i="2"/>
  <c r="C122" i="2"/>
  <c r="K121" i="2"/>
  <c r="J121" i="2"/>
  <c r="I121" i="2"/>
  <c r="H121" i="2"/>
  <c r="G121" i="2"/>
  <c r="F121" i="2"/>
  <c r="E121" i="2"/>
  <c r="D121" i="2"/>
  <c r="C121" i="2"/>
  <c r="K120" i="2"/>
  <c r="J120" i="2"/>
  <c r="I120" i="2"/>
  <c r="H120" i="2"/>
  <c r="G120" i="2"/>
  <c r="F120" i="2"/>
  <c r="E120" i="2"/>
  <c r="D120" i="2"/>
  <c r="C120" i="2"/>
  <c r="K119" i="2"/>
  <c r="J119" i="2"/>
  <c r="I119" i="2"/>
  <c r="H119" i="2"/>
  <c r="G119" i="2"/>
  <c r="F119" i="2"/>
  <c r="E119" i="2"/>
  <c r="D119" i="2"/>
  <c r="C119" i="2"/>
  <c r="K118" i="2"/>
  <c r="J118" i="2"/>
  <c r="I118" i="2"/>
  <c r="H118" i="2"/>
  <c r="G118" i="2"/>
  <c r="F118" i="2"/>
  <c r="E118" i="2"/>
  <c r="D118" i="2"/>
  <c r="C118" i="2"/>
  <c r="K117" i="2"/>
  <c r="J117" i="2"/>
  <c r="I117" i="2"/>
  <c r="H117" i="2"/>
  <c r="G117" i="2"/>
  <c r="F117" i="2"/>
  <c r="E117" i="2"/>
  <c r="D117" i="2"/>
  <c r="C117" i="2"/>
  <c r="K116" i="2"/>
  <c r="J116" i="2"/>
  <c r="I116" i="2"/>
  <c r="H116" i="2"/>
  <c r="G116" i="2"/>
  <c r="F116" i="2"/>
  <c r="E116" i="2"/>
  <c r="D116" i="2"/>
  <c r="C116" i="2"/>
  <c r="K115" i="2"/>
  <c r="J115" i="2"/>
  <c r="I115" i="2"/>
  <c r="H115" i="2"/>
  <c r="G115" i="2"/>
  <c r="F115" i="2"/>
  <c r="E115" i="2"/>
  <c r="D115" i="2"/>
  <c r="C115" i="2"/>
  <c r="K114" i="2"/>
  <c r="J114" i="2"/>
  <c r="I114" i="2"/>
  <c r="H114" i="2"/>
  <c r="G114" i="2"/>
  <c r="F114" i="2"/>
  <c r="E114" i="2"/>
  <c r="D114" i="2"/>
  <c r="C114" i="2"/>
  <c r="K113" i="2"/>
  <c r="J113" i="2"/>
  <c r="I113" i="2"/>
  <c r="H113" i="2"/>
  <c r="G113" i="2"/>
  <c r="F113" i="2"/>
  <c r="E113" i="2"/>
  <c r="D113" i="2"/>
  <c r="C113" i="2"/>
  <c r="K112" i="2"/>
  <c r="J112" i="2"/>
  <c r="I112" i="2"/>
  <c r="H112" i="2"/>
  <c r="G112" i="2"/>
  <c r="F112" i="2"/>
  <c r="E112" i="2"/>
  <c r="D112" i="2"/>
  <c r="C112" i="2"/>
  <c r="K111" i="2"/>
  <c r="J111" i="2"/>
  <c r="I111" i="2"/>
  <c r="H111" i="2"/>
  <c r="G111" i="2"/>
  <c r="F111" i="2"/>
  <c r="E111" i="2"/>
  <c r="D111" i="2"/>
  <c r="C111" i="2"/>
  <c r="K110" i="2"/>
  <c r="J110" i="2"/>
  <c r="I110" i="2"/>
  <c r="H110" i="2"/>
  <c r="G110" i="2"/>
  <c r="F110" i="2"/>
  <c r="E110" i="2"/>
  <c r="D110" i="2"/>
  <c r="C110" i="2"/>
  <c r="K109" i="2"/>
  <c r="J109" i="2"/>
  <c r="I109" i="2"/>
  <c r="H109" i="2"/>
  <c r="G109" i="2"/>
  <c r="F109" i="2"/>
  <c r="E109" i="2"/>
  <c r="D109" i="2"/>
  <c r="C109" i="2"/>
  <c r="K108" i="2"/>
  <c r="J108" i="2"/>
  <c r="I108" i="2"/>
  <c r="H108" i="2"/>
  <c r="G108" i="2"/>
  <c r="F108" i="2"/>
  <c r="E108" i="2"/>
  <c r="D108" i="2"/>
  <c r="C108" i="2"/>
  <c r="K107" i="2"/>
  <c r="J107" i="2"/>
  <c r="I107" i="2"/>
  <c r="H107" i="2"/>
  <c r="G107" i="2"/>
  <c r="F107" i="2"/>
  <c r="E107" i="2"/>
  <c r="D107" i="2"/>
  <c r="C107" i="2"/>
  <c r="K106" i="2"/>
  <c r="J106" i="2"/>
  <c r="I106" i="2"/>
  <c r="H106" i="2"/>
  <c r="G106" i="2"/>
  <c r="F106" i="2"/>
  <c r="E106" i="2"/>
  <c r="D106" i="2"/>
  <c r="C106" i="2"/>
  <c r="K105" i="2"/>
  <c r="J105" i="2"/>
  <c r="I105" i="2"/>
  <c r="H105" i="2"/>
  <c r="G105" i="2"/>
  <c r="F105" i="2"/>
  <c r="E105" i="2"/>
  <c r="D105" i="2"/>
  <c r="C105" i="2"/>
  <c r="K104" i="2"/>
  <c r="J104" i="2"/>
  <c r="I104" i="2"/>
  <c r="H104" i="2"/>
  <c r="G104" i="2"/>
  <c r="F104" i="2"/>
  <c r="E104" i="2"/>
  <c r="D104" i="2"/>
  <c r="C104" i="2"/>
  <c r="K103" i="2"/>
  <c r="J103" i="2"/>
  <c r="I103" i="2"/>
  <c r="H103" i="2"/>
  <c r="G103" i="2"/>
  <c r="F103" i="2"/>
  <c r="E103" i="2"/>
  <c r="D103" i="2"/>
  <c r="C103" i="2"/>
  <c r="K102" i="2"/>
  <c r="J102" i="2"/>
  <c r="I102" i="2"/>
  <c r="H102" i="2"/>
  <c r="G102" i="2"/>
  <c r="F102" i="2"/>
  <c r="E102" i="2"/>
  <c r="D102" i="2"/>
  <c r="C102" i="2"/>
  <c r="K101" i="2"/>
  <c r="J101" i="2"/>
  <c r="I101" i="2"/>
  <c r="H101" i="2"/>
  <c r="G101" i="2"/>
  <c r="F101" i="2"/>
  <c r="E101" i="2"/>
  <c r="D101" i="2"/>
  <c r="C101" i="2"/>
  <c r="K100" i="2"/>
  <c r="J100" i="2"/>
  <c r="I100" i="2"/>
  <c r="H100" i="2"/>
  <c r="G100" i="2"/>
  <c r="F100" i="2"/>
  <c r="E100" i="2"/>
  <c r="D100" i="2"/>
  <c r="C100" i="2"/>
  <c r="K99" i="2"/>
  <c r="J99" i="2"/>
  <c r="I99" i="2"/>
  <c r="H99" i="2"/>
  <c r="G99" i="2"/>
  <c r="F99" i="2"/>
  <c r="E99" i="2"/>
  <c r="D99" i="2"/>
  <c r="C99" i="2"/>
  <c r="K98" i="2"/>
  <c r="J98" i="2"/>
  <c r="I98" i="2"/>
  <c r="H98" i="2"/>
  <c r="G98" i="2"/>
  <c r="F98" i="2"/>
  <c r="E98" i="2"/>
  <c r="D98" i="2"/>
  <c r="C98" i="2"/>
  <c r="K97" i="2"/>
  <c r="J97" i="2"/>
  <c r="I97" i="2"/>
  <c r="H97" i="2"/>
  <c r="G97" i="2"/>
  <c r="F97" i="2"/>
  <c r="E97" i="2"/>
  <c r="D97" i="2"/>
  <c r="C97" i="2"/>
  <c r="K96" i="2"/>
  <c r="J96" i="2"/>
  <c r="I96" i="2"/>
  <c r="H96" i="2"/>
  <c r="G96" i="2"/>
  <c r="F96" i="2"/>
  <c r="E96" i="2"/>
  <c r="D96" i="2"/>
  <c r="C96" i="2"/>
  <c r="K95" i="2"/>
  <c r="J95" i="2"/>
  <c r="I95" i="2"/>
  <c r="H95" i="2"/>
  <c r="G95" i="2"/>
  <c r="F95" i="2"/>
  <c r="E95" i="2"/>
  <c r="D95" i="2"/>
  <c r="C95" i="2"/>
  <c r="K94" i="2"/>
  <c r="J94" i="2"/>
  <c r="I94" i="2"/>
  <c r="H94" i="2"/>
  <c r="G94" i="2"/>
  <c r="F94" i="2"/>
  <c r="E94" i="2"/>
  <c r="D94" i="2"/>
  <c r="C94" i="2"/>
  <c r="K93" i="2"/>
  <c r="J93" i="2"/>
  <c r="I93" i="2"/>
  <c r="H93" i="2"/>
  <c r="G93" i="2"/>
  <c r="F93" i="2"/>
  <c r="E93" i="2"/>
  <c r="D93" i="2"/>
  <c r="C93" i="2"/>
  <c r="K92" i="2"/>
  <c r="J92" i="2"/>
  <c r="I92" i="2"/>
  <c r="H92" i="2"/>
  <c r="G92" i="2"/>
  <c r="F92" i="2"/>
  <c r="E92" i="2"/>
  <c r="D92" i="2"/>
  <c r="C92" i="2"/>
  <c r="K91" i="2"/>
  <c r="J91" i="2"/>
  <c r="I91" i="2"/>
  <c r="H91" i="2"/>
  <c r="G91" i="2"/>
  <c r="F91" i="2"/>
  <c r="E91" i="2"/>
  <c r="D91" i="2"/>
  <c r="C91" i="2"/>
  <c r="K90" i="2"/>
  <c r="J90" i="2"/>
  <c r="I90" i="2"/>
  <c r="H90" i="2"/>
  <c r="G90" i="2"/>
  <c r="F90" i="2"/>
  <c r="E90" i="2"/>
  <c r="D90" i="2"/>
  <c r="C90" i="2"/>
  <c r="K89" i="2"/>
  <c r="J89" i="2"/>
  <c r="I89" i="2"/>
  <c r="H89" i="2"/>
  <c r="G89" i="2"/>
  <c r="F89" i="2"/>
  <c r="E89" i="2"/>
  <c r="D89" i="2"/>
  <c r="C89" i="2"/>
  <c r="K88" i="2"/>
  <c r="J88" i="2"/>
  <c r="I88" i="2"/>
  <c r="H88" i="2"/>
  <c r="G88" i="2"/>
  <c r="F88" i="2"/>
  <c r="E88" i="2"/>
  <c r="D88" i="2"/>
  <c r="C88" i="2"/>
  <c r="K87" i="2"/>
  <c r="J87" i="2"/>
  <c r="I87" i="2"/>
  <c r="H87" i="2"/>
  <c r="G87" i="2"/>
  <c r="F87" i="2"/>
  <c r="E87" i="2"/>
  <c r="D87" i="2"/>
  <c r="C87" i="2"/>
  <c r="K86" i="2"/>
  <c r="J86" i="2"/>
  <c r="I86" i="2"/>
  <c r="H86" i="2"/>
  <c r="G86" i="2"/>
  <c r="F86" i="2"/>
  <c r="E86" i="2"/>
  <c r="D86" i="2"/>
  <c r="C86" i="2"/>
  <c r="K85" i="2"/>
  <c r="J85" i="2"/>
  <c r="I85" i="2"/>
  <c r="H85" i="2"/>
  <c r="G85" i="2"/>
  <c r="F85" i="2"/>
  <c r="E85" i="2"/>
  <c r="D85" i="2"/>
  <c r="C85" i="2"/>
  <c r="K84" i="2"/>
  <c r="J84" i="2"/>
  <c r="I84" i="2"/>
  <c r="H84" i="2"/>
  <c r="G84" i="2"/>
  <c r="F84" i="2"/>
  <c r="E84" i="2"/>
  <c r="D84" i="2"/>
  <c r="C84" i="2"/>
  <c r="K83" i="2"/>
  <c r="J83" i="2"/>
  <c r="I83" i="2"/>
  <c r="H83" i="2"/>
  <c r="G83" i="2"/>
  <c r="F83" i="2"/>
  <c r="E83" i="2"/>
  <c r="D83" i="2"/>
  <c r="C83" i="2"/>
  <c r="K82" i="2"/>
  <c r="J82" i="2"/>
  <c r="I82" i="2"/>
  <c r="H82" i="2"/>
  <c r="G82" i="2"/>
  <c r="F82" i="2"/>
  <c r="E82" i="2"/>
  <c r="D82" i="2"/>
  <c r="C82" i="2"/>
  <c r="K81" i="2"/>
  <c r="J81" i="2"/>
  <c r="I81" i="2"/>
  <c r="H81" i="2"/>
  <c r="G81" i="2"/>
  <c r="F81" i="2"/>
  <c r="E81" i="2"/>
  <c r="D81" i="2"/>
  <c r="C81" i="2"/>
  <c r="K80" i="2"/>
  <c r="J80" i="2"/>
  <c r="I80" i="2"/>
  <c r="H80" i="2"/>
  <c r="G80" i="2"/>
  <c r="F80" i="2"/>
  <c r="E80" i="2"/>
  <c r="D80" i="2"/>
  <c r="C80" i="2"/>
  <c r="K79" i="2"/>
  <c r="J79" i="2"/>
  <c r="I79" i="2"/>
  <c r="H79" i="2"/>
  <c r="G79" i="2"/>
  <c r="F79" i="2"/>
  <c r="E79" i="2"/>
  <c r="D79" i="2"/>
  <c r="C79" i="2"/>
  <c r="K78" i="2"/>
  <c r="J78" i="2"/>
  <c r="I78" i="2"/>
  <c r="H78" i="2"/>
  <c r="G78" i="2"/>
  <c r="F78" i="2"/>
  <c r="E78" i="2"/>
  <c r="D78" i="2"/>
  <c r="C78" i="2"/>
  <c r="K77" i="2"/>
  <c r="J77" i="2"/>
  <c r="I77" i="2"/>
  <c r="H77" i="2"/>
  <c r="G77" i="2"/>
  <c r="F77" i="2"/>
  <c r="E77" i="2"/>
  <c r="D77" i="2"/>
  <c r="C77" i="2"/>
  <c r="K76" i="2"/>
  <c r="J76" i="2"/>
  <c r="I76" i="2"/>
  <c r="H76" i="2"/>
  <c r="G76" i="2"/>
  <c r="F76" i="2"/>
  <c r="E76" i="2"/>
  <c r="D76" i="2"/>
  <c r="C76" i="2"/>
  <c r="K75" i="2"/>
  <c r="J75" i="2"/>
  <c r="I75" i="2"/>
  <c r="H75" i="2"/>
  <c r="G75" i="2"/>
  <c r="F75" i="2"/>
  <c r="E75" i="2"/>
  <c r="D75" i="2"/>
  <c r="C75" i="2"/>
  <c r="K74" i="2"/>
  <c r="J74" i="2"/>
  <c r="I74" i="2"/>
  <c r="H74" i="2"/>
  <c r="G74" i="2"/>
  <c r="F74" i="2"/>
  <c r="E74" i="2"/>
  <c r="D74" i="2"/>
  <c r="C74" i="2"/>
  <c r="K73" i="2"/>
  <c r="J73" i="2"/>
  <c r="I73" i="2"/>
  <c r="H73" i="2"/>
  <c r="G73" i="2"/>
  <c r="F73" i="2"/>
  <c r="E73" i="2"/>
  <c r="D73" i="2"/>
  <c r="C73" i="2"/>
  <c r="K72" i="2"/>
  <c r="J72" i="2"/>
  <c r="I72" i="2"/>
  <c r="H72" i="2"/>
  <c r="G72" i="2"/>
  <c r="F72" i="2"/>
  <c r="E72" i="2"/>
  <c r="D72" i="2"/>
  <c r="C72" i="2"/>
  <c r="K71" i="2"/>
  <c r="J71" i="2"/>
  <c r="I71" i="2"/>
  <c r="H71" i="2"/>
  <c r="G71" i="2"/>
  <c r="F71" i="2"/>
  <c r="E71" i="2"/>
  <c r="D71" i="2"/>
  <c r="C71" i="2"/>
  <c r="K70" i="2"/>
  <c r="J70" i="2"/>
  <c r="I70" i="2"/>
  <c r="H70" i="2"/>
  <c r="G70" i="2"/>
  <c r="F70" i="2"/>
  <c r="E70" i="2"/>
  <c r="D70" i="2"/>
  <c r="C70" i="2"/>
  <c r="K69" i="2"/>
  <c r="J69" i="2"/>
  <c r="I69" i="2"/>
  <c r="H69" i="2"/>
  <c r="G69" i="2"/>
  <c r="F69" i="2"/>
  <c r="E69" i="2"/>
  <c r="D69" i="2"/>
  <c r="C69" i="2"/>
  <c r="K68" i="2"/>
  <c r="J68" i="2"/>
  <c r="I68" i="2"/>
  <c r="H68" i="2"/>
  <c r="G68" i="2"/>
  <c r="F68" i="2"/>
  <c r="E68" i="2"/>
  <c r="D68" i="2"/>
  <c r="C68" i="2"/>
  <c r="K67" i="2"/>
  <c r="J67" i="2"/>
  <c r="I67" i="2"/>
  <c r="H67" i="2"/>
  <c r="G67" i="2"/>
  <c r="F67" i="2"/>
  <c r="E67" i="2"/>
  <c r="D67" i="2"/>
  <c r="C67" i="2"/>
  <c r="K66" i="2"/>
  <c r="J66" i="2"/>
  <c r="I66" i="2"/>
  <c r="H66" i="2"/>
  <c r="G66" i="2"/>
  <c r="F66" i="2"/>
  <c r="E66" i="2"/>
  <c r="D66" i="2"/>
  <c r="C66" i="2"/>
  <c r="K65" i="2"/>
  <c r="J65" i="2"/>
  <c r="I65" i="2"/>
  <c r="H65" i="2"/>
  <c r="G65" i="2"/>
  <c r="F65" i="2"/>
  <c r="E65" i="2"/>
  <c r="D65" i="2"/>
  <c r="C65" i="2"/>
  <c r="K64" i="2"/>
  <c r="J64" i="2"/>
  <c r="I64" i="2"/>
  <c r="H64" i="2"/>
  <c r="G64" i="2"/>
  <c r="F64" i="2"/>
  <c r="E64" i="2"/>
  <c r="D64" i="2"/>
  <c r="C64" i="2"/>
  <c r="K63" i="2"/>
  <c r="J63" i="2"/>
  <c r="I63" i="2"/>
  <c r="H63" i="2"/>
  <c r="G63" i="2"/>
  <c r="F63" i="2"/>
  <c r="E63" i="2"/>
  <c r="D63" i="2"/>
  <c r="C63" i="2"/>
  <c r="K62" i="2"/>
  <c r="J62" i="2"/>
  <c r="I62" i="2"/>
  <c r="H62" i="2"/>
  <c r="G62" i="2"/>
  <c r="F62" i="2"/>
  <c r="E62" i="2"/>
  <c r="D62" i="2"/>
  <c r="C62" i="2"/>
  <c r="K61" i="2"/>
  <c r="J61" i="2"/>
  <c r="I61" i="2"/>
  <c r="H61" i="2"/>
  <c r="G61" i="2"/>
  <c r="F61" i="2"/>
  <c r="E61" i="2"/>
  <c r="D61" i="2"/>
  <c r="C61" i="2"/>
  <c r="K60" i="2"/>
  <c r="J60" i="2"/>
  <c r="I60" i="2"/>
  <c r="H60" i="2"/>
  <c r="G60" i="2"/>
  <c r="F60" i="2"/>
  <c r="E60" i="2"/>
  <c r="D60" i="2"/>
  <c r="C60" i="2"/>
  <c r="K59" i="2"/>
  <c r="J59" i="2"/>
  <c r="I59" i="2"/>
  <c r="H59" i="2"/>
  <c r="G59" i="2"/>
  <c r="F59" i="2"/>
  <c r="E59" i="2"/>
  <c r="D59" i="2"/>
  <c r="C59" i="2"/>
  <c r="K58" i="2"/>
  <c r="J58" i="2"/>
  <c r="I58" i="2"/>
  <c r="H58" i="2"/>
  <c r="G58" i="2"/>
  <c r="F58" i="2"/>
  <c r="E58" i="2"/>
  <c r="D58" i="2"/>
  <c r="C58" i="2"/>
  <c r="K57" i="2"/>
  <c r="J57" i="2"/>
  <c r="I57" i="2"/>
  <c r="H57" i="2"/>
  <c r="G57" i="2"/>
  <c r="F57" i="2"/>
  <c r="E57" i="2"/>
  <c r="D57" i="2"/>
  <c r="C57" i="2"/>
  <c r="K56" i="2"/>
  <c r="J56" i="2"/>
  <c r="I56" i="2"/>
  <c r="H56" i="2"/>
  <c r="G56" i="2"/>
  <c r="F56" i="2"/>
  <c r="E56" i="2"/>
  <c r="D56" i="2"/>
  <c r="C56" i="2"/>
  <c r="K55" i="2"/>
  <c r="J55" i="2"/>
  <c r="I55" i="2"/>
  <c r="H55" i="2"/>
  <c r="G55" i="2"/>
  <c r="F55" i="2"/>
  <c r="E55" i="2"/>
  <c r="D55" i="2"/>
  <c r="C55" i="2"/>
  <c r="K54" i="2"/>
  <c r="J54" i="2"/>
  <c r="I54" i="2"/>
  <c r="H54" i="2"/>
  <c r="G54" i="2"/>
  <c r="F54" i="2"/>
  <c r="E54" i="2"/>
  <c r="D54" i="2"/>
  <c r="C54" i="2"/>
  <c r="K53" i="2"/>
  <c r="J53" i="2"/>
  <c r="I53" i="2"/>
  <c r="H53" i="2"/>
  <c r="G53" i="2"/>
  <c r="F53" i="2"/>
  <c r="E53" i="2"/>
  <c r="D53" i="2"/>
  <c r="C53" i="2"/>
  <c r="K52" i="2"/>
  <c r="J52" i="2"/>
  <c r="I52" i="2"/>
  <c r="H52" i="2"/>
  <c r="G52" i="2"/>
  <c r="F52" i="2"/>
  <c r="E52" i="2"/>
  <c r="D52" i="2"/>
  <c r="C52" i="2"/>
  <c r="K51" i="2"/>
  <c r="J51" i="2"/>
  <c r="I51" i="2"/>
  <c r="H51" i="2"/>
  <c r="G51" i="2"/>
  <c r="F51" i="2"/>
  <c r="E51" i="2"/>
  <c r="D51" i="2"/>
  <c r="C51" i="2"/>
  <c r="K50" i="2"/>
  <c r="J50" i="2"/>
  <c r="I50" i="2"/>
  <c r="H50" i="2"/>
  <c r="G50" i="2"/>
  <c r="F50" i="2"/>
  <c r="E50" i="2"/>
  <c r="D50" i="2"/>
  <c r="C50" i="2"/>
  <c r="K49" i="2"/>
  <c r="J49" i="2"/>
  <c r="I49" i="2"/>
  <c r="H49" i="2"/>
  <c r="G49" i="2"/>
  <c r="F49" i="2"/>
  <c r="E49" i="2"/>
  <c r="D49" i="2"/>
  <c r="C49" i="2"/>
  <c r="K48" i="2"/>
  <c r="J48" i="2"/>
  <c r="I48" i="2"/>
  <c r="H48" i="2"/>
  <c r="G48" i="2"/>
  <c r="F48" i="2"/>
  <c r="E48" i="2"/>
  <c r="D48" i="2"/>
  <c r="C48" i="2"/>
  <c r="K47" i="2"/>
  <c r="J47" i="2"/>
  <c r="I47" i="2"/>
  <c r="H47" i="2"/>
  <c r="G47" i="2"/>
  <c r="F47" i="2"/>
  <c r="E47" i="2"/>
  <c r="D47" i="2"/>
  <c r="C47" i="2"/>
  <c r="K46" i="2"/>
  <c r="J46" i="2"/>
  <c r="I46" i="2"/>
  <c r="H46" i="2"/>
  <c r="G46" i="2"/>
  <c r="F46" i="2"/>
  <c r="E46" i="2"/>
  <c r="D46" i="2"/>
  <c r="C46" i="2"/>
  <c r="K45" i="2"/>
  <c r="J45" i="2"/>
  <c r="I45" i="2"/>
  <c r="H45" i="2"/>
  <c r="G45" i="2"/>
  <c r="F45" i="2"/>
  <c r="E45" i="2"/>
  <c r="D45" i="2"/>
  <c r="C45" i="2"/>
  <c r="K44" i="2"/>
  <c r="J44" i="2"/>
  <c r="I44" i="2"/>
  <c r="H44" i="2"/>
  <c r="G44" i="2"/>
  <c r="F44" i="2"/>
  <c r="E44" i="2"/>
  <c r="D44" i="2"/>
  <c r="C44" i="2"/>
  <c r="K43" i="2"/>
  <c r="J43" i="2"/>
  <c r="I43" i="2"/>
  <c r="H43" i="2"/>
  <c r="G43" i="2"/>
  <c r="F43" i="2"/>
  <c r="E43" i="2"/>
  <c r="D43" i="2"/>
  <c r="C43" i="2"/>
  <c r="K42" i="2"/>
  <c r="J42" i="2"/>
  <c r="I42" i="2"/>
  <c r="H42" i="2"/>
  <c r="G42" i="2"/>
  <c r="F42" i="2"/>
  <c r="E42" i="2"/>
  <c r="D42" i="2"/>
  <c r="C42" i="2"/>
  <c r="K41" i="2"/>
  <c r="J41" i="2"/>
  <c r="I41" i="2"/>
  <c r="H41" i="2"/>
  <c r="G41" i="2"/>
  <c r="F41" i="2"/>
  <c r="E41" i="2"/>
  <c r="D41" i="2"/>
  <c r="C41" i="2"/>
  <c r="K40" i="2"/>
  <c r="J40" i="2"/>
  <c r="I40" i="2"/>
  <c r="H40" i="2"/>
  <c r="G40" i="2"/>
  <c r="F40" i="2"/>
  <c r="E40" i="2"/>
  <c r="D40" i="2"/>
  <c r="C40" i="2"/>
  <c r="K39" i="2"/>
  <c r="J39" i="2"/>
  <c r="I39" i="2"/>
  <c r="H39" i="2"/>
  <c r="G39" i="2"/>
  <c r="F39" i="2"/>
  <c r="E39" i="2"/>
  <c r="D39" i="2"/>
  <c r="C39" i="2"/>
  <c r="K38" i="2"/>
  <c r="J38" i="2"/>
  <c r="I38" i="2"/>
  <c r="H38" i="2"/>
  <c r="G38" i="2"/>
  <c r="F38" i="2"/>
  <c r="E38" i="2"/>
  <c r="D38" i="2"/>
  <c r="C38" i="2"/>
  <c r="K37" i="2"/>
  <c r="J37" i="2"/>
  <c r="I37" i="2"/>
  <c r="H37" i="2"/>
  <c r="G37" i="2"/>
  <c r="F37" i="2"/>
  <c r="E37" i="2"/>
  <c r="D37" i="2"/>
  <c r="C37" i="2"/>
  <c r="K36" i="2"/>
  <c r="J36" i="2"/>
  <c r="I36" i="2"/>
  <c r="H36" i="2"/>
  <c r="G36" i="2"/>
  <c r="F36" i="2"/>
  <c r="E36" i="2"/>
  <c r="D36" i="2"/>
  <c r="C36" i="2"/>
  <c r="K35" i="2"/>
  <c r="J35" i="2"/>
  <c r="I35" i="2"/>
  <c r="H35" i="2"/>
  <c r="G35" i="2"/>
  <c r="F35" i="2"/>
  <c r="E35" i="2"/>
  <c r="D35" i="2"/>
  <c r="C35" i="2"/>
  <c r="K34" i="2"/>
  <c r="J34" i="2"/>
  <c r="I34" i="2"/>
  <c r="H34" i="2"/>
  <c r="G34" i="2"/>
  <c r="F34" i="2"/>
  <c r="E34" i="2"/>
  <c r="D34" i="2"/>
  <c r="C34" i="2"/>
  <c r="K33" i="2"/>
  <c r="J33" i="2"/>
  <c r="I33" i="2"/>
  <c r="H33" i="2"/>
  <c r="G33" i="2"/>
  <c r="F33" i="2"/>
  <c r="E33" i="2"/>
  <c r="D33" i="2"/>
  <c r="C33" i="2"/>
  <c r="K32" i="2"/>
  <c r="J32" i="2"/>
  <c r="I32" i="2"/>
  <c r="H32" i="2"/>
  <c r="G32" i="2"/>
  <c r="F32" i="2"/>
  <c r="E32" i="2"/>
  <c r="D32" i="2"/>
  <c r="C32" i="2"/>
  <c r="K31" i="2"/>
  <c r="J31" i="2"/>
  <c r="I31" i="2"/>
  <c r="H31" i="2"/>
  <c r="G31" i="2"/>
  <c r="F31" i="2"/>
  <c r="E31" i="2"/>
  <c r="D31" i="2"/>
  <c r="C31" i="2"/>
  <c r="K30" i="2"/>
  <c r="J30" i="2"/>
  <c r="I30" i="2"/>
  <c r="H30" i="2"/>
  <c r="G30" i="2"/>
  <c r="F30" i="2"/>
  <c r="E30" i="2"/>
  <c r="D30" i="2"/>
  <c r="C30" i="2"/>
  <c r="K29" i="2"/>
  <c r="J29" i="2"/>
  <c r="I29" i="2"/>
  <c r="H29" i="2"/>
  <c r="G29" i="2"/>
  <c r="F29" i="2"/>
  <c r="E29" i="2"/>
  <c r="D29" i="2"/>
  <c r="C29" i="2"/>
  <c r="K28" i="2"/>
  <c r="J28" i="2"/>
  <c r="I28" i="2"/>
  <c r="H28" i="2"/>
  <c r="G28" i="2"/>
  <c r="F28" i="2"/>
  <c r="E28" i="2"/>
  <c r="D28" i="2"/>
  <c r="C28" i="2"/>
  <c r="K27" i="2"/>
  <c r="J27" i="2"/>
  <c r="I27" i="2"/>
  <c r="H27" i="2"/>
  <c r="G27" i="2"/>
  <c r="F27" i="2"/>
  <c r="E27" i="2"/>
  <c r="D27" i="2"/>
  <c r="C27" i="2"/>
  <c r="K26" i="2"/>
  <c r="J26" i="2"/>
  <c r="I26" i="2"/>
  <c r="H26" i="2"/>
  <c r="G26" i="2"/>
  <c r="F26" i="2"/>
  <c r="E26" i="2"/>
  <c r="D26" i="2"/>
  <c r="C26" i="2"/>
  <c r="K25" i="2"/>
  <c r="J25" i="2"/>
  <c r="I25" i="2"/>
  <c r="H25" i="2"/>
  <c r="G25" i="2"/>
  <c r="F25" i="2"/>
  <c r="E25" i="2"/>
  <c r="D25" i="2"/>
  <c r="C25" i="2"/>
  <c r="K24" i="2"/>
  <c r="J24" i="2"/>
  <c r="I24" i="2"/>
  <c r="H24" i="2"/>
  <c r="G24" i="2"/>
  <c r="F24" i="2"/>
  <c r="E24" i="2"/>
  <c r="D24" i="2"/>
  <c r="C24" i="2"/>
  <c r="K23" i="2"/>
  <c r="J23" i="2"/>
  <c r="I23" i="2"/>
  <c r="H23" i="2"/>
  <c r="G23" i="2"/>
  <c r="F23" i="2"/>
  <c r="E23" i="2"/>
  <c r="D23" i="2"/>
  <c r="C23" i="2"/>
  <c r="K22" i="2"/>
  <c r="J22" i="2"/>
  <c r="I22" i="2"/>
  <c r="H22" i="2"/>
  <c r="G22" i="2"/>
  <c r="F22" i="2"/>
  <c r="E22" i="2"/>
  <c r="D22" i="2"/>
  <c r="C22" i="2"/>
  <c r="K21" i="2"/>
  <c r="J21" i="2"/>
  <c r="I21" i="2"/>
  <c r="H21" i="2"/>
  <c r="G21" i="2"/>
  <c r="F21" i="2"/>
  <c r="E21" i="2"/>
  <c r="D21" i="2"/>
  <c r="C21" i="2"/>
  <c r="K20" i="2"/>
  <c r="J20" i="2"/>
  <c r="I20" i="2"/>
  <c r="H20" i="2"/>
  <c r="G20" i="2"/>
  <c r="F20" i="2"/>
  <c r="E20" i="2"/>
  <c r="D20" i="2"/>
  <c r="C20" i="2"/>
  <c r="K19" i="2"/>
  <c r="J19" i="2"/>
  <c r="I19" i="2"/>
  <c r="H19" i="2"/>
  <c r="G19" i="2"/>
  <c r="F19" i="2"/>
  <c r="E19" i="2"/>
  <c r="D19" i="2"/>
  <c r="C19" i="2"/>
  <c r="K18" i="2"/>
  <c r="J18" i="2"/>
  <c r="I18" i="2"/>
  <c r="H18" i="2"/>
  <c r="G18" i="2"/>
  <c r="F18" i="2"/>
  <c r="E18" i="2"/>
  <c r="D18" i="2"/>
  <c r="C18" i="2"/>
  <c r="K17" i="2"/>
  <c r="J17" i="2"/>
  <c r="I17" i="2"/>
  <c r="H17" i="2"/>
  <c r="G17" i="2"/>
  <c r="F17" i="2"/>
  <c r="E17" i="2"/>
  <c r="D17" i="2"/>
  <c r="C17" i="2"/>
  <c r="K16" i="2"/>
  <c r="J16" i="2"/>
  <c r="I16" i="2"/>
  <c r="H16" i="2"/>
  <c r="G16" i="2"/>
  <c r="F16" i="2"/>
  <c r="E16" i="2"/>
  <c r="D16" i="2"/>
  <c r="C16" i="2"/>
  <c r="K15" i="2"/>
  <c r="J15" i="2"/>
  <c r="I15" i="2"/>
  <c r="H15" i="2"/>
  <c r="G15" i="2"/>
  <c r="F15" i="2"/>
  <c r="E15" i="2"/>
  <c r="D15" i="2"/>
  <c r="C15" i="2"/>
  <c r="K14" i="2"/>
  <c r="J14" i="2"/>
  <c r="I14" i="2"/>
  <c r="H14" i="2"/>
  <c r="G14" i="2"/>
  <c r="F14" i="2"/>
  <c r="E14" i="2"/>
  <c r="D14" i="2"/>
  <c r="C14" i="2"/>
  <c r="K13" i="2"/>
  <c r="J13" i="2"/>
  <c r="I13" i="2"/>
  <c r="H13" i="2"/>
  <c r="G13" i="2"/>
  <c r="F13" i="2"/>
  <c r="E13" i="2"/>
  <c r="D13" i="2"/>
  <c r="C13" i="2"/>
  <c r="K12" i="2"/>
  <c r="J12" i="2"/>
  <c r="I12" i="2"/>
  <c r="H12" i="2"/>
  <c r="G12" i="2"/>
  <c r="F12" i="2"/>
  <c r="E12" i="2"/>
  <c r="D12" i="2"/>
  <c r="C12" i="2"/>
  <c r="K11" i="2"/>
  <c r="J11" i="2"/>
  <c r="I11" i="2"/>
  <c r="H11" i="2"/>
  <c r="G11" i="2"/>
  <c r="F11" i="2"/>
  <c r="E11" i="2"/>
  <c r="D11" i="2"/>
  <c r="C11" i="2"/>
  <c r="K10" i="2"/>
  <c r="J10" i="2"/>
  <c r="I10" i="2"/>
  <c r="H10" i="2"/>
  <c r="G10" i="2"/>
  <c r="F10" i="2"/>
  <c r="E10" i="2"/>
  <c r="D10" i="2"/>
  <c r="C10" i="2"/>
  <c r="K9" i="2"/>
  <c r="J9" i="2"/>
  <c r="I9" i="2"/>
  <c r="H9" i="2"/>
  <c r="G9" i="2"/>
  <c r="F9" i="2"/>
  <c r="E9" i="2"/>
  <c r="D9" i="2"/>
  <c r="C9" i="2"/>
  <c r="K8" i="2"/>
  <c r="J8" i="2"/>
  <c r="I8" i="2"/>
  <c r="H8" i="2"/>
  <c r="G8" i="2"/>
  <c r="F8" i="2"/>
  <c r="E8" i="2"/>
  <c r="D8" i="2"/>
  <c r="C8" i="2"/>
  <c r="K7" i="2"/>
  <c r="J7" i="2"/>
  <c r="I7" i="2"/>
  <c r="H7" i="2"/>
  <c r="G7" i="2"/>
  <c r="F7" i="2"/>
  <c r="E7" i="2"/>
  <c r="D7" i="2"/>
  <c r="C7" i="2"/>
  <c r="K6" i="2"/>
  <c r="J6" i="2"/>
  <c r="I6" i="2"/>
  <c r="H6" i="2"/>
  <c r="G6" i="2"/>
  <c r="F6" i="2"/>
  <c r="E6" i="2"/>
  <c r="D6" i="2"/>
  <c r="C6" i="2"/>
  <c r="K5" i="2"/>
  <c r="J5" i="2"/>
  <c r="I5" i="2"/>
  <c r="H5" i="2"/>
  <c r="G5" i="2"/>
  <c r="F5" i="2"/>
  <c r="E5" i="2"/>
  <c r="D5" i="2"/>
  <c r="C5" i="2"/>
  <c r="K4" i="2"/>
  <c r="J4" i="2"/>
  <c r="I4" i="2"/>
  <c r="H4" i="2"/>
  <c r="G4" i="2"/>
  <c r="F4" i="2"/>
  <c r="E4" i="2"/>
  <c r="D4" i="2"/>
  <c r="C4" i="2"/>
  <c r="K3" i="2"/>
  <c r="J3" i="2"/>
  <c r="I3" i="2"/>
  <c r="H3" i="2"/>
  <c r="G3" i="2"/>
  <c r="F3" i="2"/>
  <c r="E3" i="2"/>
  <c r="D3" i="2"/>
  <c r="C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AW91" i="4" l="1"/>
  <c r="AU234" i="4"/>
  <c r="AU5" i="4"/>
  <c r="AU98" i="4"/>
  <c r="AU195" i="4"/>
  <c r="AU136" i="4"/>
  <c r="AU78" i="4"/>
  <c r="AU192" i="4"/>
  <c r="AU210" i="4"/>
  <c r="AZ210" i="4" s="1"/>
  <c r="AU22" i="4"/>
  <c r="AZ22" i="4" s="1"/>
  <c r="AU13" i="4"/>
  <c r="AZ13" i="4" s="1"/>
  <c r="AU121" i="4"/>
  <c r="AU232" i="4"/>
  <c r="AU76" i="4"/>
  <c r="AU182" i="4"/>
  <c r="AU50" i="4"/>
  <c r="AU96" i="4"/>
  <c r="AU151" i="4"/>
  <c r="AU219" i="4"/>
  <c r="AU67" i="4"/>
  <c r="AU38" i="4"/>
  <c r="AZ38" i="4" s="1"/>
  <c r="AU161" i="4"/>
  <c r="AZ161" i="4" s="1"/>
  <c r="AU168" i="4"/>
  <c r="AZ168" i="4" s="1"/>
  <c r="AW12" i="4"/>
  <c r="AW172" i="4"/>
  <c r="AW29" i="4"/>
  <c r="AW42" i="4"/>
  <c r="AW168" i="4"/>
  <c r="AW179" i="4"/>
  <c r="AW226" i="4"/>
  <c r="AW33" i="4"/>
  <c r="AW49" i="4"/>
  <c r="AW207" i="4"/>
  <c r="AW8" i="4"/>
  <c r="AW79" i="4"/>
  <c r="AW229" i="4"/>
  <c r="AW71" i="4"/>
  <c r="AW93" i="4"/>
  <c r="AW58" i="4"/>
  <c r="AW171" i="4"/>
  <c r="AW59" i="4"/>
  <c r="AU172" i="4"/>
  <c r="AZ172" i="4" s="1"/>
  <c r="AU71" i="4"/>
  <c r="AZ71" i="4" s="1"/>
  <c r="AU93" i="4"/>
  <c r="AZ93" i="4" s="1"/>
  <c r="AU171" i="4"/>
  <c r="AZ171" i="4" s="1"/>
  <c r="BB171" i="4" s="1"/>
  <c r="AW143" i="4"/>
  <c r="AW158" i="4"/>
  <c r="AW100" i="4"/>
  <c r="AW187" i="4"/>
  <c r="AW153" i="4"/>
  <c r="AW35" i="4"/>
  <c r="AW74" i="4"/>
  <c r="AW111" i="4"/>
  <c r="AW188" i="4"/>
  <c r="AW75" i="4"/>
  <c r="AW82" i="4"/>
  <c r="AW53" i="4"/>
  <c r="AW113" i="4"/>
  <c r="AW218" i="4"/>
  <c r="AW233" i="4"/>
  <c r="AW118" i="4"/>
  <c r="AW131" i="4"/>
  <c r="AW101" i="4"/>
  <c r="AW209" i="4"/>
  <c r="AW234" i="4"/>
  <c r="AW30" i="4"/>
  <c r="AW94" i="4"/>
  <c r="AZ94" i="4" s="1"/>
  <c r="AW185" i="4"/>
  <c r="AW10" i="4"/>
  <c r="AU224" i="4"/>
  <c r="AZ224" i="4" s="1"/>
  <c r="AU180" i="4"/>
  <c r="AU7" i="4"/>
  <c r="AU90" i="4"/>
  <c r="AU72" i="4"/>
  <c r="AU177" i="4"/>
  <c r="AU45" i="4"/>
  <c r="AU115" i="4"/>
  <c r="AU181" i="4"/>
  <c r="AU144" i="4"/>
  <c r="AU200" i="4"/>
  <c r="AU190" i="4"/>
  <c r="AZ190" i="4" s="1"/>
  <c r="AU228" i="4"/>
  <c r="AZ228" i="4" s="1"/>
  <c r="AW116" i="4"/>
  <c r="AW159" i="4"/>
  <c r="AW64" i="4"/>
  <c r="AW134" i="4"/>
  <c r="AW196" i="4"/>
  <c r="AW164" i="4"/>
  <c r="AW173" i="4"/>
  <c r="AW18" i="4"/>
  <c r="AW36" i="4"/>
  <c r="AW6" i="4"/>
  <c r="AU179" i="4"/>
  <c r="AZ179" i="4" s="1"/>
  <c r="AU154" i="4"/>
  <c r="AU124" i="4"/>
  <c r="AU134" i="4"/>
  <c r="AU229" i="4"/>
  <c r="AU196" i="4"/>
  <c r="AZ196" i="4" s="1"/>
  <c r="AU32" i="4"/>
  <c r="AU164" i="4"/>
  <c r="AZ164" i="4" s="1"/>
  <c r="AU58" i="4"/>
  <c r="AZ58" i="4" s="1"/>
  <c r="AU173" i="4"/>
  <c r="AU18" i="4"/>
  <c r="AZ18" i="4" s="1"/>
  <c r="AU36" i="4"/>
  <c r="AZ36" i="4" s="1"/>
  <c r="AW124" i="4"/>
  <c r="AW32" i="4"/>
  <c r="AU12" i="4"/>
  <c r="AU159" i="4"/>
  <c r="AU92" i="4"/>
  <c r="AU113" i="4"/>
  <c r="AW194" i="4"/>
  <c r="AW112" i="4"/>
  <c r="AW9" i="4"/>
  <c r="AW56" i="4"/>
  <c r="AU35" i="4"/>
  <c r="AZ35" i="4" s="1"/>
  <c r="AU207" i="4"/>
  <c r="AU163" i="4"/>
  <c r="AZ163" i="4" s="1"/>
  <c r="BB163" i="4" s="1"/>
  <c r="AU143" i="4"/>
  <c r="AU142" i="4"/>
  <c r="AU14" i="4"/>
  <c r="AU158" i="4"/>
  <c r="AU61" i="4"/>
  <c r="AU141" i="4"/>
  <c r="AU100" i="4"/>
  <c r="AU152" i="4"/>
  <c r="AU147" i="4"/>
  <c r="AU194" i="4"/>
  <c r="AZ194" i="4" s="1"/>
  <c r="AU149" i="4"/>
  <c r="AU199" i="4"/>
  <c r="AU162" i="4"/>
  <c r="AU187" i="4"/>
  <c r="AZ187" i="4" s="1"/>
  <c r="BB187" i="4" s="1"/>
  <c r="AU20" i="4"/>
  <c r="AU37" i="4"/>
  <c r="AU63" i="4"/>
  <c r="AU15" i="4"/>
  <c r="AU225" i="4"/>
  <c r="AU112" i="4"/>
  <c r="AZ112" i="4" s="1"/>
  <c r="AU137" i="4"/>
  <c r="AU230" i="4"/>
  <c r="AU213" i="4"/>
  <c r="AU9" i="4"/>
  <c r="AZ9" i="4" s="1"/>
  <c r="AU84" i="4"/>
  <c r="AU126" i="4"/>
  <c r="AU40" i="4"/>
  <c r="AU11" i="4"/>
  <c r="AU19" i="4"/>
  <c r="AU120" i="4"/>
  <c r="AU56" i="4"/>
  <c r="AZ56" i="4" s="1"/>
  <c r="AU54" i="4"/>
  <c r="AU217" i="4"/>
  <c r="AU25" i="4"/>
  <c r="AU223" i="4"/>
  <c r="AU105" i="4"/>
  <c r="AU8" i="4"/>
  <c r="AZ8" i="4" s="1"/>
  <c r="BB8" i="4" s="1"/>
  <c r="AW152" i="4"/>
  <c r="AW149" i="4"/>
  <c r="AU74" i="4"/>
  <c r="AW69" i="4"/>
  <c r="AW81" i="4"/>
  <c r="AW197" i="4"/>
  <c r="AW227" i="4"/>
  <c r="AW57" i="4"/>
  <c r="AW68" i="4"/>
  <c r="AW41" i="4"/>
  <c r="AW62" i="4"/>
  <c r="AW165" i="4"/>
  <c r="AW193" i="4"/>
  <c r="AW212" i="4"/>
  <c r="AW34" i="4"/>
  <c r="AW24" i="4"/>
  <c r="AW236" i="4"/>
  <c r="AW44" i="4"/>
  <c r="AW43" i="4"/>
  <c r="AW88" i="4"/>
  <c r="AW155" i="4"/>
  <c r="AW206" i="4"/>
  <c r="AW39" i="4"/>
  <c r="AW21" i="4"/>
  <c r="AW70" i="4"/>
  <c r="AW73" i="4"/>
  <c r="AW183" i="4"/>
  <c r="AW139" i="4"/>
  <c r="AW16" i="4"/>
  <c r="AW186" i="4"/>
  <c r="AW52" i="4"/>
  <c r="AW128" i="4"/>
  <c r="AW222" i="4"/>
  <c r="AW103" i="4"/>
  <c r="AW205" i="4"/>
  <c r="AW87" i="4"/>
  <c r="AW80" i="4"/>
  <c r="AU27" i="4"/>
  <c r="AU29" i="4"/>
  <c r="AW142" i="4"/>
  <c r="AW61" i="4"/>
  <c r="AW225" i="4"/>
  <c r="AW19" i="4"/>
  <c r="AW54" i="4"/>
  <c r="AU82" i="4"/>
  <c r="AU53" i="4"/>
  <c r="AU188" i="4"/>
  <c r="AZ188" i="4" s="1"/>
  <c r="AU10" i="4"/>
  <c r="AZ10" i="4" s="1"/>
  <c r="AU69" i="4"/>
  <c r="AU81" i="4"/>
  <c r="AU197" i="4"/>
  <c r="AU227" i="4"/>
  <c r="AU57" i="4"/>
  <c r="AU68" i="4"/>
  <c r="AU41" i="4"/>
  <c r="AU62" i="4"/>
  <c r="AU165" i="4"/>
  <c r="AU193" i="4"/>
  <c r="AU212" i="4"/>
  <c r="AU34" i="4"/>
  <c r="AZ34" i="4" s="1"/>
  <c r="BB34" i="4" s="1"/>
  <c r="AU24" i="4"/>
  <c r="AU236" i="4"/>
  <c r="AU44" i="4"/>
  <c r="AU43" i="4"/>
  <c r="AU88" i="4"/>
  <c r="AU155" i="4"/>
  <c r="AU206" i="4"/>
  <c r="AU39" i="4"/>
  <c r="AU21" i="4"/>
  <c r="AU70" i="4"/>
  <c r="AU73" i="4"/>
  <c r="AU183" i="4"/>
  <c r="AZ183" i="4" s="1"/>
  <c r="AU139" i="4"/>
  <c r="AU16" i="4"/>
  <c r="AU186" i="4"/>
  <c r="AU52" i="4"/>
  <c r="AU128" i="4"/>
  <c r="AU222" i="4"/>
  <c r="AU103" i="4"/>
  <c r="AU205" i="4"/>
  <c r="AU87" i="4"/>
  <c r="AU80" i="4"/>
  <c r="AU77" i="4"/>
  <c r="AZ77" i="4" s="1"/>
  <c r="AU218" i="4"/>
  <c r="AW147" i="4"/>
  <c r="AW162" i="4"/>
  <c r="AW15" i="4"/>
  <c r="AW120" i="4"/>
  <c r="AW25" i="4"/>
  <c r="AW223" i="4"/>
  <c r="AU30" i="4"/>
  <c r="AZ30" i="4" s="1"/>
  <c r="AU185" i="4"/>
  <c r="AU75" i="4"/>
  <c r="AZ75" i="4" s="1"/>
  <c r="AU209" i="4"/>
  <c r="AZ209" i="4" s="1"/>
  <c r="AU91" i="4"/>
  <c r="AZ91" i="4" s="1"/>
  <c r="AU111" i="4"/>
  <c r="AZ111" i="4" s="1"/>
  <c r="BB111" i="4" s="1"/>
  <c r="AW23" i="4"/>
  <c r="AW47" i="4"/>
  <c r="AW138" i="4"/>
  <c r="AW48" i="4"/>
  <c r="AW160" i="4"/>
  <c r="AW178" i="4"/>
  <c r="AW214" i="4"/>
  <c r="AW235" i="4"/>
  <c r="AW237" i="4"/>
  <c r="AW28" i="4"/>
  <c r="AW129" i="4"/>
  <c r="AW216" i="4"/>
  <c r="AW55" i="4"/>
  <c r="AW170" i="4"/>
  <c r="AW231" i="4"/>
  <c r="AW150" i="4"/>
  <c r="AW123" i="4"/>
  <c r="AW167" i="4"/>
  <c r="AW106" i="4"/>
  <c r="AW132" i="4"/>
  <c r="AW110" i="4"/>
  <c r="AW117" i="4"/>
  <c r="AW220" i="4"/>
  <c r="AW65" i="4"/>
  <c r="AW31" i="4"/>
  <c r="AW46" i="4"/>
  <c r="AW89" i="4"/>
  <c r="AW66" i="4"/>
  <c r="AW208" i="4"/>
  <c r="AW119" i="4"/>
  <c r="AW211" i="4"/>
  <c r="AW145" i="4"/>
  <c r="AW133" i="4"/>
  <c r="AW174" i="4"/>
  <c r="AW83" i="4"/>
  <c r="AW191" i="4"/>
  <c r="AW97" i="4"/>
  <c r="AW189" i="4"/>
  <c r="AU175" i="4"/>
  <c r="AU122" i="4"/>
  <c r="AU116" i="4"/>
  <c r="AU64" i="4"/>
  <c r="AZ64" i="4" s="1"/>
  <c r="AW14" i="4"/>
  <c r="AW141" i="4"/>
  <c r="AW37" i="4"/>
  <c r="AW137" i="4"/>
  <c r="AW84" i="4"/>
  <c r="AW126" i="4"/>
  <c r="AW11" i="4"/>
  <c r="AU42" i="4"/>
  <c r="AZ42" i="4" s="1"/>
  <c r="AU23" i="4"/>
  <c r="AU47" i="4"/>
  <c r="AU138" i="4"/>
  <c r="AZ138" i="4" s="1"/>
  <c r="AU48" i="4"/>
  <c r="AZ48" i="4" s="1"/>
  <c r="AU160" i="4"/>
  <c r="AZ160" i="4" s="1"/>
  <c r="AU178" i="4"/>
  <c r="AU214" i="4"/>
  <c r="AU235" i="4"/>
  <c r="AZ235" i="4" s="1"/>
  <c r="AU237" i="4"/>
  <c r="AZ237" i="4" s="1"/>
  <c r="AU28" i="4"/>
  <c r="AU129" i="4"/>
  <c r="AU216" i="4"/>
  <c r="AU55" i="4"/>
  <c r="AU170" i="4"/>
  <c r="AU231" i="4"/>
  <c r="AZ231" i="4" s="1"/>
  <c r="AU150" i="4"/>
  <c r="AZ150" i="4" s="1"/>
  <c r="AU123" i="4"/>
  <c r="AZ123" i="4" s="1"/>
  <c r="AU167" i="4"/>
  <c r="AU106" i="4"/>
  <c r="AU132" i="4"/>
  <c r="AZ132" i="4" s="1"/>
  <c r="AU110" i="4"/>
  <c r="AZ110" i="4" s="1"/>
  <c r="AU117" i="4"/>
  <c r="AU220" i="4"/>
  <c r="AU65" i="4"/>
  <c r="AZ65" i="4" s="1"/>
  <c r="BB65" i="4" s="1"/>
  <c r="AU31" i="4"/>
  <c r="AU46" i="4"/>
  <c r="AU89" i="4"/>
  <c r="AZ89" i="4" s="1"/>
  <c r="AU66" i="4"/>
  <c r="AZ66" i="4" s="1"/>
  <c r="AU208" i="4"/>
  <c r="AZ208" i="4" s="1"/>
  <c r="AU119" i="4"/>
  <c r="AU211" i="4"/>
  <c r="AU145" i="4"/>
  <c r="AZ145" i="4" s="1"/>
  <c r="AU133" i="4"/>
  <c r="AZ133" i="4" s="1"/>
  <c r="AU174" i="4"/>
  <c r="AU83" i="4"/>
  <c r="AU191" i="4"/>
  <c r="AZ191" i="4" s="1"/>
  <c r="AU97" i="4"/>
  <c r="AU189" i="4"/>
  <c r="AU49" i="4"/>
  <c r="AU6" i="4"/>
  <c r="AW163" i="4"/>
  <c r="AW20" i="4"/>
  <c r="AW213" i="4"/>
  <c r="AW40" i="4"/>
  <c r="AU33" i="4"/>
  <c r="AZ33" i="4" s="1"/>
  <c r="AW202" i="4"/>
  <c r="AW203" i="4"/>
  <c r="AW108" i="4"/>
  <c r="AW99" i="4"/>
  <c r="AW135" i="4"/>
  <c r="AW130" i="4"/>
  <c r="AW166" i="4"/>
  <c r="AW176" i="4"/>
  <c r="AW215" i="4"/>
  <c r="AW17" i="4"/>
  <c r="AW198" i="4"/>
  <c r="AW109" i="4"/>
  <c r="AW102" i="4"/>
  <c r="AW148" i="4"/>
  <c r="AW184" i="4"/>
  <c r="AW156" i="4"/>
  <c r="AW221" i="4"/>
  <c r="AW51" i="4"/>
  <c r="AW95" i="4"/>
  <c r="AW86" i="4"/>
  <c r="AW146" i="4"/>
  <c r="AW114" i="4"/>
  <c r="AW85" i="4"/>
  <c r="AW125" i="4"/>
  <c r="AW204" i="4"/>
  <c r="AW26" i="4"/>
  <c r="AW127" i="4"/>
  <c r="AW157" i="4"/>
  <c r="AW140" i="4"/>
  <c r="AW201" i="4"/>
  <c r="AW169" i="4"/>
  <c r="AW60" i="4"/>
  <c r="AW104" i="4"/>
  <c r="AU107" i="4"/>
  <c r="AW154" i="4"/>
  <c r="AW92" i="4"/>
  <c r="AU226" i="4"/>
  <c r="AZ226" i="4" s="1"/>
  <c r="AW199" i="4"/>
  <c r="AW63" i="4"/>
  <c r="AW217" i="4"/>
  <c r="AU131" i="4"/>
  <c r="AZ131" i="4" s="1"/>
  <c r="AU153" i="4"/>
  <c r="AZ153" i="4" s="1"/>
  <c r="AU59" i="4"/>
  <c r="AZ59" i="4" s="1"/>
  <c r="AU4" i="4"/>
  <c r="AZ4" i="4" s="1"/>
  <c r="AU202" i="4"/>
  <c r="AU203" i="4"/>
  <c r="AU108" i="4"/>
  <c r="AU99" i="4"/>
  <c r="AU135" i="4"/>
  <c r="AU130" i="4"/>
  <c r="AU166" i="4"/>
  <c r="AU176" i="4"/>
  <c r="AU215" i="4"/>
  <c r="AU17" i="4"/>
  <c r="AU198" i="4"/>
  <c r="AU109" i="4"/>
  <c r="AU102" i="4"/>
  <c r="AU148" i="4"/>
  <c r="AU184" i="4"/>
  <c r="AU156" i="4"/>
  <c r="AU221" i="4"/>
  <c r="AU51" i="4"/>
  <c r="AU95" i="4"/>
  <c r="AU86" i="4"/>
  <c r="AU146" i="4"/>
  <c r="AU114" i="4"/>
  <c r="AU85" i="4"/>
  <c r="AU125" i="4"/>
  <c r="AU204" i="4"/>
  <c r="AU26" i="4"/>
  <c r="AU127" i="4"/>
  <c r="AU157" i="4"/>
  <c r="AU140" i="4"/>
  <c r="AU201" i="4"/>
  <c r="AU169" i="4"/>
  <c r="AU60" i="4"/>
  <c r="AU104" i="4"/>
  <c r="AW122" i="4"/>
  <c r="AU79" i="4"/>
  <c r="AU233" i="4"/>
  <c r="AW230" i="4"/>
  <c r="AU101" i="4"/>
  <c r="AZ101" i="4" s="1"/>
  <c r="AU118" i="4"/>
  <c r="AZ118" i="4" s="1"/>
  <c r="AW5" i="4"/>
  <c r="AW98" i="4"/>
  <c r="AW195" i="4"/>
  <c r="AW136" i="4"/>
  <c r="AW190" i="4"/>
  <c r="AW78" i="4"/>
  <c r="AW192" i="4"/>
  <c r="AW210" i="4"/>
  <c r="AW22" i="4"/>
  <c r="AW13" i="4"/>
  <c r="AW27" i="4"/>
  <c r="AW107" i="4"/>
  <c r="AW121" i="4"/>
  <c r="AW232" i="4"/>
  <c r="AW105" i="4"/>
  <c r="AW76" i="4"/>
  <c r="AW182" i="4"/>
  <c r="AW228" i="4"/>
  <c r="AW77" i="4"/>
  <c r="AW175" i="4"/>
  <c r="AW50" i="4"/>
  <c r="AW224" i="4"/>
  <c r="AW96" i="4"/>
  <c r="AW180" i="4"/>
  <c r="AW7" i="4"/>
  <c r="AW90" i="4"/>
  <c r="AW72" i="4"/>
  <c r="AW151" i="4"/>
  <c r="AW219" i="4"/>
  <c r="AW177" i="4"/>
  <c r="AW67" i="4"/>
  <c r="AW38" i="4"/>
  <c r="AW45" i="4"/>
  <c r="AW115" i="4"/>
  <c r="AW181" i="4"/>
  <c r="AW144" i="4"/>
  <c r="AW161" i="4"/>
  <c r="AW200" i="4"/>
  <c r="AJ120" i="3"/>
  <c r="AJ168" i="3"/>
  <c r="AJ184" i="3"/>
  <c r="AJ232" i="3"/>
  <c r="AJ140" i="3"/>
  <c r="AJ24" i="3"/>
  <c r="AJ79" i="3"/>
  <c r="AJ176" i="3"/>
  <c r="AJ142" i="3"/>
  <c r="AJ42" i="3"/>
  <c r="AJ62" i="3"/>
  <c r="AJ48" i="3"/>
  <c r="AJ111" i="3"/>
  <c r="AJ159" i="3"/>
  <c r="AJ207" i="3"/>
  <c r="AJ84" i="3"/>
  <c r="AJ132" i="3"/>
  <c r="AJ196" i="3"/>
  <c r="AJ10" i="3"/>
  <c r="AJ89" i="3"/>
  <c r="AJ201" i="3"/>
  <c r="AJ157" i="3"/>
  <c r="AJ149" i="3"/>
  <c r="AJ121" i="3"/>
  <c r="AJ233" i="3"/>
  <c r="AJ230" i="3"/>
  <c r="AJ110" i="3"/>
  <c r="AJ70" i="3"/>
  <c r="AJ119" i="3"/>
  <c r="AJ28" i="3"/>
  <c r="AJ102" i="3"/>
  <c r="AJ133" i="3"/>
  <c r="AJ82" i="3"/>
  <c r="AJ31" i="3"/>
  <c r="AJ51" i="3"/>
  <c r="AJ71" i="3"/>
  <c r="AJ68" i="3"/>
  <c r="AJ131" i="3"/>
  <c r="AJ179" i="3"/>
  <c r="AJ104" i="3"/>
  <c r="AJ152" i="3"/>
  <c r="AJ235" i="3"/>
  <c r="AJ216" i="3"/>
  <c r="AJ61" i="3"/>
  <c r="AJ94" i="3"/>
  <c r="AJ161" i="3"/>
  <c r="AJ229" i="3"/>
  <c r="AJ36" i="3"/>
  <c r="AJ17" i="3"/>
  <c r="AJ57" i="3"/>
  <c r="AJ213" i="3"/>
  <c r="AJ167" i="3"/>
  <c r="AJ18" i="3"/>
  <c r="AJ138" i="3"/>
  <c r="AJ158" i="3"/>
  <c r="AJ145" i="3"/>
  <c r="AJ34" i="3"/>
  <c r="AJ40" i="3"/>
  <c r="AJ103" i="3"/>
  <c r="AJ151" i="3"/>
  <c r="AJ199" i="3"/>
  <c r="AJ124" i="3"/>
  <c r="AJ172" i="3"/>
  <c r="AJ21" i="3"/>
  <c r="AJ188" i="3"/>
  <c r="AJ236" i="3"/>
  <c r="AJ29" i="3"/>
  <c r="AJ81" i="3"/>
  <c r="AJ165" i="3"/>
  <c r="AJ225" i="3"/>
  <c r="AJ222" i="3"/>
  <c r="AJ113" i="3"/>
  <c r="AJ118" i="3"/>
  <c r="AJ30" i="3"/>
  <c r="AJ150" i="3"/>
  <c r="AJ109" i="3"/>
  <c r="AJ223" i="3"/>
  <c r="AJ162" i="3"/>
  <c r="AJ76" i="3"/>
  <c r="AJ160" i="3"/>
  <c r="AJ221" i="3"/>
  <c r="AJ54" i="3"/>
  <c r="AJ74" i="3"/>
  <c r="AJ60" i="3"/>
  <c r="AJ123" i="3"/>
  <c r="AJ171" i="3"/>
  <c r="AJ219" i="3"/>
  <c r="AJ96" i="3"/>
  <c r="AJ144" i="3"/>
  <c r="AJ227" i="3"/>
  <c r="AJ208" i="3"/>
  <c r="AJ22" i="3"/>
  <c r="AJ33" i="3"/>
  <c r="AJ101" i="3"/>
  <c r="AJ86" i="3"/>
  <c r="AJ7" i="3"/>
  <c r="AJ169" i="3"/>
  <c r="AJ205" i="3"/>
  <c r="AJ197" i="3"/>
  <c r="AJ146" i="3"/>
  <c r="AJ202" i="3"/>
  <c r="AJ237" i="3"/>
  <c r="AJ226" i="3"/>
  <c r="AJ166" i="3"/>
  <c r="AJ234" i="3"/>
  <c r="AJ195" i="3"/>
  <c r="AJ77" i="3"/>
  <c r="AJ198" i="3"/>
  <c r="AJ92" i="3"/>
  <c r="AJ181" i="3"/>
  <c r="AJ224" i="3"/>
  <c r="AJ63" i="3"/>
  <c r="AJ83" i="3"/>
  <c r="AJ32" i="3"/>
  <c r="AJ43" i="3"/>
  <c r="AJ95" i="3"/>
  <c r="AJ143" i="3"/>
  <c r="AJ191" i="3"/>
  <c r="AJ116" i="3"/>
  <c r="AJ164" i="3"/>
  <c r="AJ13" i="3"/>
  <c r="AJ180" i="3"/>
  <c r="AJ228" i="3"/>
  <c r="AJ37" i="3"/>
  <c r="AJ73" i="3"/>
  <c r="AJ106" i="3"/>
  <c r="AJ4" i="3"/>
  <c r="AJ206" i="3"/>
  <c r="AJ105" i="3"/>
  <c r="AJ20" i="3"/>
  <c r="AJ204" i="3"/>
  <c r="AJ91" i="3"/>
  <c r="AJ112" i="3"/>
  <c r="AJ69" i="3"/>
  <c r="AJ46" i="3"/>
  <c r="AJ66" i="3"/>
  <c r="AJ52" i="3"/>
  <c r="AJ115" i="3"/>
  <c r="AJ163" i="3"/>
  <c r="AJ211" i="3"/>
  <c r="AJ88" i="3"/>
  <c r="AJ136" i="3"/>
  <c r="AJ200" i="3"/>
  <c r="AJ14" i="3"/>
  <c r="AJ41" i="3"/>
  <c r="AJ93" i="3"/>
  <c r="AJ186" i="3"/>
  <c r="AJ129" i="3"/>
  <c r="AJ210" i="3"/>
  <c r="AJ209" i="3"/>
  <c r="AJ114" i="3"/>
  <c r="AJ125" i="3"/>
  <c r="AJ99" i="3"/>
  <c r="AJ137" i="3"/>
  <c r="AJ50" i="3"/>
  <c r="AJ56" i="3"/>
  <c r="AJ141" i="3"/>
  <c r="AJ39" i="3"/>
  <c r="AJ193" i="3"/>
  <c r="AJ35" i="3"/>
  <c r="AJ55" i="3"/>
  <c r="AJ75" i="3"/>
  <c r="AJ72" i="3"/>
  <c r="AJ87" i="3"/>
  <c r="AJ135" i="3"/>
  <c r="AJ183" i="3"/>
  <c r="AJ108" i="3"/>
  <c r="AJ156" i="3"/>
  <c r="AJ5" i="3"/>
  <c r="AJ220" i="3"/>
  <c r="AJ45" i="3"/>
  <c r="AJ65" i="3"/>
  <c r="AJ98" i="3"/>
  <c r="AJ190" i="3"/>
  <c r="AJ177" i="3"/>
  <c r="AJ11" i="3"/>
  <c r="AJ174" i="3"/>
  <c r="AJ214" i="3"/>
  <c r="AJ173" i="3"/>
  <c r="AJ126" i="3"/>
  <c r="AJ8" i="3"/>
  <c r="AJ134" i="3"/>
  <c r="AJ187" i="3"/>
  <c r="AJ153" i="3"/>
  <c r="AJ38" i="3"/>
  <c r="AJ58" i="3"/>
  <c r="AJ44" i="3"/>
  <c r="AJ107" i="3"/>
  <c r="AJ155" i="3"/>
  <c r="AJ203" i="3"/>
  <c r="AJ80" i="3"/>
  <c r="AJ128" i="3"/>
  <c r="AJ25" i="3"/>
  <c r="AJ192" i="3"/>
  <c r="AJ6" i="3"/>
  <c r="AJ49" i="3"/>
  <c r="AJ85" i="3"/>
  <c r="AJ185" i="3"/>
  <c r="AJ15" i="3"/>
  <c r="AJ178" i="3"/>
  <c r="AJ218" i="3"/>
  <c r="AJ12" i="3"/>
  <c r="AJ117" i="3"/>
  <c r="AJ122" i="3"/>
  <c r="AJ147" i="3"/>
  <c r="AJ23" i="3"/>
  <c r="AJ215" i="3"/>
  <c r="AJ97" i="3"/>
  <c r="AJ59" i="3"/>
  <c r="AJ139" i="3"/>
  <c r="AJ9" i="3"/>
  <c r="AJ189" i="3"/>
  <c r="AJ78" i="3"/>
  <c r="AJ27" i="3"/>
  <c r="AJ47" i="3"/>
  <c r="AJ67" i="3"/>
  <c r="AJ64" i="3"/>
  <c r="AJ127" i="3"/>
  <c r="AJ175" i="3"/>
  <c r="AJ100" i="3"/>
  <c r="AJ148" i="3"/>
  <c r="AJ231" i="3"/>
  <c r="AJ212" i="3"/>
  <c r="AJ26" i="3"/>
  <c r="AJ53" i="3"/>
  <c r="AJ90" i="3"/>
  <c r="AJ217" i="3"/>
  <c r="AJ19" i="3"/>
  <c r="AJ130" i="3"/>
  <c r="AJ182" i="3"/>
  <c r="AJ170" i="3"/>
  <c r="AJ16" i="3"/>
  <c r="AJ154" i="3"/>
  <c r="AJ194" i="3"/>
  <c r="AZ29" i="4" l="1"/>
  <c r="AZ159" i="4"/>
  <c r="BB159" i="4" s="1"/>
  <c r="AZ162" i="4"/>
  <c r="BB162" i="4" s="1"/>
  <c r="AZ143" i="4"/>
  <c r="AZ73" i="4"/>
  <c r="BB73" i="4" s="1"/>
  <c r="AZ212" i="4"/>
  <c r="AZ105" i="4"/>
  <c r="BB105" i="4" s="1"/>
  <c r="AZ127" i="4"/>
  <c r="AZ184" i="4"/>
  <c r="BB183" i="4" s="1"/>
  <c r="AZ108" i="4"/>
  <c r="BB108" i="4" s="1"/>
  <c r="AZ80" i="4"/>
  <c r="AZ70" i="4"/>
  <c r="BB70" i="4" s="1"/>
  <c r="AZ193" i="4"/>
  <c r="BB193" i="4" s="1"/>
  <c r="AZ223" i="4"/>
  <c r="AZ149" i="4"/>
  <c r="BB149" i="4" s="1"/>
  <c r="AZ207" i="4"/>
  <c r="BB207" i="4" s="1"/>
  <c r="AZ200" i="4"/>
  <c r="BB93" i="4"/>
  <c r="AZ67" i="4"/>
  <c r="BB66" i="4" s="1"/>
  <c r="AZ192" i="4"/>
  <c r="BB191" i="4" s="1"/>
  <c r="AZ218" i="4"/>
  <c r="BB91" i="4"/>
  <c r="BB210" i="4"/>
  <c r="AZ26" i="4"/>
  <c r="AZ148" i="4"/>
  <c r="AZ203" i="4"/>
  <c r="AZ211" i="4"/>
  <c r="AZ106" i="4"/>
  <c r="AZ214" i="4"/>
  <c r="AZ25" i="4"/>
  <c r="AZ204" i="4"/>
  <c r="AZ102" i="4"/>
  <c r="BB101" i="4" s="1"/>
  <c r="AZ202" i="4"/>
  <c r="BB202" i="4" s="1"/>
  <c r="AZ119" i="4"/>
  <c r="BB119" i="4" s="1"/>
  <c r="AZ167" i="4"/>
  <c r="BB167" i="4" s="1"/>
  <c r="AZ178" i="4"/>
  <c r="BB178" i="4" s="1"/>
  <c r="AZ147" i="4"/>
  <c r="AZ173" i="4"/>
  <c r="BB172" i="4" s="1"/>
  <c r="AZ125" i="4"/>
  <c r="AZ152" i="4"/>
  <c r="BB152" i="4" s="1"/>
  <c r="AZ12" i="4"/>
  <c r="BB12" i="4" s="1"/>
  <c r="AZ100" i="4"/>
  <c r="BB100" i="4" s="1"/>
  <c r="AZ116" i="4"/>
  <c r="AZ128" i="4"/>
  <c r="BB128" i="4" s="1"/>
  <c r="AZ88" i="4"/>
  <c r="BB88" i="4" s="1"/>
  <c r="AZ57" i="4"/>
  <c r="BB57" i="4" s="1"/>
  <c r="AZ233" i="4"/>
  <c r="AZ109" i="4"/>
  <c r="BB109" i="4" s="1"/>
  <c r="AZ189" i="4"/>
  <c r="BB188" i="4" s="1"/>
  <c r="AZ46" i="4"/>
  <c r="AZ47" i="4"/>
  <c r="BB47" i="4" s="1"/>
  <c r="AZ52" i="4"/>
  <c r="AZ43" i="4"/>
  <c r="BB43" i="4" s="1"/>
  <c r="AZ227" i="4"/>
  <c r="BB227" i="4" s="1"/>
  <c r="AZ199" i="4"/>
  <c r="BB199" i="4" s="1"/>
  <c r="AZ170" i="4"/>
  <c r="BB170" i="4" s="1"/>
  <c r="AZ97" i="4"/>
  <c r="AZ31" i="4"/>
  <c r="AZ55" i="4"/>
  <c r="BB55" i="4" s="1"/>
  <c r="AZ23" i="4"/>
  <c r="BB22" i="4" s="1"/>
  <c r="AZ74" i="4"/>
  <c r="BB74" i="4" s="1"/>
  <c r="AZ11" i="4"/>
  <c r="BB10" i="4" s="1"/>
  <c r="AZ92" i="4"/>
  <c r="BB92" i="4" s="1"/>
  <c r="AZ229" i="4"/>
  <c r="BB228" i="4" s="1"/>
  <c r="BB190" i="4"/>
  <c r="BB223" i="4"/>
  <c r="BB36" i="4"/>
  <c r="BB214" i="4"/>
  <c r="BB35" i="4"/>
  <c r="BB9" i="4"/>
  <c r="BB147" i="4"/>
  <c r="BB160" i="4"/>
  <c r="BB58" i="4"/>
  <c r="BB161" i="4"/>
  <c r="BB110" i="4"/>
  <c r="BB132" i="4"/>
  <c r="BB64" i="4"/>
  <c r="BB208" i="4"/>
  <c r="BB33" i="4"/>
  <c r="BB211" i="4"/>
  <c r="BB131" i="4"/>
  <c r="BB209" i="4"/>
  <c r="BB29" i="4"/>
  <c r="AZ144" i="4"/>
  <c r="BB144" i="4" s="1"/>
  <c r="AZ79" i="4"/>
  <c r="AZ85" i="4"/>
  <c r="AZ198" i="4"/>
  <c r="AZ185" i="4"/>
  <c r="AZ205" i="4"/>
  <c r="AZ39" i="4"/>
  <c r="AZ62" i="4"/>
  <c r="AZ217" i="4"/>
  <c r="AZ137" i="4"/>
  <c r="BB137" i="4" s="1"/>
  <c r="AZ181" i="4"/>
  <c r="AZ219" i="4"/>
  <c r="AZ78" i="4"/>
  <c r="BB77" i="4" s="1"/>
  <c r="AZ154" i="4"/>
  <c r="AZ53" i="4"/>
  <c r="AZ82" i="4"/>
  <c r="BB82" i="4" s="1"/>
  <c r="AZ6" i="4"/>
  <c r="AZ103" i="4"/>
  <c r="AZ206" i="4"/>
  <c r="AZ41" i="4"/>
  <c r="BB41" i="4" s="1"/>
  <c r="AZ54" i="4"/>
  <c r="AZ115" i="4"/>
  <c r="AZ151" i="4"/>
  <c r="AZ136" i="4"/>
  <c r="BB136" i="4" s="1"/>
  <c r="AZ215" i="4"/>
  <c r="AZ49" i="4"/>
  <c r="AZ222" i="4"/>
  <c r="BB222" i="4" s="1"/>
  <c r="AZ155" i="4"/>
  <c r="BB155" i="4" s="1"/>
  <c r="AZ68" i="4"/>
  <c r="AZ225" i="4"/>
  <c r="BB225" i="4" s="1"/>
  <c r="AZ45" i="4"/>
  <c r="AZ96" i="4"/>
  <c r="AZ195" i="4"/>
  <c r="BB195" i="4" s="1"/>
  <c r="AZ87" i="4"/>
  <c r="AZ122" i="4"/>
  <c r="BB122" i="4" s="1"/>
  <c r="AZ120" i="4"/>
  <c r="AZ15" i="4"/>
  <c r="AZ141" i="4"/>
  <c r="AZ32" i="4"/>
  <c r="BB32" i="4" s="1"/>
  <c r="AZ177" i="4"/>
  <c r="AZ50" i="4"/>
  <c r="AZ98" i="4"/>
  <c r="BB98" i="4" s="1"/>
  <c r="AZ146" i="4"/>
  <c r="BB146" i="4" s="1"/>
  <c r="AZ169" i="4"/>
  <c r="AZ19" i="4"/>
  <c r="AZ63" i="4"/>
  <c r="BB63" i="4" s="1"/>
  <c r="AZ61" i="4"/>
  <c r="AZ113" i="4"/>
  <c r="BB112" i="4" s="1"/>
  <c r="AZ72" i="4"/>
  <c r="AZ182" i="4"/>
  <c r="BB182" i="4" s="1"/>
  <c r="AZ5" i="4"/>
  <c r="AZ165" i="4"/>
  <c r="AZ230" i="4"/>
  <c r="BB230" i="4" s="1"/>
  <c r="AZ104" i="4"/>
  <c r="AZ60" i="4"/>
  <c r="AZ166" i="4"/>
  <c r="AZ201" i="4"/>
  <c r="AZ186" i="4"/>
  <c r="BB186" i="4" s="1"/>
  <c r="AZ44" i="4"/>
  <c r="AZ197" i="4"/>
  <c r="AZ37" i="4"/>
  <c r="BB37" i="4" s="1"/>
  <c r="AZ158" i="4"/>
  <c r="BB158" i="4" s="1"/>
  <c r="AZ90" i="4"/>
  <c r="BB90" i="4" s="1"/>
  <c r="AZ76" i="4"/>
  <c r="BB76" i="4" s="1"/>
  <c r="AZ234" i="4"/>
  <c r="BB234" i="4" s="1"/>
  <c r="AZ107" i="4"/>
  <c r="AZ17" i="4"/>
  <c r="BB17" i="4" s="1"/>
  <c r="AZ86" i="4"/>
  <c r="AZ175" i="4"/>
  <c r="AZ130" i="4"/>
  <c r="BB130" i="4" s="1"/>
  <c r="AZ140" i="4"/>
  <c r="AZ221" i="4"/>
  <c r="AZ83" i="4"/>
  <c r="AZ220" i="4"/>
  <c r="AZ129" i="4"/>
  <c r="AZ16" i="4"/>
  <c r="AZ236" i="4"/>
  <c r="BB236" i="4" s="1"/>
  <c r="AZ81" i="4"/>
  <c r="BB81" i="4" s="1"/>
  <c r="AZ27" i="4"/>
  <c r="AZ40" i="4"/>
  <c r="BB40" i="4" s="1"/>
  <c r="AZ20" i="4"/>
  <c r="AZ14" i="4"/>
  <c r="BB13" i="4" s="1"/>
  <c r="AZ134" i="4"/>
  <c r="BB133" i="4" s="1"/>
  <c r="AZ7" i="4"/>
  <c r="BB7" i="4" s="1"/>
  <c r="AZ232" i="4"/>
  <c r="BB231" i="4" s="1"/>
  <c r="AZ84" i="4"/>
  <c r="AZ213" i="4"/>
  <c r="AZ21" i="4"/>
  <c r="BB21" i="4" s="1"/>
  <c r="AZ114" i="4"/>
  <c r="AZ176" i="4"/>
  <c r="BB176" i="4" s="1"/>
  <c r="AZ95" i="4"/>
  <c r="AW2" i="4"/>
  <c r="AZ51" i="4"/>
  <c r="AZ216" i="4"/>
  <c r="AZ135" i="4"/>
  <c r="AZ157" i="4"/>
  <c r="AZ156" i="4"/>
  <c r="AZ99" i="4"/>
  <c r="AZ174" i="4"/>
  <c r="BB173" i="4" s="1"/>
  <c r="AZ117" i="4"/>
  <c r="BB117" i="4" s="1"/>
  <c r="AZ28" i="4"/>
  <c r="BB28" i="4" s="1"/>
  <c r="AZ139" i="4"/>
  <c r="AZ24" i="4"/>
  <c r="AZ69" i="4"/>
  <c r="AZ126" i="4"/>
  <c r="AZ142" i="4"/>
  <c r="AZ124" i="4"/>
  <c r="AZ180" i="4"/>
  <c r="BB180" i="4" s="1"/>
  <c r="AZ121" i="4"/>
  <c r="AU3" i="4"/>
  <c r="AZ3" i="4" s="1"/>
  <c r="AU2" i="4"/>
  <c r="AL5" i="3"/>
  <c r="AL6" i="3" s="1"/>
  <c r="AL7" i="3" s="1"/>
  <c r="AL8" i="3" s="1"/>
  <c r="AL9" i="3" s="1"/>
  <c r="AL10" i="3" s="1"/>
  <c r="AL11" i="3" s="1"/>
  <c r="AL12" i="3" s="1"/>
  <c r="AL13" i="3" s="1"/>
  <c r="AL14" i="3" s="1"/>
  <c r="AL15" i="3" s="1"/>
  <c r="AL16" i="3" s="1"/>
  <c r="AL17" i="3" s="1"/>
  <c r="AL18" i="3" s="1"/>
  <c r="AL19" i="3" s="1"/>
  <c r="AL20" i="3" s="1"/>
  <c r="AL21" i="3" s="1"/>
  <c r="AL22" i="3" s="1"/>
  <c r="AL23" i="3" s="1"/>
  <c r="AL24" i="3" s="1"/>
  <c r="AL25" i="3" s="1"/>
  <c r="AL26" i="3" s="1"/>
  <c r="AL27" i="3" s="1"/>
  <c r="AL28" i="3" s="1"/>
  <c r="AL29" i="3" s="1"/>
  <c r="AL30" i="3" s="1"/>
  <c r="AL31" i="3" s="1"/>
  <c r="AL32" i="3" s="1"/>
  <c r="AL33" i="3" s="1"/>
  <c r="AL34" i="3" s="1"/>
  <c r="AL35" i="3" s="1"/>
  <c r="AL36" i="3" s="1"/>
  <c r="AL37" i="3" s="1"/>
  <c r="AL38" i="3" s="1"/>
  <c r="AL39" i="3" s="1"/>
  <c r="AL40" i="3" s="1"/>
  <c r="AL41" i="3" s="1"/>
  <c r="AL42" i="3" s="1"/>
  <c r="AL43" i="3" s="1"/>
  <c r="AL44" i="3" s="1"/>
  <c r="AL45" i="3" s="1"/>
  <c r="AL46" i="3" s="1"/>
  <c r="AL47" i="3" s="1"/>
  <c r="AL48" i="3" s="1"/>
  <c r="AL49" i="3" s="1"/>
  <c r="AL50" i="3" s="1"/>
  <c r="AL51" i="3" s="1"/>
  <c r="AL52" i="3" s="1"/>
  <c r="AL53" i="3" s="1"/>
  <c r="AL54" i="3" s="1"/>
  <c r="AL55" i="3" s="1"/>
  <c r="AL56" i="3" s="1"/>
  <c r="AL57" i="3" s="1"/>
  <c r="AL58" i="3" s="1"/>
  <c r="AL59" i="3" s="1"/>
  <c r="AL60" i="3" s="1"/>
  <c r="AL61" i="3" s="1"/>
  <c r="AL62" i="3" s="1"/>
  <c r="AL63" i="3" s="1"/>
  <c r="AL64" i="3" s="1"/>
  <c r="AL65" i="3" s="1"/>
  <c r="AL66" i="3" s="1"/>
  <c r="AL67" i="3" s="1"/>
  <c r="AL68" i="3" s="1"/>
  <c r="AL69" i="3" s="1"/>
  <c r="AL70" i="3" s="1"/>
  <c r="AL71" i="3" s="1"/>
  <c r="AL72" i="3" s="1"/>
  <c r="AL73" i="3" s="1"/>
  <c r="AL74" i="3" s="1"/>
  <c r="AL75" i="3" s="1"/>
  <c r="AL76" i="3" s="1"/>
  <c r="AL77" i="3" s="1"/>
  <c r="AL78" i="3" s="1"/>
  <c r="AL79" i="3" s="1"/>
  <c r="AL80" i="3" s="1"/>
  <c r="AL81" i="3" s="1"/>
  <c r="AL82" i="3" s="1"/>
  <c r="AL83" i="3" s="1"/>
  <c r="AL84" i="3" s="1"/>
  <c r="AL85" i="3" s="1"/>
  <c r="AL86" i="3" s="1"/>
  <c r="AL87" i="3" s="1"/>
  <c r="AL88" i="3" s="1"/>
  <c r="AL89" i="3" s="1"/>
  <c r="AL90" i="3" s="1"/>
  <c r="AL91" i="3" s="1"/>
  <c r="AL92" i="3" s="1"/>
  <c r="AL93" i="3" s="1"/>
  <c r="AL94" i="3" s="1"/>
  <c r="AL95" i="3" s="1"/>
  <c r="AL96" i="3" s="1"/>
  <c r="AL97" i="3" s="1"/>
  <c r="AL98" i="3" s="1"/>
  <c r="AL99" i="3" s="1"/>
  <c r="AL100" i="3" s="1"/>
  <c r="AL101" i="3" s="1"/>
  <c r="AL102" i="3" s="1"/>
  <c r="AL103" i="3" s="1"/>
  <c r="AL104" i="3" s="1"/>
  <c r="AL105" i="3" s="1"/>
  <c r="AL106" i="3" s="1"/>
  <c r="AL107" i="3" s="1"/>
  <c r="AL108" i="3" s="1"/>
  <c r="AL109" i="3" s="1"/>
  <c r="AL110" i="3" s="1"/>
  <c r="AL111" i="3" s="1"/>
  <c r="AL112" i="3" s="1"/>
  <c r="AL113" i="3" s="1"/>
  <c r="AL114" i="3" s="1"/>
  <c r="AL115" i="3" s="1"/>
  <c r="AL116" i="3" s="1"/>
  <c r="AL117" i="3" s="1"/>
  <c r="AL118" i="3" s="1"/>
  <c r="AL119" i="3" s="1"/>
  <c r="AL120" i="3" s="1"/>
  <c r="AL121" i="3" s="1"/>
  <c r="AL122" i="3" s="1"/>
  <c r="AL123" i="3" s="1"/>
  <c r="AL124" i="3" s="1"/>
  <c r="AL125" i="3" s="1"/>
  <c r="AL126" i="3" s="1"/>
  <c r="AL127" i="3" s="1"/>
  <c r="AL128" i="3" s="1"/>
  <c r="AL129" i="3" s="1"/>
  <c r="AL130" i="3" s="1"/>
  <c r="AL131" i="3" s="1"/>
  <c r="AL132" i="3" s="1"/>
  <c r="AL133" i="3" s="1"/>
  <c r="AL134" i="3" s="1"/>
  <c r="AL135" i="3" s="1"/>
  <c r="AL136" i="3" s="1"/>
  <c r="AL137" i="3" s="1"/>
  <c r="AL138" i="3" s="1"/>
  <c r="AL139" i="3" s="1"/>
  <c r="AL140" i="3" s="1"/>
  <c r="AL141" i="3" s="1"/>
  <c r="AL142" i="3" s="1"/>
  <c r="AL143" i="3" s="1"/>
  <c r="AL144" i="3" s="1"/>
  <c r="AL145" i="3" s="1"/>
  <c r="AL146" i="3" s="1"/>
  <c r="AL147" i="3" s="1"/>
  <c r="AL148" i="3" s="1"/>
  <c r="AL149" i="3" s="1"/>
  <c r="AL150" i="3" s="1"/>
  <c r="AL151" i="3" s="1"/>
  <c r="AL152" i="3" s="1"/>
  <c r="AL153" i="3" s="1"/>
  <c r="AL154" i="3" s="1"/>
  <c r="AL155" i="3" s="1"/>
  <c r="AL156" i="3" s="1"/>
  <c r="AL157" i="3" s="1"/>
  <c r="AL158" i="3" s="1"/>
  <c r="AL159" i="3" s="1"/>
  <c r="AL160" i="3" s="1"/>
  <c r="AL161" i="3" s="1"/>
  <c r="AL162" i="3" s="1"/>
  <c r="AL163" i="3" s="1"/>
  <c r="AL164" i="3" s="1"/>
  <c r="AL165" i="3" s="1"/>
  <c r="AL166" i="3" s="1"/>
  <c r="AL167" i="3" s="1"/>
  <c r="AL168" i="3" s="1"/>
  <c r="AL169" i="3" s="1"/>
  <c r="AL170" i="3" s="1"/>
  <c r="AL171" i="3" s="1"/>
  <c r="AL172" i="3" s="1"/>
  <c r="AL173" i="3" s="1"/>
  <c r="AL174" i="3" s="1"/>
  <c r="AL175" i="3" s="1"/>
  <c r="AL176" i="3" s="1"/>
  <c r="AL177" i="3" s="1"/>
  <c r="AL178" i="3" s="1"/>
  <c r="AL179" i="3" s="1"/>
  <c r="AL180" i="3" s="1"/>
  <c r="AL181" i="3" s="1"/>
  <c r="AL182" i="3" s="1"/>
  <c r="AL183" i="3" s="1"/>
  <c r="AL184" i="3" s="1"/>
  <c r="AL185" i="3" s="1"/>
  <c r="AL186" i="3" s="1"/>
  <c r="AL187" i="3" s="1"/>
  <c r="AL188" i="3" s="1"/>
  <c r="AL189" i="3" s="1"/>
  <c r="AL190" i="3" s="1"/>
  <c r="AL191" i="3" s="1"/>
  <c r="AL192" i="3" s="1"/>
  <c r="AL193" i="3" s="1"/>
  <c r="AL194" i="3" s="1"/>
  <c r="AL195" i="3" s="1"/>
  <c r="AL196" i="3" s="1"/>
  <c r="AL197" i="3" s="1"/>
  <c r="AL198" i="3" s="1"/>
  <c r="AL199" i="3" s="1"/>
  <c r="AL200" i="3" s="1"/>
  <c r="AL201" i="3" s="1"/>
  <c r="AL202" i="3" s="1"/>
  <c r="AL203" i="3" s="1"/>
  <c r="AL204" i="3" s="1"/>
  <c r="AL205" i="3" s="1"/>
  <c r="AL206" i="3" s="1"/>
  <c r="AL207" i="3" s="1"/>
  <c r="AL208" i="3" s="1"/>
  <c r="AL209" i="3" s="1"/>
  <c r="AL210" i="3" s="1"/>
  <c r="AL211" i="3" s="1"/>
  <c r="AL212" i="3" s="1"/>
  <c r="AL213" i="3" s="1"/>
  <c r="AL214" i="3" s="1"/>
  <c r="AL215" i="3" s="1"/>
  <c r="AL216" i="3" s="1"/>
  <c r="AL217" i="3" s="1"/>
  <c r="AL218" i="3" s="1"/>
  <c r="AL219" i="3" s="1"/>
  <c r="AL220" i="3" s="1"/>
  <c r="AL221" i="3" s="1"/>
  <c r="AL222" i="3" s="1"/>
  <c r="AL223" i="3" s="1"/>
  <c r="AL224" i="3" s="1"/>
  <c r="AL225" i="3" s="1"/>
  <c r="AL226" i="3" s="1"/>
  <c r="AL227" i="3" s="1"/>
  <c r="AL228" i="3" s="1"/>
  <c r="AL229" i="3" s="1"/>
  <c r="AL230" i="3" s="1"/>
  <c r="AL231" i="3" s="1"/>
  <c r="AL232" i="3" s="1"/>
  <c r="AL233" i="3" s="1"/>
  <c r="AL234" i="3" s="1"/>
  <c r="AL235" i="3" s="1"/>
  <c r="AL236" i="3" s="1"/>
  <c r="AL237" i="3" s="1"/>
  <c r="AJ2" i="3"/>
  <c r="BB56" i="4" l="1"/>
  <c r="BB25" i="4"/>
  <c r="BB124" i="4"/>
  <c r="BB142" i="4"/>
  <c r="BB127" i="4"/>
  <c r="BB212" i="4"/>
  <c r="BB83" i="4"/>
  <c r="BB52" i="4"/>
  <c r="BB46" i="4"/>
  <c r="BB143" i="4"/>
  <c r="BB177" i="4"/>
  <c r="BB233" i="4"/>
  <c r="BB126" i="4"/>
  <c r="BB20" i="4"/>
  <c r="BB151" i="4"/>
  <c r="BB11" i="4"/>
  <c r="BB87" i="4"/>
  <c r="BB115" i="4"/>
  <c r="BB226" i="4"/>
  <c r="BB51" i="4"/>
  <c r="BB175" i="4"/>
  <c r="BB42" i="4"/>
  <c r="BB69" i="4"/>
  <c r="BB166" i="4"/>
  <c r="BB169" i="4"/>
  <c r="BB31" i="4"/>
  <c r="BB24" i="4"/>
  <c r="BB27" i="4"/>
  <c r="BB45" i="4"/>
  <c r="BB206" i="4"/>
  <c r="BB75" i="4"/>
  <c r="BB201" i="4"/>
  <c r="BB86" i="4"/>
  <c r="BB118" i="4"/>
  <c r="BB54" i="4"/>
  <c r="BB96" i="4"/>
  <c r="BB192" i="4"/>
  <c r="BB104" i="4"/>
  <c r="BB114" i="4"/>
  <c r="BB217" i="4"/>
  <c r="BB150" i="4"/>
  <c r="BB185" i="4"/>
  <c r="BB189" i="4"/>
  <c r="BB62" i="4"/>
  <c r="BB30" i="4"/>
  <c r="BB123" i="4"/>
  <c r="BB139" i="4"/>
  <c r="BB198" i="4"/>
  <c r="BB203" i="4"/>
  <c r="BB213" i="4"/>
  <c r="BB148" i="4"/>
  <c r="BB99" i="4"/>
  <c r="BB220" i="4"/>
  <c r="BB141" i="4"/>
  <c r="BB79" i="4"/>
  <c r="BB179" i="4"/>
  <c r="BB60" i="4"/>
  <c r="BB107" i="4"/>
  <c r="BB204" i="4"/>
  <c r="BB6" i="4"/>
  <c r="BB129" i="4"/>
  <c r="BB121" i="4"/>
  <c r="BB156" i="4"/>
  <c r="BB232" i="4"/>
  <c r="BB72" i="4"/>
  <c r="BB215" i="4"/>
  <c r="BB71" i="4"/>
  <c r="BB116" i="4"/>
  <c r="BB200" i="4"/>
  <c r="BB23" i="4"/>
  <c r="BB85" i="4"/>
  <c r="BB39" i="4"/>
  <c r="BB68" i="4"/>
  <c r="BB165" i="4"/>
  <c r="BB95" i="4"/>
  <c r="BB205" i="4"/>
  <c r="BB26" i="4"/>
  <c r="BB67" i="4"/>
  <c r="BB174" i="4"/>
  <c r="BB53" i="4"/>
  <c r="BB19" i="4"/>
  <c r="BB97" i="4"/>
  <c r="BB103" i="4"/>
  <c r="BB50" i="4"/>
  <c r="BB80" i="4"/>
  <c r="BB16" i="4"/>
  <c r="BD3" i="4"/>
  <c r="BD4" i="4" s="1"/>
  <c r="BD5" i="4" s="1"/>
  <c r="BD6" i="4" s="1"/>
  <c r="BD7" i="4" s="1"/>
  <c r="BD8" i="4" s="1"/>
  <c r="BD9" i="4" s="1"/>
  <c r="BD10" i="4" s="1"/>
  <c r="BD11" i="4" s="1"/>
  <c r="BD12" i="4" s="1"/>
  <c r="BD13" i="4" s="1"/>
  <c r="BD14" i="4" s="1"/>
  <c r="BD15" i="4" s="1"/>
  <c r="BD16" i="4" s="1"/>
  <c r="BD17" i="4" s="1"/>
  <c r="BD18" i="4" s="1"/>
  <c r="BD19" i="4" s="1"/>
  <c r="BD20" i="4" s="1"/>
  <c r="BD21" i="4" s="1"/>
  <c r="BD22" i="4" s="1"/>
  <c r="BD23" i="4" s="1"/>
  <c r="BD24" i="4" s="1"/>
  <c r="BD25" i="4" s="1"/>
  <c r="BD26" i="4" s="1"/>
  <c r="BD27" i="4" s="1"/>
  <c r="BD28" i="4" s="1"/>
  <c r="BD29" i="4" s="1"/>
  <c r="BD30" i="4" s="1"/>
  <c r="BD31" i="4" s="1"/>
  <c r="BD32" i="4" s="1"/>
  <c r="BD33" i="4" s="1"/>
  <c r="BD34" i="4" s="1"/>
  <c r="BD35" i="4" s="1"/>
  <c r="BD36" i="4" s="1"/>
  <c r="BD37" i="4" s="1"/>
  <c r="BD38" i="4" s="1"/>
  <c r="BD39" i="4" s="1"/>
  <c r="BD40" i="4" s="1"/>
  <c r="BD41" i="4" s="1"/>
  <c r="BD42" i="4" s="1"/>
  <c r="BD43" i="4" s="1"/>
  <c r="BD44" i="4" s="1"/>
  <c r="BD45" i="4" s="1"/>
  <c r="BD46" i="4" s="1"/>
  <c r="BD47" i="4" s="1"/>
  <c r="BD48" i="4" s="1"/>
  <c r="BD49" i="4" s="1"/>
  <c r="BD50" i="4" s="1"/>
  <c r="BD51" i="4" s="1"/>
  <c r="BD52" i="4" s="1"/>
  <c r="BD53" i="4" s="1"/>
  <c r="BD54" i="4" s="1"/>
  <c r="BD55" i="4" s="1"/>
  <c r="BD56" i="4" s="1"/>
  <c r="BD57" i="4" s="1"/>
  <c r="BD58" i="4" s="1"/>
  <c r="BD59" i="4" s="1"/>
  <c r="BD60" i="4" s="1"/>
  <c r="BD61" i="4" s="1"/>
  <c r="BD62" i="4" s="1"/>
  <c r="BD63" i="4" s="1"/>
  <c r="BD64" i="4" s="1"/>
  <c r="BD65" i="4" s="1"/>
  <c r="BD66" i="4" s="1"/>
  <c r="BD67" i="4" s="1"/>
  <c r="BD68" i="4" s="1"/>
  <c r="BD69" i="4" s="1"/>
  <c r="BD70" i="4" s="1"/>
  <c r="BD71" i="4" s="1"/>
  <c r="BD72" i="4" s="1"/>
  <c r="BD73" i="4" s="1"/>
  <c r="BD74" i="4" s="1"/>
  <c r="BD75" i="4" s="1"/>
  <c r="BD76" i="4" s="1"/>
  <c r="BD77" i="4" s="1"/>
  <c r="BD78" i="4" s="1"/>
  <c r="BD79" i="4" s="1"/>
  <c r="BD80" i="4" s="1"/>
  <c r="BD81" i="4" s="1"/>
  <c r="BD82" i="4" s="1"/>
  <c r="BD83" i="4" s="1"/>
  <c r="BD84" i="4" s="1"/>
  <c r="BD85" i="4" s="1"/>
  <c r="BD86" i="4" s="1"/>
  <c r="BD87" i="4" s="1"/>
  <c r="BD88" i="4" s="1"/>
  <c r="BD89" i="4" s="1"/>
  <c r="BD90" i="4" s="1"/>
  <c r="BD91" i="4" s="1"/>
  <c r="BD92" i="4" s="1"/>
  <c r="BD93" i="4" s="1"/>
  <c r="BD94" i="4" s="1"/>
  <c r="BD95" i="4" s="1"/>
  <c r="BD96" i="4" s="1"/>
  <c r="BD97" i="4" s="1"/>
  <c r="BD98" i="4" s="1"/>
  <c r="BD99" i="4" s="1"/>
  <c r="BD100" i="4" s="1"/>
  <c r="BD101" i="4" s="1"/>
  <c r="BD102" i="4" s="1"/>
  <c r="BD103" i="4" s="1"/>
  <c r="BD104" i="4" s="1"/>
  <c r="BD105" i="4" s="1"/>
  <c r="BD106" i="4" s="1"/>
  <c r="BD107" i="4" s="1"/>
  <c r="BD108" i="4" s="1"/>
  <c r="BD109" i="4" s="1"/>
  <c r="BD110" i="4" s="1"/>
  <c r="BD111" i="4" s="1"/>
  <c r="BD112" i="4" s="1"/>
  <c r="BD113" i="4" s="1"/>
  <c r="BD114" i="4" s="1"/>
  <c r="BD115" i="4" s="1"/>
  <c r="BD116" i="4" s="1"/>
  <c r="BD117" i="4" s="1"/>
  <c r="BD118" i="4" s="1"/>
  <c r="BD119" i="4" s="1"/>
  <c r="BD120" i="4" s="1"/>
  <c r="BD121" i="4" s="1"/>
  <c r="BD122" i="4" s="1"/>
  <c r="BD123" i="4" s="1"/>
  <c r="BD124" i="4" s="1"/>
  <c r="BD125" i="4" s="1"/>
  <c r="BD126" i="4" s="1"/>
  <c r="BD127" i="4" s="1"/>
  <c r="BD128" i="4" s="1"/>
  <c r="BD129" i="4" s="1"/>
  <c r="BD130" i="4" s="1"/>
  <c r="BD131" i="4" s="1"/>
  <c r="BD132" i="4" s="1"/>
  <c r="BD133" i="4" s="1"/>
  <c r="BD134" i="4" s="1"/>
  <c r="BD135" i="4" s="1"/>
  <c r="BD136" i="4" s="1"/>
  <c r="BD137" i="4" s="1"/>
  <c r="BD138" i="4" s="1"/>
  <c r="BD139" i="4" s="1"/>
  <c r="BD140" i="4" s="1"/>
  <c r="BD141" i="4" s="1"/>
  <c r="BD142" i="4" s="1"/>
  <c r="BD143" i="4" s="1"/>
  <c r="BD144" i="4" s="1"/>
  <c r="BD145" i="4" s="1"/>
  <c r="BD146" i="4" s="1"/>
  <c r="BD147" i="4" s="1"/>
  <c r="BD148" i="4" s="1"/>
  <c r="BD149" i="4" s="1"/>
  <c r="BD150" i="4" s="1"/>
  <c r="BD151" i="4" s="1"/>
  <c r="BD152" i="4" s="1"/>
  <c r="BD153" i="4" s="1"/>
  <c r="BD154" i="4" s="1"/>
  <c r="BD155" i="4" s="1"/>
  <c r="BD156" i="4" s="1"/>
  <c r="BD157" i="4" s="1"/>
  <c r="BD158" i="4" s="1"/>
  <c r="BD159" i="4" s="1"/>
  <c r="BD160" i="4" s="1"/>
  <c r="BD161" i="4" s="1"/>
  <c r="BD162" i="4" s="1"/>
  <c r="BD163" i="4" s="1"/>
  <c r="BD164" i="4" s="1"/>
  <c r="BD165" i="4" s="1"/>
  <c r="BD166" i="4" s="1"/>
  <c r="BD167" i="4" s="1"/>
  <c r="BD168" i="4" s="1"/>
  <c r="BD169" i="4" s="1"/>
  <c r="BD170" i="4" s="1"/>
  <c r="BD171" i="4" s="1"/>
  <c r="BD172" i="4" s="1"/>
  <c r="BD173" i="4" s="1"/>
  <c r="BD174" i="4" s="1"/>
  <c r="BD175" i="4" s="1"/>
  <c r="BD176" i="4" s="1"/>
  <c r="BD177" i="4" s="1"/>
  <c r="BD178" i="4" s="1"/>
  <c r="BD179" i="4" s="1"/>
  <c r="BD180" i="4" s="1"/>
  <c r="BD181" i="4" s="1"/>
  <c r="BD182" i="4" s="1"/>
  <c r="BD183" i="4" s="1"/>
  <c r="BD184" i="4" s="1"/>
  <c r="BD185" i="4" s="1"/>
  <c r="BD186" i="4" s="1"/>
  <c r="BD187" i="4" s="1"/>
  <c r="BD188" i="4" s="1"/>
  <c r="BD189" i="4" s="1"/>
  <c r="BD190" i="4" s="1"/>
  <c r="BD191" i="4" s="1"/>
  <c r="BD192" i="4" s="1"/>
  <c r="BD193" i="4" s="1"/>
  <c r="BD194" i="4" s="1"/>
  <c r="BD195" i="4" s="1"/>
  <c r="BD196" i="4" s="1"/>
  <c r="BD197" i="4" s="1"/>
  <c r="BD198" i="4" s="1"/>
  <c r="BD199" i="4" s="1"/>
  <c r="BD200" i="4" s="1"/>
  <c r="BD201" i="4" s="1"/>
  <c r="BD202" i="4" s="1"/>
  <c r="BD203" i="4" s="1"/>
  <c r="BD204" i="4" s="1"/>
  <c r="BD205" i="4" s="1"/>
  <c r="BD206" i="4" s="1"/>
  <c r="BD207" i="4" s="1"/>
  <c r="BD208" i="4" s="1"/>
  <c r="BD209" i="4" s="1"/>
  <c r="BD210" i="4" s="1"/>
  <c r="BD211" i="4" s="1"/>
  <c r="BD212" i="4" s="1"/>
  <c r="BD213" i="4" s="1"/>
  <c r="BD214" i="4" s="1"/>
  <c r="BD215" i="4" s="1"/>
  <c r="BD216" i="4" s="1"/>
  <c r="BD217" i="4" s="1"/>
  <c r="BD218" i="4" s="1"/>
  <c r="BD219" i="4" s="1"/>
  <c r="BD220" i="4" s="1"/>
  <c r="BD221" i="4" s="1"/>
  <c r="BD222" i="4" s="1"/>
  <c r="BD223" i="4" s="1"/>
  <c r="BD224" i="4" s="1"/>
  <c r="BD225" i="4" s="1"/>
  <c r="BD226" i="4" s="1"/>
  <c r="BD227" i="4" s="1"/>
  <c r="BD228" i="4" s="1"/>
  <c r="BD229" i="4" s="1"/>
  <c r="BD230" i="4" s="1"/>
  <c r="BD231" i="4" s="1"/>
  <c r="BD232" i="4" s="1"/>
  <c r="BD233" i="4" s="1"/>
  <c r="BD234" i="4" s="1"/>
  <c r="BD235" i="4" s="1"/>
  <c r="BD236" i="4" s="1"/>
  <c r="BD237" i="4" s="1"/>
  <c r="BB3" i="4"/>
  <c r="BB84" i="4"/>
  <c r="BB49" i="4"/>
  <c r="BB164" i="4"/>
  <c r="BB15" i="4"/>
  <c r="BB145" i="4"/>
  <c r="BB197" i="4"/>
  <c r="BB5" i="4"/>
  <c r="BB138" i="4"/>
  <c r="BB168" i="4"/>
  <c r="BB154" i="4"/>
  <c r="BB4" i="4"/>
  <c r="BB78" i="4"/>
  <c r="BB102" i="4"/>
  <c r="BB89" i="4"/>
  <c r="BB94" i="4"/>
  <c r="BB157" i="4"/>
  <c r="BB221" i="4"/>
  <c r="BB113" i="4"/>
  <c r="BB120" i="4"/>
  <c r="BB219" i="4"/>
  <c r="BB229" i="4"/>
  <c r="BB153" i="4"/>
  <c r="BB125" i="4"/>
  <c r="BB18" i="4"/>
  <c r="BB135" i="4"/>
  <c r="BB134" i="4"/>
  <c r="BB140" i="4"/>
  <c r="BB44" i="4"/>
  <c r="BB61" i="4"/>
  <c r="BB181" i="4"/>
  <c r="BB196" i="4"/>
  <c r="BB184" i="4"/>
  <c r="BB48" i="4"/>
  <c r="BB235" i="4"/>
  <c r="BB216" i="4"/>
  <c r="BB14" i="4"/>
  <c r="BB38" i="4"/>
  <c r="BB59" i="4"/>
  <c r="BB106" i="4"/>
  <c r="BB218" i="4"/>
  <c r="BB194" i="4"/>
  <c r="BB224" i="4"/>
  <c r="AZ2" i="4"/>
  <c r="BB2" i="4" l="1"/>
</calcChain>
</file>

<file path=xl/sharedStrings.xml><?xml version="1.0" encoding="utf-8"?>
<sst xmlns="http://schemas.openxmlformats.org/spreadsheetml/2006/main" count="128" uniqueCount="33">
  <si>
    <t>SPOT EXCHANGE RATES</t>
  </si>
  <si>
    <t>ONE-MONTH FORWARD RATES</t>
  </si>
  <si>
    <t>Name</t>
  </si>
  <si>
    <t>Japanese Yen</t>
  </si>
  <si>
    <t>Euros</t>
  </si>
  <si>
    <t>Pounds</t>
  </si>
  <si>
    <t>Swiss francs</t>
  </si>
  <si>
    <t>Australian dollars</t>
  </si>
  <si>
    <t>NZ dollars</t>
  </si>
  <si>
    <t>Danish krone</t>
  </si>
  <si>
    <t>Swedish krona</t>
  </si>
  <si>
    <t>Norwegian krone</t>
  </si>
  <si>
    <t>Canadian dollar</t>
  </si>
  <si>
    <t>FORWARD RETURNS - THE RETURNS EARNED NEXT MONTH FROM BEING LONG EACH CURRENCY AGAINST THE DOLLAR</t>
  </si>
  <si>
    <t>interest rates included in the return</t>
  </si>
  <si>
    <t>borrow from negative</t>
  </si>
  <si>
    <t>Forward Premium</t>
  </si>
  <si>
    <t>Position</t>
  </si>
  <si>
    <t>positive number means that the forward price is bigger than the spot price means that it have low interest rate the bigger the lower the interest rate we borrow jpn yen because it has the lower interest rate an invest in norweign krone because it has the highest interest rate (</t>
  </si>
  <si>
    <t>Funding Portfolio</t>
  </si>
  <si>
    <t>Investment Portfolio</t>
  </si>
  <si>
    <t>Funding Portfolio Returns</t>
  </si>
  <si>
    <t>Investment Portfolio Returns</t>
  </si>
  <si>
    <t>Cumulative Returns</t>
  </si>
  <si>
    <t>HML Portfolio Returns</t>
  </si>
  <si>
    <t>HML Portfolio Standard Deviation</t>
  </si>
  <si>
    <t>Simple Carry</t>
  </si>
  <si>
    <t>Simple Carry Cumulative Returns</t>
  </si>
  <si>
    <t>Simple Carry Standard Deviation</t>
  </si>
  <si>
    <t>averages in bold</t>
  </si>
  <si>
    <t>Pairwise Returns</t>
  </si>
  <si>
    <t>HML Returns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</si>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</sst>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dd\ mmmm\ yyyy;@"/>
    <numFmt numFmtId="165" formatCode="dd/mm/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0" fontId="0" fillId="0" borderId="0" xfId="0" applyNumberFormat="1"/>
    <xf numFmtId="0" fontId="1" fillId="0" borderId="0" xfId="0"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Simple</a:t>
            </a:r>
            <a:r>
              <a:rPr lang="en-US" baseline="0"/>
              <a:t> Carry Cumulative Returns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'Simple Carry'!$AL$4:$AL$237</c:f>
              <c:numCache>
                <c:formatCode>General</c:formatCode>
                <c:ptCount val="234"/>
                <c:pt idx="0">
                  <c:v>2.5047704356282896E-2</c:v>
                </c:pt>
                <c:pt idx="1">
                  <c:v>5.3829334732521161E-2</c:v>
                </c:pt>
                <c:pt idx="2">
                  <c:v>6.0443481054440973E-2</c:v>
                </c:pt>
                <c:pt idx="3">
                  <c:v>7.174512466177374E-2</c:v>
                </c:pt>
                <c:pt idx="4">
                  <c:v>7.4775723345029022E-2</c:v>
                </c:pt>
                <c:pt idx="5">
                  <c:v>3.7832254442007773E-2</c:v>
                </c:pt>
                <c:pt idx="6">
                  <c:v>-1.0025248288649369E-2</c:v>
                </c:pt>
                <c:pt idx="7">
                  <c:v>-2.1841684680855789E-2</c:v>
                </c:pt>
                <c:pt idx="8">
                  <c:v>-4.8821287532525126E-2</c:v>
                </c:pt>
                <c:pt idx="9">
                  <c:v>-9.2436759073053931E-2</c:v>
                </c:pt>
                <c:pt idx="10">
                  <c:v>-8.2702031150553079E-2</c:v>
                </c:pt>
                <c:pt idx="11">
                  <c:v>-6.1339510477263381E-2</c:v>
                </c:pt>
                <c:pt idx="12">
                  <c:v>-5.7107572678122331E-2</c:v>
                </c:pt>
                <c:pt idx="13">
                  <c:v>-0.1100998905366023</c:v>
                </c:pt>
                <c:pt idx="14">
                  <c:v>-7.1561866032758215E-2</c:v>
                </c:pt>
                <c:pt idx="15">
                  <c:v>-0.13248283699642965</c:v>
                </c:pt>
                <c:pt idx="16">
                  <c:v>-0.11403801632245875</c:v>
                </c:pt>
                <c:pt idx="17">
                  <c:v>-0.10884286130827009</c:v>
                </c:pt>
                <c:pt idx="18">
                  <c:v>-0.15408180837299351</c:v>
                </c:pt>
                <c:pt idx="19">
                  <c:v>-0.13589301451238661</c:v>
                </c:pt>
                <c:pt idx="20">
                  <c:v>-0.14329266812189262</c:v>
                </c:pt>
                <c:pt idx="21">
                  <c:v>-0.11970568152049704</c:v>
                </c:pt>
                <c:pt idx="22">
                  <c:v>-3.3405683886564785E-2</c:v>
                </c:pt>
                <c:pt idx="23">
                  <c:v>-1.1556601497544727E-2</c:v>
                </c:pt>
                <c:pt idx="24">
                  <c:v>-9.6285234850900792E-3</c:v>
                </c:pt>
                <c:pt idx="25">
                  <c:v>4.420482551861854E-2</c:v>
                </c:pt>
                <c:pt idx="26">
                  <c:v>3.5852920683962231E-2</c:v>
                </c:pt>
                <c:pt idx="27">
                  <c:v>-2.3659589100563705E-2</c:v>
                </c:pt>
                <c:pt idx="28">
                  <c:v>3.4032530475383072E-2</c:v>
                </c:pt>
                <c:pt idx="29">
                  <c:v>6.2947712434702707E-2</c:v>
                </c:pt>
                <c:pt idx="30">
                  <c:v>5.1345364849980923E-2</c:v>
                </c:pt>
                <c:pt idx="31">
                  <c:v>5.7875514315422427E-2</c:v>
                </c:pt>
                <c:pt idx="32">
                  <c:v>8.9739829392418591E-2</c:v>
                </c:pt>
                <c:pt idx="33">
                  <c:v>9.5793971743010131E-2</c:v>
                </c:pt>
                <c:pt idx="34">
                  <c:v>0.16018906531574123</c:v>
                </c:pt>
                <c:pt idx="35">
                  <c:v>0.17148896173597455</c:v>
                </c:pt>
                <c:pt idx="36">
                  <c:v>0.19835923369582092</c:v>
                </c:pt>
                <c:pt idx="37">
                  <c:v>0.20317699942845163</c:v>
                </c:pt>
                <c:pt idx="38">
                  <c:v>0.22633744358481828</c:v>
                </c:pt>
                <c:pt idx="39">
                  <c:v>0.24598827152178609</c:v>
                </c:pt>
                <c:pt idx="40">
                  <c:v>0.28235040673230932</c:v>
                </c:pt>
                <c:pt idx="41">
                  <c:v>0.27234194301985465</c:v>
                </c:pt>
                <c:pt idx="42">
                  <c:v>0.2799588298908065</c:v>
                </c:pt>
                <c:pt idx="43">
                  <c:v>0.32849654165128955</c:v>
                </c:pt>
                <c:pt idx="44">
                  <c:v>0.33786579670176448</c:v>
                </c:pt>
                <c:pt idx="45">
                  <c:v>0.35909255773258347</c:v>
                </c:pt>
                <c:pt idx="46">
                  <c:v>0.38911604480437384</c:v>
                </c:pt>
                <c:pt idx="47">
                  <c:v>0.40244669446711395</c:v>
                </c:pt>
                <c:pt idx="48">
                  <c:v>0.3618894150186252</c:v>
                </c:pt>
                <c:pt idx="49">
                  <c:v>0.36540837546193744</c:v>
                </c:pt>
                <c:pt idx="50">
                  <c:v>0.38523586560221584</c:v>
                </c:pt>
                <c:pt idx="51">
                  <c:v>0.42468649321116386</c:v>
                </c:pt>
                <c:pt idx="52">
                  <c:v>0.44728740376135706</c:v>
                </c:pt>
                <c:pt idx="53">
                  <c:v>0.44626625830908823</c:v>
                </c:pt>
                <c:pt idx="54">
                  <c:v>0.41356657329353602</c:v>
                </c:pt>
                <c:pt idx="55">
                  <c:v>0.40307051843872083</c:v>
                </c:pt>
                <c:pt idx="56">
                  <c:v>0.42550860459143586</c:v>
                </c:pt>
                <c:pt idx="57">
                  <c:v>0.46515351558795626</c:v>
                </c:pt>
                <c:pt idx="58">
                  <c:v>0.47559410102198757</c:v>
                </c:pt>
                <c:pt idx="59">
                  <c:v>0.4887631655574286</c:v>
                </c:pt>
                <c:pt idx="60">
                  <c:v>0.5386284886072823</c:v>
                </c:pt>
                <c:pt idx="61">
                  <c:v>0.48374693363325472</c:v>
                </c:pt>
                <c:pt idx="62">
                  <c:v>0.49190656798594917</c:v>
                </c:pt>
                <c:pt idx="63">
                  <c:v>0.50278629582496626</c:v>
                </c:pt>
                <c:pt idx="64">
                  <c:v>0.50535624367779786</c:v>
                </c:pt>
                <c:pt idx="65">
                  <c:v>0.52960129417397439</c:v>
                </c:pt>
                <c:pt idx="66">
                  <c:v>0.55415452119934938</c:v>
                </c:pt>
                <c:pt idx="67">
                  <c:v>0.59354281118324115</c:v>
                </c:pt>
                <c:pt idx="68">
                  <c:v>0.57399867550838368</c:v>
                </c:pt>
                <c:pt idx="69">
                  <c:v>0.59318922545819364</c:v>
                </c:pt>
                <c:pt idx="70">
                  <c:v>0.60422382102074312</c:v>
                </c:pt>
                <c:pt idx="71">
                  <c:v>0.60414112531441044</c:v>
                </c:pt>
                <c:pt idx="72">
                  <c:v>0.64231152360166011</c:v>
                </c:pt>
                <c:pt idx="73">
                  <c:v>0.65118312927471123</c:v>
                </c:pt>
                <c:pt idx="74">
                  <c:v>0.6642380240962994</c:v>
                </c:pt>
                <c:pt idx="75">
                  <c:v>0.66112396208333912</c:v>
                </c:pt>
                <c:pt idx="76">
                  <c:v>0.68020223183056494</c:v>
                </c:pt>
                <c:pt idx="77">
                  <c:v>0.67948020932953335</c:v>
                </c:pt>
                <c:pt idx="78">
                  <c:v>0.69007603622232017</c:v>
                </c:pt>
                <c:pt idx="79">
                  <c:v>0.71706334804193617</c:v>
                </c:pt>
                <c:pt idx="80">
                  <c:v>0.75899816327313407</c:v>
                </c:pt>
                <c:pt idx="81">
                  <c:v>0.79693079899602315</c:v>
                </c:pt>
                <c:pt idx="82">
                  <c:v>0.75846322203737948</c:v>
                </c:pt>
                <c:pt idx="83">
                  <c:v>0.76282058861601953</c:v>
                </c:pt>
                <c:pt idx="84">
                  <c:v>0.72381284681542368</c:v>
                </c:pt>
                <c:pt idx="85">
                  <c:v>0.66890941510906043</c:v>
                </c:pt>
                <c:pt idx="86">
                  <c:v>0.6824850585375194</c:v>
                </c:pt>
                <c:pt idx="87">
                  <c:v>0.67002954517348834</c:v>
                </c:pt>
                <c:pt idx="88">
                  <c:v>0.65477717216620923</c:v>
                </c:pt>
                <c:pt idx="89">
                  <c:v>0.67274238309810652</c:v>
                </c:pt>
                <c:pt idx="90">
                  <c:v>0.76378336169659689</c:v>
                </c:pt>
                <c:pt idx="91">
                  <c:v>0.77376964917385838</c:v>
                </c:pt>
                <c:pt idx="92">
                  <c:v>0.79775200766288989</c:v>
                </c:pt>
                <c:pt idx="93">
                  <c:v>0.81342994263057233</c:v>
                </c:pt>
                <c:pt idx="94">
                  <c:v>0.87877852970128623</c:v>
                </c:pt>
                <c:pt idx="95">
                  <c:v>0.87430798499862306</c:v>
                </c:pt>
                <c:pt idx="96">
                  <c:v>0.87801552031680585</c:v>
                </c:pt>
                <c:pt idx="97">
                  <c:v>0.90102007567546671</c:v>
                </c:pt>
                <c:pt idx="98">
                  <c:v>0.9578146347038009</c:v>
                </c:pt>
                <c:pt idx="99">
                  <c:v>0.97606511684624997</c:v>
                </c:pt>
                <c:pt idx="100">
                  <c:v>1.0426206493618422</c:v>
                </c:pt>
                <c:pt idx="101">
                  <c:v>1.0078041056524509</c:v>
                </c:pt>
                <c:pt idx="102">
                  <c:v>0.89659646628052947</c:v>
                </c:pt>
                <c:pt idx="103">
                  <c:v>0.96955557107080204</c:v>
                </c:pt>
                <c:pt idx="104">
                  <c:v>0.99622097711969848</c:v>
                </c:pt>
                <c:pt idx="105">
                  <c:v>0.96114721114533785</c:v>
                </c:pt>
                <c:pt idx="106">
                  <c:v>0.97888411130336406</c:v>
                </c:pt>
                <c:pt idx="107">
                  <c:v>0.95436348463715237</c:v>
                </c:pt>
                <c:pt idx="108">
                  <c:v>0.9629345725476145</c:v>
                </c:pt>
                <c:pt idx="109">
                  <c:v>0.90500667995329098</c:v>
                </c:pt>
                <c:pt idx="110">
                  <c:v>0.95485408325353582</c:v>
                </c:pt>
                <c:pt idx="111">
                  <c:v>0.97395188415234935</c:v>
                </c:pt>
                <c:pt idx="112">
                  <c:v>0.95674096084018667</c:v>
                </c:pt>
                <c:pt idx="113">
                  <c:v>0.94468594831375263</c:v>
                </c:pt>
                <c:pt idx="114">
                  <c:v>0.9155125185756422</c:v>
                </c:pt>
                <c:pt idx="115">
                  <c:v>0.8478883463234419</c:v>
                </c:pt>
                <c:pt idx="116">
                  <c:v>0.64130624151695925</c:v>
                </c:pt>
                <c:pt idx="117">
                  <c:v>0.55534022585775544</c:v>
                </c:pt>
                <c:pt idx="118">
                  <c:v>0.49308056546734258</c:v>
                </c:pt>
                <c:pt idx="119">
                  <c:v>0.34730108125045767</c:v>
                </c:pt>
                <c:pt idx="120">
                  <c:v>0.4238955399478832</c:v>
                </c:pt>
                <c:pt idx="121">
                  <c:v>0.48633428019505492</c:v>
                </c:pt>
                <c:pt idx="122">
                  <c:v>0.54677274429786182</c:v>
                </c:pt>
                <c:pt idx="123">
                  <c:v>0.60483699918326783</c:v>
                </c:pt>
                <c:pt idx="124">
                  <c:v>0.62806314114249795</c:v>
                </c:pt>
                <c:pt idx="125">
                  <c:v>0.64534921558601688</c:v>
                </c:pt>
                <c:pt idx="126">
                  <c:v>0.643928158984022</c:v>
                </c:pt>
                <c:pt idx="127">
                  <c:v>0.67394994007283116</c:v>
                </c:pt>
                <c:pt idx="128">
                  <c:v>0.70874091642200665</c:v>
                </c:pt>
                <c:pt idx="129">
                  <c:v>0.70494831407866454</c:v>
                </c:pt>
                <c:pt idx="130">
                  <c:v>0.71968303185541449</c:v>
                </c:pt>
                <c:pt idx="131">
                  <c:v>0.73080710055773623</c:v>
                </c:pt>
                <c:pt idx="132">
                  <c:v>0.75894036795447606</c:v>
                </c:pt>
                <c:pt idx="133">
                  <c:v>0.7683773552342632</c:v>
                </c:pt>
                <c:pt idx="134">
                  <c:v>0.80982133262559641</c:v>
                </c:pt>
                <c:pt idx="135">
                  <c:v>0.77883783050233801</c:v>
                </c:pt>
                <c:pt idx="136">
                  <c:v>0.72111318335242036</c:v>
                </c:pt>
                <c:pt idx="137">
                  <c:v>0.77365330051969672</c:v>
                </c:pt>
                <c:pt idx="138">
                  <c:v>0.72970961187298955</c:v>
                </c:pt>
                <c:pt idx="139">
                  <c:v>0.8130129595824872</c:v>
                </c:pt>
                <c:pt idx="140">
                  <c:v>0.83599375545484289</c:v>
                </c:pt>
                <c:pt idx="141">
                  <c:v>0.85717216722261114</c:v>
                </c:pt>
                <c:pt idx="142">
                  <c:v>0.86131437369728314</c:v>
                </c:pt>
                <c:pt idx="143">
                  <c:v>0.8460966168956634</c:v>
                </c:pt>
                <c:pt idx="144">
                  <c:v>0.86006263395175409</c:v>
                </c:pt>
                <c:pt idx="145">
                  <c:v>0.86401733664722946</c:v>
                </c:pt>
                <c:pt idx="146">
                  <c:v>0.90325243301157199</c:v>
                </c:pt>
                <c:pt idx="147">
                  <c:v>0.88185728153152587</c:v>
                </c:pt>
                <c:pt idx="148">
                  <c:v>0.87806534253478141</c:v>
                </c:pt>
                <c:pt idx="149">
                  <c:v>0.84180727809165856</c:v>
                </c:pt>
                <c:pt idx="150">
                  <c:v>0.84418298412129811</c:v>
                </c:pt>
                <c:pt idx="151">
                  <c:v>0.87102058615406086</c:v>
                </c:pt>
                <c:pt idx="152">
                  <c:v>0.92123331819643384</c:v>
                </c:pt>
                <c:pt idx="153">
                  <c:v>0.88874845209746267</c:v>
                </c:pt>
                <c:pt idx="154">
                  <c:v>0.9184054011780648</c:v>
                </c:pt>
                <c:pt idx="155">
                  <c:v>0.94188275985629255</c:v>
                </c:pt>
                <c:pt idx="156">
                  <c:v>0.94139094221790431</c:v>
                </c:pt>
                <c:pt idx="157">
                  <c:v>0.90651993652539797</c:v>
                </c:pt>
                <c:pt idx="158">
                  <c:v>0.91935219912475308</c:v>
                </c:pt>
                <c:pt idx="159">
                  <c:v>0.92072818035917214</c:v>
                </c:pt>
                <c:pt idx="160">
                  <c:v>0.95308104563920792</c:v>
                </c:pt>
                <c:pt idx="161">
                  <c:v>1.014040700002643</c:v>
                </c:pt>
                <c:pt idx="162">
                  <c:v>0.97790403548961946</c:v>
                </c:pt>
                <c:pt idx="163">
                  <c:v>0.9675810526528329</c:v>
                </c:pt>
                <c:pt idx="164">
                  <c:v>0.96166741240484677</c:v>
                </c:pt>
                <c:pt idx="165">
                  <c:v>0.9670226924738019</c:v>
                </c:pt>
                <c:pt idx="166">
                  <c:v>0.95185598969446461</c:v>
                </c:pt>
                <c:pt idx="167">
                  <c:v>0.95421651620831072</c:v>
                </c:pt>
                <c:pt idx="168">
                  <c:v>0.97481606579078561</c:v>
                </c:pt>
                <c:pt idx="169">
                  <c:v>1.0135862200805819</c:v>
                </c:pt>
                <c:pt idx="170">
                  <c:v>0.98564876015077474</c:v>
                </c:pt>
                <c:pt idx="171">
                  <c:v>0.92611929231351975</c:v>
                </c:pt>
                <c:pt idx="172">
                  <c:v>0.86825698554831077</c:v>
                </c:pt>
                <c:pt idx="173">
                  <c:v>0.82930889150607023</c:v>
                </c:pt>
                <c:pt idx="174">
                  <c:v>0.81095706718171401</c:v>
                </c:pt>
                <c:pt idx="175">
                  <c:v>0.86073508035475677</c:v>
                </c:pt>
                <c:pt idx="176">
                  <c:v>0.85281601642166971</c:v>
                </c:pt>
                <c:pt idx="177">
                  <c:v>0.83921666846464182</c:v>
                </c:pt>
                <c:pt idx="178">
                  <c:v>0.83807758373504693</c:v>
                </c:pt>
                <c:pt idx="179">
                  <c:v>0.84477562681058882</c:v>
                </c:pt>
                <c:pt idx="180">
                  <c:v>0.86140454012035705</c:v>
                </c:pt>
                <c:pt idx="181">
                  <c:v>0.89868347640008561</c:v>
                </c:pt>
                <c:pt idx="182">
                  <c:v>0.88792179742102584</c:v>
                </c:pt>
                <c:pt idx="183">
                  <c:v>0.89429144620439538</c:v>
                </c:pt>
                <c:pt idx="184">
                  <c:v>0.92005840585726828</c:v>
                </c:pt>
                <c:pt idx="185">
                  <c:v>0.91728235152826054</c:v>
                </c:pt>
                <c:pt idx="186">
                  <c:v>0.92165945041153297</c:v>
                </c:pt>
                <c:pt idx="187">
                  <c:v>0.89583184859916509</c:v>
                </c:pt>
                <c:pt idx="188">
                  <c:v>0.90450331352656999</c:v>
                </c:pt>
                <c:pt idx="189">
                  <c:v>0.97374566640280169</c:v>
                </c:pt>
                <c:pt idx="190">
                  <c:v>0.98349399262839576</c:v>
                </c:pt>
                <c:pt idx="191">
                  <c:v>0.83632665396605954</c:v>
                </c:pt>
                <c:pt idx="192">
                  <c:v>0.91223936571584674</c:v>
                </c:pt>
                <c:pt idx="193">
                  <c:v>0.93216151347780229</c:v>
                </c:pt>
                <c:pt idx="194">
                  <c:v>0.91565260901146606</c:v>
                </c:pt>
                <c:pt idx="195">
                  <c:v>0.87371496436442664</c:v>
                </c:pt>
                <c:pt idx="196">
                  <c:v>0.81738095073255912</c:v>
                </c:pt>
                <c:pt idx="197">
                  <c:v>0.83146763297668957</c:v>
                </c:pt>
                <c:pt idx="198">
                  <c:v>0.79330128029960501</c:v>
                </c:pt>
                <c:pt idx="199">
                  <c:v>0.81698665352442934</c:v>
                </c:pt>
                <c:pt idx="200">
                  <c:v>0.88514385224267234</c:v>
                </c:pt>
                <c:pt idx="201">
                  <c:v>0.90377795740304501</c:v>
                </c:pt>
                <c:pt idx="202">
                  <c:v>0.92041113892095339</c:v>
                </c:pt>
                <c:pt idx="203">
                  <c:v>0.8907094859966761</c:v>
                </c:pt>
                <c:pt idx="204">
                  <c:v>0.88413936503572244</c:v>
                </c:pt>
                <c:pt idx="205">
                  <c:v>0.90011033560159803</c:v>
                </c:pt>
                <c:pt idx="206">
                  <c:v>0.91103923081950622</c:v>
                </c:pt>
                <c:pt idx="207">
                  <c:v>0.91757135455390015</c:v>
                </c:pt>
                <c:pt idx="208">
                  <c:v>0.95185343018198243</c:v>
                </c:pt>
                <c:pt idx="209">
                  <c:v>0.96001563488771235</c:v>
                </c:pt>
                <c:pt idx="210">
                  <c:v>0.98568553028338046</c:v>
                </c:pt>
                <c:pt idx="211">
                  <c:v>0.97776442864248214</c:v>
                </c:pt>
                <c:pt idx="212">
                  <c:v>0.98442440612039905</c:v>
                </c:pt>
                <c:pt idx="213">
                  <c:v>1.0074408672916055</c:v>
                </c:pt>
                <c:pt idx="214">
                  <c:v>0.99245851633798632</c:v>
                </c:pt>
                <c:pt idx="215">
                  <c:v>1.0163484534897358</c:v>
                </c:pt>
                <c:pt idx="216">
                  <c:v>1.0198872608410596</c:v>
                </c:pt>
                <c:pt idx="217">
                  <c:v>0.98826024452703609</c:v>
                </c:pt>
                <c:pt idx="218">
                  <c:v>0.96719541082509741</c:v>
                </c:pt>
                <c:pt idx="219">
                  <c:v>0.97481950292147879</c:v>
                </c:pt>
                <c:pt idx="220">
                  <c:v>0.99841392728523393</c:v>
                </c:pt>
                <c:pt idx="221">
                  <c:v>1.0322233424326324</c:v>
                </c:pt>
                <c:pt idx="222">
                  <c:v>0.98506820735075384</c:v>
                </c:pt>
                <c:pt idx="223">
                  <c:v>1.0037757135074217</c:v>
                </c:pt>
                <c:pt idx="224">
                  <c:v>0.98239909432093087</c:v>
                </c:pt>
                <c:pt idx="225">
                  <c:v>0.97180598323781608</c:v>
                </c:pt>
                <c:pt idx="226">
                  <c:v>1.0032354518437421</c:v>
                </c:pt>
                <c:pt idx="227">
                  <c:v>0.99857519676103534</c:v>
                </c:pt>
                <c:pt idx="228">
                  <c:v>0.99308513930788367</c:v>
                </c:pt>
                <c:pt idx="229">
                  <c:v>1.0083186775322408</c:v>
                </c:pt>
                <c:pt idx="230">
                  <c:v>1.0204482549300675</c:v>
                </c:pt>
                <c:pt idx="231">
                  <c:v>1.0120768194666359</c:v>
                </c:pt>
                <c:pt idx="232">
                  <c:v>0.99138072826176149</c:v>
                </c:pt>
                <c:pt idx="233">
                  <c:v>0.99138072826176149</c:v>
                </c:pt>
              </c:numCache>
            </c:numRef>
          </c:val>
          <c:smooth val="0"/>
          <c:extLst>
            <c:ext xmlns:c16="http://schemas.microsoft.com/office/drawing/2014/chart" uri="{C3380CC4-5D6E-409C-BE32-E72D297353CC}">
              <c16:uniqueId val="{00000000-93EB-5641-BB6C-FD4406F9764C}"/>
            </c:ext>
          </c:extLst>
        </c:ser>
        <c:dLbls>
          <c:showLegendKey val="0"/>
          <c:showVal val="0"/>
          <c:showCatName val="0"/>
          <c:showSerName val="0"/>
          <c:showPercent val="0"/>
          <c:showBubbleSize val="0"/>
        </c:dLbls>
        <c:smooth val="0"/>
        <c:axId val="731530863"/>
        <c:axId val="731825727"/>
      </c:lineChart>
      <c:catAx>
        <c:axId val="7315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25727"/>
        <c:crosses val="autoZero"/>
        <c:auto val="1"/>
        <c:lblAlgn val="ctr"/>
        <c:lblOffset val="100"/>
        <c:noMultiLvlLbl val="0"/>
      </c:catAx>
      <c:valAx>
        <c:axId val="7318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3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HML Portfolio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'HML Carry'!$BD$3:$BD$236</c:f>
              <c:numCache>
                <c:formatCode>General</c:formatCode>
                <c:ptCount val="234"/>
                <c:pt idx="0">
                  <c:v>1.9443720506217874E-2</c:v>
                </c:pt>
                <c:pt idx="1">
                  <c:v>6.3198404958327258E-3</c:v>
                </c:pt>
                <c:pt idx="2">
                  <c:v>3.3133404714012285E-2</c:v>
                </c:pt>
                <c:pt idx="3">
                  <c:v>4.9566019456198818E-2</c:v>
                </c:pt>
                <c:pt idx="4">
                  <c:v>5.8024094561321841E-2</c:v>
                </c:pt>
                <c:pt idx="5">
                  <c:v>6.4520478831627523E-2</c:v>
                </c:pt>
                <c:pt idx="6">
                  <c:v>3.1830054615111944E-2</c:v>
                </c:pt>
                <c:pt idx="7">
                  <c:v>2.5543723396301878E-3</c:v>
                </c:pt>
                <c:pt idx="8">
                  <c:v>-3.7963583640262047E-4</c:v>
                </c:pt>
                <c:pt idx="9">
                  <c:v>-1.7099032912929499E-2</c:v>
                </c:pt>
                <c:pt idx="10">
                  <c:v>-4.0059011125114702E-2</c:v>
                </c:pt>
                <c:pt idx="11">
                  <c:v>-2.5475605808994786E-2</c:v>
                </c:pt>
                <c:pt idx="12">
                  <c:v>-3.2921778959313988E-3</c:v>
                </c:pt>
                <c:pt idx="13">
                  <c:v>1.7670610879810117E-4</c:v>
                </c:pt>
                <c:pt idx="14">
                  <c:v>-3.5125338171457472E-2</c:v>
                </c:pt>
                <c:pt idx="15">
                  <c:v>-5.8229763486757971E-3</c:v>
                </c:pt>
                <c:pt idx="16">
                  <c:v>-5.7331290041205671E-2</c:v>
                </c:pt>
                <c:pt idx="17">
                  <c:v>-4.0119097496274431E-2</c:v>
                </c:pt>
                <c:pt idx="18">
                  <c:v>-3.6756588436170759E-2</c:v>
                </c:pt>
                <c:pt idx="19">
                  <c:v>-6.8174448791349651E-2</c:v>
                </c:pt>
                <c:pt idx="20">
                  <c:v>-7.1151173764846171E-2</c:v>
                </c:pt>
                <c:pt idx="21">
                  <c:v>-7.2915287494257158E-2</c:v>
                </c:pt>
                <c:pt idx="22">
                  <c:v>-5.4513914439955652E-2</c:v>
                </c:pt>
                <c:pt idx="23">
                  <c:v>7.4590014571506991E-3</c:v>
                </c:pt>
                <c:pt idx="24">
                  <c:v>2.631462086451529E-2</c:v>
                </c:pt>
                <c:pt idx="25">
                  <c:v>2.4016555247981405E-2</c:v>
                </c:pt>
                <c:pt idx="26">
                  <c:v>6.0141147455468183E-2</c:v>
                </c:pt>
                <c:pt idx="27">
                  <c:v>5.9927534393459679E-2</c:v>
                </c:pt>
                <c:pt idx="28">
                  <c:v>2.7830504266012079E-2</c:v>
                </c:pt>
                <c:pt idx="29">
                  <c:v>6.586934454331099E-2</c:v>
                </c:pt>
                <c:pt idx="30">
                  <c:v>8.2136385826757155E-2</c:v>
                </c:pt>
                <c:pt idx="31">
                  <c:v>8.3017884555255619E-2</c:v>
                </c:pt>
                <c:pt idx="32">
                  <c:v>6.2845987522518576E-2</c:v>
                </c:pt>
                <c:pt idx="33">
                  <c:v>9.0134145322894516E-2</c:v>
                </c:pt>
                <c:pt idx="34">
                  <c:v>0.10023818380625416</c:v>
                </c:pt>
                <c:pt idx="35">
                  <c:v>0.14778169634587171</c:v>
                </c:pt>
                <c:pt idx="36">
                  <c:v>0.16093455892963116</c:v>
                </c:pt>
                <c:pt idx="37">
                  <c:v>0.18434566241968844</c:v>
                </c:pt>
                <c:pt idx="38">
                  <c:v>0.19778279943978511</c:v>
                </c:pt>
                <c:pt idx="39">
                  <c:v>0.20957758603673401</c:v>
                </c:pt>
                <c:pt idx="40">
                  <c:v>0.23373586110296804</c:v>
                </c:pt>
                <c:pt idx="41">
                  <c:v>0.25130076698449744</c:v>
                </c:pt>
                <c:pt idx="42">
                  <c:v>0.23837823093064148</c:v>
                </c:pt>
                <c:pt idx="43">
                  <c:v>0.24640929392207958</c:v>
                </c:pt>
                <c:pt idx="44">
                  <c:v>0.27858078749541498</c:v>
                </c:pt>
                <c:pt idx="45">
                  <c:v>0.29466857139570213</c:v>
                </c:pt>
                <c:pt idx="46">
                  <c:v>0.31788952245432683</c:v>
                </c:pt>
                <c:pt idx="47">
                  <c:v>0.33650178053970298</c:v>
                </c:pt>
                <c:pt idx="48">
                  <c:v>0.35360806153177582</c:v>
                </c:pt>
                <c:pt idx="49">
                  <c:v>0.32966319628279023</c:v>
                </c:pt>
                <c:pt idx="50">
                  <c:v>0.32827572600400245</c:v>
                </c:pt>
                <c:pt idx="51">
                  <c:v>0.35241493043879785</c:v>
                </c:pt>
                <c:pt idx="52">
                  <c:v>0.38070376286645508</c:v>
                </c:pt>
                <c:pt idx="53">
                  <c:v>0.39549141265073484</c:v>
                </c:pt>
                <c:pt idx="54">
                  <c:v>0.39329745413974343</c:v>
                </c:pt>
                <c:pt idx="55">
                  <c:v>0.3740797626669834</c:v>
                </c:pt>
                <c:pt idx="56">
                  <c:v>0.36381319993387906</c:v>
                </c:pt>
                <c:pt idx="57">
                  <c:v>0.3944299151320565</c:v>
                </c:pt>
                <c:pt idx="58">
                  <c:v>0.41880579295316056</c:v>
                </c:pt>
                <c:pt idx="59">
                  <c:v>0.42534514001969792</c:v>
                </c:pt>
                <c:pt idx="60">
                  <c:v>0.44458369332523745</c:v>
                </c:pt>
                <c:pt idx="61">
                  <c:v>0.48837492671539551</c:v>
                </c:pt>
                <c:pt idx="62">
                  <c:v>0.44122102129635338</c:v>
                </c:pt>
                <c:pt idx="63">
                  <c:v>0.43652694804105119</c:v>
                </c:pt>
                <c:pt idx="64">
                  <c:v>0.43739650380037248</c:v>
                </c:pt>
                <c:pt idx="65">
                  <c:v>0.43726378137562427</c:v>
                </c:pt>
                <c:pt idx="66">
                  <c:v>0.46193617722530583</c:v>
                </c:pt>
                <c:pt idx="67">
                  <c:v>0.47774759998198479</c:v>
                </c:pt>
                <c:pt idx="68">
                  <c:v>0.50647301725512373</c:v>
                </c:pt>
                <c:pt idx="69">
                  <c:v>0.48835358252749411</c:v>
                </c:pt>
                <c:pt idx="70">
                  <c:v>0.49942384370378168</c:v>
                </c:pt>
                <c:pt idx="71">
                  <c:v>0.5095486823104628</c:v>
                </c:pt>
                <c:pt idx="72">
                  <c:v>0.52012097728790285</c:v>
                </c:pt>
                <c:pt idx="73">
                  <c:v>0.54692116418453041</c:v>
                </c:pt>
                <c:pt idx="74">
                  <c:v>0.55492606680310419</c:v>
                </c:pt>
                <c:pt idx="75">
                  <c:v>0.567483770849044</c:v>
                </c:pt>
                <c:pt idx="76">
                  <c:v>0.56651882026292544</c:v>
                </c:pt>
                <c:pt idx="77">
                  <c:v>0.58820651609895236</c:v>
                </c:pt>
                <c:pt idx="78">
                  <c:v>0.58640927526637476</c:v>
                </c:pt>
                <c:pt idx="79">
                  <c:v>0.58842250085655901</c:v>
                </c:pt>
                <c:pt idx="80">
                  <c:v>0.61664928432343491</c:v>
                </c:pt>
                <c:pt idx="81">
                  <c:v>0.6460650654575153</c:v>
                </c:pt>
                <c:pt idx="82">
                  <c:v>0.67453998933727011</c:v>
                </c:pt>
                <c:pt idx="83">
                  <c:v>0.64510143313884194</c:v>
                </c:pt>
                <c:pt idx="84">
                  <c:v>0.6487694186446451</c:v>
                </c:pt>
                <c:pt idx="85">
                  <c:v>0.6258922351632229</c:v>
                </c:pt>
                <c:pt idx="86">
                  <c:v>0.57700583922787385</c:v>
                </c:pt>
                <c:pt idx="87">
                  <c:v>0.58926639015797455</c:v>
                </c:pt>
                <c:pt idx="88">
                  <c:v>0.57614274571512103</c:v>
                </c:pt>
                <c:pt idx="89">
                  <c:v>0.56387029935648669</c:v>
                </c:pt>
                <c:pt idx="90">
                  <c:v>0.58585559938111231</c:v>
                </c:pt>
                <c:pt idx="91">
                  <c:v>0.6522564203196427</c:v>
                </c:pt>
                <c:pt idx="92">
                  <c:v>0.65844340392948664</c:v>
                </c:pt>
                <c:pt idx="93">
                  <c:v>0.68242471757119316</c:v>
                </c:pt>
                <c:pt idx="94">
                  <c:v>0.68856045360478679</c:v>
                </c:pt>
                <c:pt idx="95">
                  <c:v>0.7381936361423449</c:v>
                </c:pt>
                <c:pt idx="96">
                  <c:v>0.73873122906139455</c:v>
                </c:pt>
                <c:pt idx="97">
                  <c:v>0.7420696086585773</c:v>
                </c:pt>
                <c:pt idx="98">
                  <c:v>0.76405077683798195</c:v>
                </c:pt>
                <c:pt idx="99">
                  <c:v>0.80577606537097091</c:v>
                </c:pt>
                <c:pt idx="100">
                  <c:v>0.82330727116575964</c:v>
                </c:pt>
                <c:pt idx="101">
                  <c:v>0.87634279061073372</c:v>
                </c:pt>
                <c:pt idx="102">
                  <c:v>0.85062201356006395</c:v>
                </c:pt>
                <c:pt idx="103">
                  <c:v>0.76558587440982684</c:v>
                </c:pt>
                <c:pt idx="104">
                  <c:v>0.82238815671296128</c:v>
                </c:pt>
                <c:pt idx="105">
                  <c:v>0.84988140183971983</c:v>
                </c:pt>
                <c:pt idx="106">
                  <c:v>0.81104985080284731</c:v>
                </c:pt>
                <c:pt idx="107">
                  <c:v>0.82061497073820222</c:v>
                </c:pt>
                <c:pt idx="108">
                  <c:v>0.7975970719598815</c:v>
                </c:pt>
                <c:pt idx="109">
                  <c:v>0.80792065658173273</c:v>
                </c:pt>
                <c:pt idx="110">
                  <c:v>0.75997864995613806</c:v>
                </c:pt>
                <c:pt idx="111">
                  <c:v>0.81014426479872204</c:v>
                </c:pt>
                <c:pt idx="112">
                  <c:v>0.82642795931393886</c:v>
                </c:pt>
                <c:pt idx="113">
                  <c:v>0.81392345587456016</c:v>
                </c:pt>
                <c:pt idx="114">
                  <c:v>0.80871638764971476</c:v>
                </c:pt>
                <c:pt idx="115">
                  <c:v>0.77924568763816482</c:v>
                </c:pt>
                <c:pt idx="116">
                  <c:v>0.71093749468580791</c:v>
                </c:pt>
                <c:pt idx="117">
                  <c:v>0.55434286215505435</c:v>
                </c:pt>
                <c:pt idx="118">
                  <c:v>0.49832564938819179</c:v>
                </c:pt>
                <c:pt idx="119">
                  <c:v>0.46165199959045911</c:v>
                </c:pt>
                <c:pt idx="120">
                  <c:v>0.35163756091046544</c:v>
                </c:pt>
                <c:pt idx="121">
                  <c:v>0.40785931263560105</c:v>
                </c:pt>
                <c:pt idx="122">
                  <c:v>0.48373094050370635</c:v>
                </c:pt>
                <c:pt idx="123">
                  <c:v>0.52453451826325503</c:v>
                </c:pt>
                <c:pt idx="124">
                  <c:v>0.5727536737468214</c:v>
                </c:pt>
                <c:pt idx="125">
                  <c:v>0.59926332188256992</c:v>
                </c:pt>
                <c:pt idx="126">
                  <c:v>0.61034193654630986</c:v>
                </c:pt>
                <c:pt idx="127">
                  <c:v>0.61280332136907512</c:v>
                </c:pt>
                <c:pt idx="128">
                  <c:v>0.63980978116256626</c:v>
                </c:pt>
                <c:pt idx="129">
                  <c:v>0.66490965222798337</c:v>
                </c:pt>
                <c:pt idx="130">
                  <c:v>0.65021605375639757</c:v>
                </c:pt>
                <c:pt idx="131">
                  <c:v>0.6805545615964721</c:v>
                </c:pt>
                <c:pt idx="132">
                  <c:v>0.68357266202715017</c:v>
                </c:pt>
                <c:pt idx="133">
                  <c:v>0.69444768310649929</c:v>
                </c:pt>
                <c:pt idx="134">
                  <c:v>0.71571639663269271</c:v>
                </c:pt>
                <c:pt idx="135">
                  <c:v>0.75358499714407512</c:v>
                </c:pt>
                <c:pt idx="136">
                  <c:v>0.70817635297772474</c:v>
                </c:pt>
                <c:pt idx="137">
                  <c:v>0.66599052810130133</c:v>
                </c:pt>
                <c:pt idx="138">
                  <c:v>0.70848357393733641</c:v>
                </c:pt>
                <c:pt idx="139">
                  <c:v>0.66423873954340662</c:v>
                </c:pt>
                <c:pt idx="140">
                  <c:v>0.72573293873062972</c:v>
                </c:pt>
                <c:pt idx="141">
                  <c:v>0.74072400330921162</c:v>
                </c:pt>
                <c:pt idx="142">
                  <c:v>0.75066612845848857</c:v>
                </c:pt>
                <c:pt idx="143">
                  <c:v>0.76125072546495498</c:v>
                </c:pt>
                <c:pt idx="144">
                  <c:v>0.74968319216572987</c:v>
                </c:pt>
                <c:pt idx="145">
                  <c:v>0.75595375629897898</c:v>
                </c:pt>
                <c:pt idx="146">
                  <c:v>0.76319439952936752</c:v>
                </c:pt>
                <c:pt idx="147">
                  <c:v>0.79364116898855519</c:v>
                </c:pt>
                <c:pt idx="148">
                  <c:v>0.77773250088685453</c:v>
                </c:pt>
                <c:pt idx="149">
                  <c:v>0.77836573513373275</c:v>
                </c:pt>
                <c:pt idx="150">
                  <c:v>0.7530334129281776</c:v>
                </c:pt>
                <c:pt idx="151">
                  <c:v>0.75057727266215413</c:v>
                </c:pt>
                <c:pt idx="152">
                  <c:v>0.74452323266554699</c:v>
                </c:pt>
                <c:pt idx="153">
                  <c:v>0.79690051839760079</c:v>
                </c:pt>
                <c:pt idx="154">
                  <c:v>0.77333068130271954</c:v>
                </c:pt>
                <c:pt idx="155">
                  <c:v>0.79576027898301216</c:v>
                </c:pt>
                <c:pt idx="156">
                  <c:v>0.82249518510191888</c:v>
                </c:pt>
                <c:pt idx="157">
                  <c:v>0.84004749145781488</c:v>
                </c:pt>
                <c:pt idx="158">
                  <c:v>0.81178627865489261</c:v>
                </c:pt>
                <c:pt idx="159">
                  <c:v>0.81430429911304592</c:v>
                </c:pt>
                <c:pt idx="160">
                  <c:v>0.79414993148539093</c:v>
                </c:pt>
                <c:pt idx="161">
                  <c:v>0.83275023625759215</c:v>
                </c:pt>
                <c:pt idx="162">
                  <c:v>0.88368472524129926</c:v>
                </c:pt>
                <c:pt idx="163">
                  <c:v>0.85248446327208149</c:v>
                </c:pt>
                <c:pt idx="164">
                  <c:v>0.84881232470392465</c:v>
                </c:pt>
                <c:pt idx="165">
                  <c:v>0.84095460370629971</c:v>
                </c:pt>
                <c:pt idx="166">
                  <c:v>0.84439239566621205</c:v>
                </c:pt>
                <c:pt idx="167">
                  <c:v>0.83956180764847399</c:v>
                </c:pt>
                <c:pt idx="168">
                  <c:v>0.83844304095459121</c:v>
                </c:pt>
                <c:pt idx="169">
                  <c:v>0.85231474755327663</c:v>
                </c:pt>
                <c:pt idx="170">
                  <c:v>0.88500099596560289</c:v>
                </c:pt>
                <c:pt idx="171">
                  <c:v>0.86557289945875204</c:v>
                </c:pt>
                <c:pt idx="172">
                  <c:v>0.81592584497326559</c:v>
                </c:pt>
                <c:pt idx="173">
                  <c:v>0.76514131050327006</c:v>
                </c:pt>
                <c:pt idx="174">
                  <c:v>0.74195379976718001</c:v>
                </c:pt>
                <c:pt idx="175">
                  <c:v>0.72509245901760955</c:v>
                </c:pt>
                <c:pt idx="176">
                  <c:v>0.76599293553142811</c:v>
                </c:pt>
                <c:pt idx="177">
                  <c:v>0.76498312396513779</c:v>
                </c:pt>
                <c:pt idx="178">
                  <c:v>0.75008241823549704</c:v>
                </c:pt>
                <c:pt idx="179">
                  <c:v>0.74589865987881931</c:v>
                </c:pt>
                <c:pt idx="180">
                  <c:v>0.74317099554141031</c:v>
                </c:pt>
                <c:pt idx="181">
                  <c:v>0.75978615626484625</c:v>
                </c:pt>
                <c:pt idx="182">
                  <c:v>0.79503885896805182</c:v>
                </c:pt>
                <c:pt idx="183">
                  <c:v>0.78647372872176458</c:v>
                </c:pt>
                <c:pt idx="184">
                  <c:v>0.79292867713910453</c:v>
                </c:pt>
                <c:pt idx="185">
                  <c:v>0.81036132235055136</c:v>
                </c:pt>
                <c:pt idx="186">
                  <c:v>0.80876465660599439</c:v>
                </c:pt>
                <c:pt idx="187">
                  <c:v>0.81801010405148733</c:v>
                </c:pt>
                <c:pt idx="188">
                  <c:v>0.79828477645672169</c:v>
                </c:pt>
                <c:pt idx="189">
                  <c:v>0.8060680969631655</c:v>
                </c:pt>
                <c:pt idx="190">
                  <c:v>0.84624187775411319</c:v>
                </c:pt>
                <c:pt idx="191">
                  <c:v>0.84773728763829326</c:v>
                </c:pt>
                <c:pt idx="192">
                  <c:v>0.75302638901138874</c:v>
                </c:pt>
                <c:pt idx="193">
                  <c:v>0.81284378870412555</c:v>
                </c:pt>
                <c:pt idx="194">
                  <c:v>0.82647485797532716</c:v>
                </c:pt>
                <c:pt idx="195">
                  <c:v>0.81983729007517125</c:v>
                </c:pt>
                <c:pt idx="196">
                  <c:v>0.7854274608614521</c:v>
                </c:pt>
                <c:pt idx="197">
                  <c:v>0.74038608607454548</c:v>
                </c:pt>
                <c:pt idx="198">
                  <c:v>0.74355686457913617</c:v>
                </c:pt>
                <c:pt idx="199">
                  <c:v>0.70350120046804132</c:v>
                </c:pt>
                <c:pt idx="200">
                  <c:v>0.71504722068702109</c:v>
                </c:pt>
                <c:pt idx="201">
                  <c:v>0.77057026474804924</c:v>
                </c:pt>
                <c:pt idx="202">
                  <c:v>0.79643326138541326</c:v>
                </c:pt>
                <c:pt idx="203">
                  <c:v>0.79883032206949556</c:v>
                </c:pt>
                <c:pt idx="204">
                  <c:v>0.77820227500247363</c:v>
                </c:pt>
                <c:pt idx="205">
                  <c:v>0.77607817131619194</c:v>
                </c:pt>
                <c:pt idx="206">
                  <c:v>0.79605164403159412</c:v>
                </c:pt>
                <c:pt idx="207">
                  <c:v>0.7983708744991086</c:v>
                </c:pt>
                <c:pt idx="208">
                  <c:v>0.80024497361205604</c:v>
                </c:pt>
                <c:pt idx="209">
                  <c:v>0.83337326875250006</c:v>
                </c:pt>
                <c:pt idx="210">
                  <c:v>0.84389771827088855</c:v>
                </c:pt>
                <c:pt idx="211">
                  <c:v>0.86267059415824066</c:v>
                </c:pt>
                <c:pt idx="212">
                  <c:v>0.86329459968163036</c:v>
                </c:pt>
                <c:pt idx="213">
                  <c:v>0.8769478475078919</c:v>
                </c:pt>
                <c:pt idx="214">
                  <c:v>0.8924973542207959</c:v>
                </c:pt>
                <c:pt idx="215">
                  <c:v>0.87676855631695283</c:v>
                </c:pt>
                <c:pt idx="216">
                  <c:v>0.89807976449661842</c:v>
                </c:pt>
                <c:pt idx="217">
                  <c:v>0.90959142293107742</c:v>
                </c:pt>
                <c:pt idx="218">
                  <c:v>0.88346970616760567</c:v>
                </c:pt>
                <c:pt idx="219">
                  <c:v>0.86112513385988076</c:v>
                </c:pt>
                <c:pt idx="220">
                  <c:v>0.86048765239985148</c:v>
                </c:pt>
                <c:pt idx="221">
                  <c:v>0.87701652040961009</c:v>
                </c:pt>
                <c:pt idx="222">
                  <c:v>0.90136723003504671</c:v>
                </c:pt>
                <c:pt idx="223">
                  <c:v>0.86328669469047659</c:v>
                </c:pt>
                <c:pt idx="224">
                  <c:v>0.87880362986470861</c:v>
                </c:pt>
                <c:pt idx="225">
                  <c:v>0.86223470028414861</c:v>
                </c:pt>
                <c:pt idx="226">
                  <c:v>0.84838468520269028</c:v>
                </c:pt>
                <c:pt idx="227">
                  <c:v>0.87570533565598929</c:v>
                </c:pt>
                <c:pt idx="228">
                  <c:v>0.87044480795503665</c:v>
                </c:pt>
                <c:pt idx="229">
                  <c:v>0.86478988365019793</c:v>
                </c:pt>
                <c:pt idx="230">
                  <c:v>0.87201025198765569</c:v>
                </c:pt>
                <c:pt idx="231">
                  <c:v>0.88372749090282809</c:v>
                </c:pt>
                <c:pt idx="232">
                  <c:v>0.88550617697459411</c:v>
                </c:pt>
                <c:pt idx="233">
                  <c:v>0.86740379839075188</c:v>
                </c:pt>
              </c:numCache>
            </c:numRef>
          </c:val>
          <c:smooth val="0"/>
          <c:extLst>
            <c:ext xmlns:c16="http://schemas.microsoft.com/office/drawing/2014/chart" uri="{C3380CC4-5D6E-409C-BE32-E72D297353CC}">
              <c16:uniqueId val="{00000000-6A89-EB46-94D0-3BCE74899AD5}"/>
            </c:ext>
          </c:extLst>
        </c:ser>
        <c:dLbls>
          <c:showLegendKey val="0"/>
          <c:showVal val="0"/>
          <c:showCatName val="0"/>
          <c:showSerName val="0"/>
          <c:showPercent val="0"/>
          <c:showBubbleSize val="0"/>
        </c:dLbls>
        <c:smooth val="0"/>
        <c:axId val="552235408"/>
        <c:axId val="962736160"/>
      </c:lineChart>
      <c:dateAx>
        <c:axId val="55223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736160"/>
        <c:crosses val="autoZero"/>
        <c:auto val="0"/>
        <c:lblOffset val="100"/>
        <c:baseTimeUnit val="days"/>
      </c:dateAx>
      <c:valAx>
        <c:axId val="96273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23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42</xdr:col>
      <xdr:colOff>550793</xdr:colOff>
      <xdr:row>2</xdr:row>
      <xdr:rowOff>15737</xdr:rowOff>
    </xdr:from>
    <xdr:to>
      <xdr:col>48</xdr:col>
      <xdr:colOff>153228</xdr:colOff>
      <xdr:row>15</xdr:row>
      <xdr:rowOff>67089</xdr:rowOff>
    </xdr:to>
    <xdr:graphicFrame macro="">
      <xdr:nvGraphicFramePr>
        <xdr:cNvPr id="2" name="Chart 1">
          <a:extLst>
            <a:ext uri="{FF2B5EF4-FFF2-40B4-BE49-F238E27FC236}">
              <a16:creationId xmlns:a16="http://schemas.microsoft.com/office/drawing/2014/main" id="{DD190E14-6063-F543-B83F-D81D314A0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56</xdr:col>
      <xdr:colOff>781050</xdr:colOff>
      <xdr:row>1</xdr:row>
      <xdr:rowOff>6350</xdr:rowOff>
    </xdr:from>
    <xdr:to>
      <xdr:col>62</xdr:col>
      <xdr:colOff>400050</xdr:colOff>
      <xdr:row>14</xdr:row>
      <xdr:rowOff>107950</xdr:rowOff>
    </xdr:to>
    <xdr:graphicFrame macro="">
      <xdr:nvGraphicFramePr>
        <xdr:cNvPr id="4" name="Chart 3">
          <a:extLst>
            <a:ext uri="{FF2B5EF4-FFF2-40B4-BE49-F238E27FC236}">
              <a16:creationId xmlns:a16="http://schemas.microsoft.com/office/drawing/2014/main" id="{1B6215A0-1D5E-1508-83C3-CCE5D6E2C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DFB9-6C68-5C45-A742-A63188870AE2}">
  <dimension ref="A1:V237"/>
  <sheetViews>
    <sheetView workbookViewId="0">
      <selection activeCell="B2" sqref="B2:K2"/>
    </sheetView>
  </sheetViews>
  <sheetFormatPr baseColWidth="10" defaultRowHeight="16" x14ac:dyDescent="0.2"/>
  <cols>
    <col min="1" max="1" width="18.83203125" customWidth="1"/>
    <col min="2" max="2" width="15.6640625" customWidth="1"/>
  </cols>
  <sheetData>
    <row r="1" spans="1:22" x14ac:dyDescent="0.2">
      <c r="B1" t="s">
        <v>0</v>
      </c>
      <c r="M1" t="s">
        <v>1</v>
      </c>
    </row>
    <row r="2" spans="1:22" x14ac:dyDescent="0.2">
      <c r="A2" t="s">
        <v>2</v>
      </c>
      <c r="B2" t="s">
        <v>3</v>
      </c>
      <c r="C2" t="s">
        <v>4</v>
      </c>
      <c r="D2" t="s">
        <v>5</v>
      </c>
      <c r="E2" t="s">
        <v>6</v>
      </c>
      <c r="F2" t="s">
        <v>7</v>
      </c>
      <c r="G2" t="s">
        <v>8</v>
      </c>
      <c r="H2" t="s">
        <v>9</v>
      </c>
      <c r="I2" t="s">
        <v>10</v>
      </c>
      <c r="J2" t="s">
        <v>11</v>
      </c>
      <c r="K2" t="s">
        <v>12</v>
      </c>
      <c r="M2" t="s">
        <v>3</v>
      </c>
      <c r="N2" t="s">
        <v>4</v>
      </c>
      <c r="O2" t="s">
        <v>5</v>
      </c>
      <c r="P2" t="s">
        <v>6</v>
      </c>
      <c r="Q2" t="s">
        <v>7</v>
      </c>
      <c r="R2" t="s">
        <v>8</v>
      </c>
      <c r="S2" t="s">
        <v>9</v>
      </c>
      <c r="T2" t="s">
        <v>10</v>
      </c>
      <c r="U2" t="s">
        <v>11</v>
      </c>
      <c r="V2" t="s">
        <v>12</v>
      </c>
    </row>
    <row r="3" spans="1:22" x14ac:dyDescent="0.2">
      <c r="A3" s="1">
        <v>36160</v>
      </c>
      <c r="B3">
        <v>8.8652482269503553E-3</v>
      </c>
      <c r="C3">
        <v>1.174301584132837</v>
      </c>
      <c r="D3">
        <v>1.6638104587125435</v>
      </c>
      <c r="E3">
        <v>0.72806698216235899</v>
      </c>
      <c r="F3">
        <v>0.61339908971575086</v>
      </c>
      <c r="G3">
        <v>0.52829999999999999</v>
      </c>
      <c r="H3">
        <v>0.15712153350616703</v>
      </c>
      <c r="I3">
        <v>0.12336845221939845</v>
      </c>
      <c r="J3">
        <v>0.131250820317627</v>
      </c>
      <c r="K3">
        <v>0.65104166666666663</v>
      </c>
      <c r="M3">
        <v>8.901945074998887E-3</v>
      </c>
      <c r="N3">
        <v>1.1760555098200636</v>
      </c>
      <c r="O3">
        <v>1.6620959029335993</v>
      </c>
      <c r="P3">
        <v>0.73048686949852082</v>
      </c>
      <c r="Q3">
        <v>0.61360000000000003</v>
      </c>
      <c r="R3">
        <v>0.52856999999999998</v>
      </c>
      <c r="S3">
        <v>0.1572524845892565</v>
      </c>
      <c r="T3">
        <v>0.12353457114973625</v>
      </c>
      <c r="U3">
        <v>0.13086864060199574</v>
      </c>
      <c r="V3">
        <v>0.65108405495149424</v>
      </c>
    </row>
    <row r="4" spans="1:22" x14ac:dyDescent="0.2">
      <c r="A4" s="1">
        <v>36189</v>
      </c>
      <c r="B4">
        <v>8.5999312005503956E-3</v>
      </c>
      <c r="C4">
        <v>1.1357054434361904</v>
      </c>
      <c r="D4">
        <v>1.6427914311998948</v>
      </c>
      <c r="E4">
        <v>0.70457267667159862</v>
      </c>
      <c r="F4">
        <v>0.62829856747926616</v>
      </c>
      <c r="G4">
        <v>0.53839999999999999</v>
      </c>
      <c r="H4">
        <v>0.15268574220539285</v>
      </c>
      <c r="I4">
        <v>0.12812135654892312</v>
      </c>
      <c r="J4">
        <v>0.13274571231349228</v>
      </c>
      <c r="K4">
        <v>0.6619447938041968</v>
      </c>
      <c r="M4">
        <v>8.6299892125134836E-3</v>
      </c>
      <c r="N4">
        <v>1.1372294815370794</v>
      </c>
      <c r="O4">
        <v>1.6415778846627378</v>
      </c>
      <c r="P4">
        <v>0.7066238923670487</v>
      </c>
      <c r="Q4">
        <v>0.62838000000000005</v>
      </c>
      <c r="R4">
        <v>0.53895999999999999</v>
      </c>
      <c r="S4">
        <v>0.15283742682908188</v>
      </c>
      <c r="T4">
        <v>0.1282783126270757</v>
      </c>
      <c r="U4">
        <v>0.13244682260072579</v>
      </c>
      <c r="V4">
        <v>0.66188783648722893</v>
      </c>
    </row>
    <row r="5" spans="1:22" x14ac:dyDescent="0.2">
      <c r="A5" s="1">
        <v>36217</v>
      </c>
      <c r="B5">
        <v>8.4281500210703752E-3</v>
      </c>
      <c r="C5">
        <v>1.0978032956054935</v>
      </c>
      <c r="D5">
        <v>1.6019992951203101</v>
      </c>
      <c r="E5">
        <v>0.69008350010351249</v>
      </c>
      <c r="F5">
        <v>0.62099844129391235</v>
      </c>
      <c r="G5">
        <v>0.52410000000000001</v>
      </c>
      <c r="H5">
        <v>0.14765596160944999</v>
      </c>
      <c r="I5">
        <v>0.12177301509985387</v>
      </c>
      <c r="J5">
        <v>0.12631844880944862</v>
      </c>
      <c r="K5">
        <v>0.66247101689301091</v>
      </c>
      <c r="M5">
        <v>8.4623488941825576E-3</v>
      </c>
      <c r="N5">
        <v>1.0994206053409854</v>
      </c>
      <c r="O5">
        <v>1.601101557871816</v>
      </c>
      <c r="P5">
        <v>0.69253036745661301</v>
      </c>
      <c r="Q5">
        <v>0.62111000000000005</v>
      </c>
      <c r="R5">
        <v>0.52429999999999999</v>
      </c>
      <c r="S5">
        <v>0.14785572238609565</v>
      </c>
      <c r="T5">
        <v>0.12196311835301006</v>
      </c>
      <c r="U5">
        <v>0.12599139478773599</v>
      </c>
      <c r="V5">
        <v>0.66240080547937952</v>
      </c>
    </row>
    <row r="6" spans="1:22" x14ac:dyDescent="0.2">
      <c r="A6" s="1">
        <v>36250</v>
      </c>
      <c r="B6">
        <v>8.4438064679557539E-3</v>
      </c>
      <c r="C6">
        <v>1.0795988210780874</v>
      </c>
      <c r="D6">
        <v>1.6143092370774546</v>
      </c>
      <c r="E6">
        <v>0.67563002499831093</v>
      </c>
      <c r="F6">
        <v>0.63150050835790916</v>
      </c>
      <c r="G6">
        <v>0.5333</v>
      </c>
      <c r="H6">
        <v>0.14525383106979448</v>
      </c>
      <c r="I6">
        <v>0.12161011796181441</v>
      </c>
      <c r="J6">
        <v>0.12938619190559983</v>
      </c>
      <c r="K6">
        <v>0.6610259122157589</v>
      </c>
      <c r="M6">
        <v>8.4814045205886101E-3</v>
      </c>
      <c r="N6">
        <v>1.0814552061253624</v>
      </c>
      <c r="O6">
        <v>1.6137882064357874</v>
      </c>
      <c r="P6">
        <v>0.67773176732112961</v>
      </c>
      <c r="Q6">
        <v>0.63158000000000003</v>
      </c>
      <c r="R6">
        <v>0.53349999999999997</v>
      </c>
      <c r="S6">
        <v>0.14544925639067668</v>
      </c>
      <c r="T6">
        <v>0.12180490508352772</v>
      </c>
      <c r="U6">
        <v>0.12916058535577282</v>
      </c>
      <c r="V6">
        <v>0.66108272128091394</v>
      </c>
    </row>
    <row r="7" spans="1:22" x14ac:dyDescent="0.2">
      <c r="A7" s="1">
        <v>36280</v>
      </c>
      <c r="B7">
        <v>8.3776651447241661E-3</v>
      </c>
      <c r="C7">
        <v>1.0579995344802049</v>
      </c>
      <c r="D7">
        <v>1.6100985380305275</v>
      </c>
      <c r="E7">
        <v>0.65681444991789817</v>
      </c>
      <c r="F7">
        <v>0.6628003314001657</v>
      </c>
      <c r="G7">
        <v>0.55959999999999999</v>
      </c>
      <c r="H7">
        <v>0.14247449706502538</v>
      </c>
      <c r="I7">
        <v>0.11889192723814053</v>
      </c>
      <c r="J7">
        <v>0.12842740640852757</v>
      </c>
      <c r="K7">
        <v>0.68667170225914997</v>
      </c>
      <c r="M7">
        <v>8.4121623042594986E-3</v>
      </c>
      <c r="N7">
        <v>1.060063179765514</v>
      </c>
      <c r="O7">
        <v>1.6095284081764043</v>
      </c>
      <c r="P7">
        <v>0.65901332524943657</v>
      </c>
      <c r="Q7">
        <v>0.66286</v>
      </c>
      <c r="R7">
        <v>0.55976999999999999</v>
      </c>
      <c r="S7">
        <v>0.14269202779640702</v>
      </c>
      <c r="T7">
        <v>0.11908093335635564</v>
      </c>
      <c r="U7">
        <v>0.12820923747556009</v>
      </c>
      <c r="V7">
        <v>0.68673300507495694</v>
      </c>
    </row>
    <row r="8" spans="1:22" x14ac:dyDescent="0.2">
      <c r="A8" s="1">
        <v>36311</v>
      </c>
      <c r="B8">
        <v>8.2105176731392913E-3</v>
      </c>
      <c r="C8">
        <v>1.042894240095112</v>
      </c>
      <c r="D8">
        <v>1.6033092302512386</v>
      </c>
      <c r="E8">
        <v>0.65543684865963159</v>
      </c>
      <c r="F8">
        <v>0.64879874911601176</v>
      </c>
      <c r="G8">
        <v>0.5343</v>
      </c>
      <c r="H8">
        <v>0.14061730999085986</v>
      </c>
      <c r="I8">
        <v>0.1161170459823502</v>
      </c>
      <c r="J8">
        <v>0.12655824843384167</v>
      </c>
      <c r="K8">
        <v>0.67718561657750398</v>
      </c>
      <c r="M8">
        <v>8.243717256985519E-3</v>
      </c>
      <c r="N8">
        <v>1.0448993239501374</v>
      </c>
      <c r="O8">
        <v>1.6027952749595296</v>
      </c>
      <c r="P8">
        <v>0.65758757422519742</v>
      </c>
      <c r="Q8">
        <v>0.64885000000000004</v>
      </c>
      <c r="R8">
        <v>0.53447</v>
      </c>
      <c r="S8">
        <v>0.14083911947382505</v>
      </c>
      <c r="T8">
        <v>0.11629529701818858</v>
      </c>
      <c r="U8">
        <v>0.12636394078585736</v>
      </c>
      <c r="V8">
        <v>0.6773140434293764</v>
      </c>
    </row>
    <row r="9" spans="1:22" x14ac:dyDescent="0.2">
      <c r="A9" s="1">
        <v>36341</v>
      </c>
      <c r="B9">
        <v>8.261731658955716E-3</v>
      </c>
      <c r="C9">
        <v>1.0312999535915022</v>
      </c>
      <c r="D9">
        <v>1.5762925598991173</v>
      </c>
      <c r="E9">
        <v>0.6432522835456066</v>
      </c>
      <c r="F9">
        <v>0.66190097961344985</v>
      </c>
      <c r="G9">
        <v>0.52990000000000004</v>
      </c>
      <c r="H9">
        <v>0.13904338153503892</v>
      </c>
      <c r="I9">
        <v>0.11761938367442953</v>
      </c>
      <c r="J9">
        <v>0.12702445220704986</v>
      </c>
      <c r="K9">
        <v>0.67563002499831093</v>
      </c>
      <c r="M9">
        <v>8.2982731293617801E-3</v>
      </c>
      <c r="N9">
        <v>1.0335810482578991</v>
      </c>
      <c r="O9">
        <v>1.5765907800971182</v>
      </c>
      <c r="P9">
        <v>0.64550278211699097</v>
      </c>
      <c r="Q9">
        <v>0.66210999999999998</v>
      </c>
      <c r="R9">
        <v>0.53020999999999996</v>
      </c>
      <c r="S9">
        <v>0.13931457230426303</v>
      </c>
      <c r="T9">
        <v>0.11783698431589738</v>
      </c>
      <c r="U9">
        <v>0.12689469643616244</v>
      </c>
      <c r="V9">
        <v>0.67591772729423372</v>
      </c>
    </row>
    <row r="10" spans="1:22" x14ac:dyDescent="0.2">
      <c r="A10" s="1">
        <v>36371</v>
      </c>
      <c r="B10">
        <v>8.7134579357818157E-3</v>
      </c>
      <c r="C10">
        <v>1.0702971144789792</v>
      </c>
      <c r="D10">
        <v>1.6200103680663556</v>
      </c>
      <c r="E10">
        <v>0.66979236436704614</v>
      </c>
      <c r="F10">
        <v>0.65300152149354507</v>
      </c>
      <c r="G10">
        <v>0.53029999999999999</v>
      </c>
      <c r="H10">
        <v>0.14365752047119665</v>
      </c>
      <c r="I10">
        <v>0.12195121951219513</v>
      </c>
      <c r="J10">
        <v>0.12841091492776888</v>
      </c>
      <c r="K10">
        <v>0.6663557006730193</v>
      </c>
      <c r="M10">
        <v>8.7520840900239365E-3</v>
      </c>
      <c r="N10">
        <v>1.0726046057641772</v>
      </c>
      <c r="O10">
        <v>1.6200628584389074</v>
      </c>
      <c r="P10">
        <v>0.67221015978435494</v>
      </c>
      <c r="Q10">
        <v>0.65327999999999997</v>
      </c>
      <c r="R10">
        <v>0.53059000000000001</v>
      </c>
      <c r="S10">
        <v>0.14393977559788984</v>
      </c>
      <c r="T10">
        <v>0.12217097828410861</v>
      </c>
      <c r="U10">
        <v>0.1282783126270757</v>
      </c>
      <c r="V10">
        <v>0.6666222251849877</v>
      </c>
    </row>
    <row r="11" spans="1:22" x14ac:dyDescent="0.2">
      <c r="A11" s="1">
        <v>36403</v>
      </c>
      <c r="B11">
        <v>9.1203429248939757E-3</v>
      </c>
      <c r="C11">
        <v>1.0563008344776592</v>
      </c>
      <c r="D11">
        <v>1.6080014150412452</v>
      </c>
      <c r="E11">
        <v>0.660022440762986</v>
      </c>
      <c r="F11">
        <v>0.63719836622338899</v>
      </c>
      <c r="G11">
        <v>0.51700000000000002</v>
      </c>
      <c r="H11">
        <v>0.14206361608728388</v>
      </c>
      <c r="I11">
        <v>0.12108003390240948</v>
      </c>
      <c r="J11">
        <v>0.12742911755336095</v>
      </c>
      <c r="K11">
        <v>0.67015145422865574</v>
      </c>
      <c r="M11">
        <v>9.163257171394143E-3</v>
      </c>
      <c r="N11">
        <v>1.0588509349653756</v>
      </c>
      <c r="O11">
        <v>1.608544588856003</v>
      </c>
      <c r="P11">
        <v>0.66263343780853867</v>
      </c>
      <c r="Q11">
        <v>0.63753000000000004</v>
      </c>
      <c r="R11">
        <v>0.51734000000000002</v>
      </c>
      <c r="S11">
        <v>0.14238118290286755</v>
      </c>
      <c r="T11">
        <v>0.12133934367549006</v>
      </c>
      <c r="U11">
        <v>0.12734068089062073</v>
      </c>
      <c r="V11">
        <v>0.67050193775060007</v>
      </c>
    </row>
    <row r="12" spans="1:22" x14ac:dyDescent="0.2">
      <c r="A12" s="1">
        <v>36433</v>
      </c>
      <c r="B12">
        <v>9.3923170846247767E-3</v>
      </c>
      <c r="C12">
        <v>1.0649967517599073</v>
      </c>
      <c r="D12">
        <v>1.6469038208168645</v>
      </c>
      <c r="E12">
        <v>0.66640010662401705</v>
      </c>
      <c r="F12">
        <v>0.65260094105055699</v>
      </c>
      <c r="G12">
        <v>0.51639999999999997</v>
      </c>
      <c r="H12">
        <v>0.14326237070571043</v>
      </c>
      <c r="I12">
        <v>0.1219809709685289</v>
      </c>
      <c r="J12">
        <v>0.12899064817800709</v>
      </c>
      <c r="K12">
        <v>0.68050357264375638</v>
      </c>
      <c r="M12">
        <v>9.4355200150968311E-3</v>
      </c>
      <c r="N12">
        <v>1.0675320793389842</v>
      </c>
      <c r="O12">
        <v>1.6469580684475771</v>
      </c>
      <c r="P12">
        <v>0.66880237558603817</v>
      </c>
      <c r="Q12">
        <v>0.65293000000000001</v>
      </c>
      <c r="R12">
        <v>0.51671999999999996</v>
      </c>
      <c r="S12">
        <v>0.14356986468540253</v>
      </c>
      <c r="T12">
        <v>0.12221875935737377</v>
      </c>
      <c r="U12">
        <v>0.12895737958604681</v>
      </c>
      <c r="V12">
        <v>0.6809345145277379</v>
      </c>
    </row>
    <row r="13" spans="1:22" x14ac:dyDescent="0.2">
      <c r="A13" s="1">
        <v>36462</v>
      </c>
      <c r="B13">
        <v>9.5822154082023762E-3</v>
      </c>
      <c r="C13">
        <v>1.051104711051315</v>
      </c>
      <c r="D13">
        <v>1.6409044665419581</v>
      </c>
      <c r="E13">
        <v>0.65629717135919141</v>
      </c>
      <c r="F13">
        <v>0.63729988783521974</v>
      </c>
      <c r="G13">
        <v>0.50619999999999998</v>
      </c>
      <c r="H13">
        <v>0.14140271493212669</v>
      </c>
      <c r="I13">
        <v>0.12138573960331139</v>
      </c>
      <c r="J13">
        <v>0.12747622568390996</v>
      </c>
      <c r="K13">
        <v>0.67985587055544217</v>
      </c>
      <c r="M13">
        <v>9.6247317106035665E-3</v>
      </c>
      <c r="N13">
        <v>1.0532746308272418</v>
      </c>
      <c r="O13">
        <v>1.6409583196586806</v>
      </c>
      <c r="P13">
        <v>0.6585879873551107</v>
      </c>
      <c r="Q13">
        <v>0.63754</v>
      </c>
      <c r="R13">
        <v>0.50654999999999994</v>
      </c>
      <c r="S13">
        <v>0.1416721564627296</v>
      </c>
      <c r="T13">
        <v>0.12161159688187867</v>
      </c>
      <c r="U13">
        <v>0.12743886120633627</v>
      </c>
      <c r="V13">
        <v>0.68026285356661809</v>
      </c>
    </row>
    <row r="14" spans="1:22" x14ac:dyDescent="0.2">
      <c r="A14" s="1">
        <v>36494</v>
      </c>
      <c r="B14">
        <v>9.78617213876792E-3</v>
      </c>
      <c r="C14">
        <v>1.0068972461360319</v>
      </c>
      <c r="D14">
        <v>1.5926863841241021</v>
      </c>
      <c r="E14">
        <v>0.62857502042868818</v>
      </c>
      <c r="F14">
        <v>0.6356996192159281</v>
      </c>
      <c r="G14">
        <v>0.50970000000000004</v>
      </c>
      <c r="H14">
        <v>0.13535829340263678</v>
      </c>
      <c r="I14">
        <v>0.11763321962122104</v>
      </c>
      <c r="J14">
        <v>0.12404639335111331</v>
      </c>
      <c r="K14">
        <v>0.67884054035707009</v>
      </c>
      <c r="M14">
        <v>9.8401468149904806E-3</v>
      </c>
      <c r="N14">
        <v>1.0095503462757689</v>
      </c>
      <c r="O14">
        <v>1.5936001019904065</v>
      </c>
      <c r="P14">
        <v>0.63105417600100977</v>
      </c>
      <c r="Q14">
        <v>0.63644000000000001</v>
      </c>
      <c r="R14">
        <v>0.51032999999999995</v>
      </c>
      <c r="S14">
        <v>0.13567692610356219</v>
      </c>
      <c r="T14">
        <v>0.1179147947692997</v>
      </c>
      <c r="U14">
        <v>0.12410181312748979</v>
      </c>
      <c r="V14">
        <v>0.67983276114075941</v>
      </c>
    </row>
    <row r="15" spans="1:22" x14ac:dyDescent="0.2">
      <c r="A15" s="1">
        <v>36525</v>
      </c>
      <c r="B15">
        <v>9.7699184211811826E-3</v>
      </c>
      <c r="C15">
        <v>1.0023957257846252</v>
      </c>
      <c r="D15">
        <v>1.6117074428649711</v>
      </c>
      <c r="E15">
        <v>0.62472668207659143</v>
      </c>
      <c r="F15">
        <v>0.65439886919875401</v>
      </c>
      <c r="G15">
        <v>0.52149999999999996</v>
      </c>
      <c r="H15">
        <v>0.13469101880286621</v>
      </c>
      <c r="I15">
        <v>0.1170548987475126</v>
      </c>
      <c r="J15">
        <v>0.12442144030259293</v>
      </c>
      <c r="K15">
        <v>0.68903741473161995</v>
      </c>
      <c r="M15">
        <v>9.8205780392233884E-3</v>
      </c>
      <c r="N15">
        <v>1.0046515366145252</v>
      </c>
      <c r="O15">
        <v>1.6119412608604542</v>
      </c>
      <c r="P15">
        <v>0.62716371481611566</v>
      </c>
      <c r="Q15">
        <v>0.65473000000000003</v>
      </c>
      <c r="R15">
        <v>0.52180000000000004</v>
      </c>
      <c r="S15">
        <v>0.13497098123903362</v>
      </c>
      <c r="T15">
        <v>0.11729792499970676</v>
      </c>
      <c r="U15">
        <v>0.12443614870119768</v>
      </c>
      <c r="V15">
        <v>0.68951251465214103</v>
      </c>
    </row>
    <row r="16" spans="1:22" x14ac:dyDescent="0.2">
      <c r="A16" s="1">
        <v>36556</v>
      </c>
      <c r="B16">
        <v>9.34186557055444E-3</v>
      </c>
      <c r="C16">
        <v>0.97839699436443317</v>
      </c>
      <c r="D16">
        <v>1.6209031672447887</v>
      </c>
      <c r="E16">
        <v>0.60834651417447383</v>
      </c>
      <c r="F16">
        <v>0.6377998456524373</v>
      </c>
      <c r="G16">
        <v>0.49519999999999992</v>
      </c>
      <c r="H16">
        <v>0.1314474998685525</v>
      </c>
      <c r="I16">
        <v>0.11372036163074999</v>
      </c>
      <c r="J16">
        <v>0.12092629542293971</v>
      </c>
      <c r="K16">
        <v>0.69017875629788117</v>
      </c>
      <c r="M16">
        <v>9.38539726040254E-3</v>
      </c>
      <c r="N16">
        <v>0.98041138061530608</v>
      </c>
      <c r="O16">
        <v>1.6208243512650533</v>
      </c>
      <c r="P16">
        <v>0.61022120518688028</v>
      </c>
      <c r="Q16">
        <v>0.63812999999999998</v>
      </c>
      <c r="R16">
        <v>0.49541000000000002</v>
      </c>
      <c r="S16">
        <v>0.13170805592324053</v>
      </c>
      <c r="T16">
        <v>0.11392441115319986</v>
      </c>
      <c r="U16">
        <v>0.12094750273643724</v>
      </c>
      <c r="V16">
        <v>0.69064112215369533</v>
      </c>
    </row>
    <row r="17" spans="1:22" x14ac:dyDescent="0.2">
      <c r="A17" s="1">
        <v>36585</v>
      </c>
      <c r="B17">
        <v>9.1029083792271634E-3</v>
      </c>
      <c r="C17">
        <v>0.96279750442886847</v>
      </c>
      <c r="D17">
        <v>1.5787064079693098</v>
      </c>
      <c r="E17">
        <v>0.59937664828578274</v>
      </c>
      <c r="F17">
        <v>0.61420156867080633</v>
      </c>
      <c r="G17">
        <v>0.48559999999999992</v>
      </c>
      <c r="H17">
        <v>0.12964283399235108</v>
      </c>
      <c r="I17">
        <v>0.11406410402646287</v>
      </c>
      <c r="J17">
        <v>0.11921082434285032</v>
      </c>
      <c r="K17">
        <v>0.68917987594762231</v>
      </c>
      <c r="M17">
        <v>9.1493401038450096E-3</v>
      </c>
      <c r="N17">
        <v>0.96484118714059663</v>
      </c>
      <c r="O17">
        <v>1.5785070480339694</v>
      </c>
      <c r="P17">
        <v>0.60134099040861122</v>
      </c>
      <c r="Q17">
        <v>0.61439999999999995</v>
      </c>
      <c r="R17">
        <v>0.48573999999999995</v>
      </c>
      <c r="S17">
        <v>0.12988193731897704</v>
      </c>
      <c r="T17">
        <v>0.11426155612813292</v>
      </c>
      <c r="U17">
        <v>0.11922859101612567</v>
      </c>
      <c r="V17">
        <v>0.68969798125400883</v>
      </c>
    </row>
    <row r="18" spans="1:22" x14ac:dyDescent="0.2">
      <c r="A18" s="1">
        <v>36616</v>
      </c>
      <c r="B18">
        <v>9.7499146882464773E-3</v>
      </c>
      <c r="C18">
        <v>0.95690117124703367</v>
      </c>
      <c r="D18">
        <v>1.5953034267117607</v>
      </c>
      <c r="E18">
        <v>0.60143140674806039</v>
      </c>
      <c r="F18">
        <v>0.60699869495280578</v>
      </c>
      <c r="G18">
        <v>0.49670000000000003</v>
      </c>
      <c r="H18">
        <v>0.128526444315918</v>
      </c>
      <c r="I18">
        <v>0.11574074074074073</v>
      </c>
      <c r="J18">
        <v>0.1184946440420893</v>
      </c>
      <c r="K18">
        <v>0.68880011020801768</v>
      </c>
      <c r="M18">
        <v>9.8054116066657194E-3</v>
      </c>
      <c r="N18">
        <v>0.95886470419023884</v>
      </c>
      <c r="O18">
        <v>1.5955579666209274</v>
      </c>
      <c r="P18">
        <v>0.60319087975389807</v>
      </c>
      <c r="Q18">
        <v>0.60721000000000003</v>
      </c>
      <c r="R18">
        <v>0.49679000000000001</v>
      </c>
      <c r="S18">
        <v>0.12876393064774697</v>
      </c>
      <c r="T18">
        <v>0.11595748998417181</v>
      </c>
      <c r="U18">
        <v>0.11852764953744585</v>
      </c>
      <c r="V18">
        <v>0.68928913611392573</v>
      </c>
    </row>
    <row r="19" spans="1:22" x14ac:dyDescent="0.2">
      <c r="A19" s="1">
        <v>36644</v>
      </c>
      <c r="B19">
        <v>9.2528336803145966E-3</v>
      </c>
      <c r="C19">
        <v>0.91130288974146345</v>
      </c>
      <c r="D19">
        <v>1.5647982974994523</v>
      </c>
      <c r="E19">
        <v>0.58122638767800061</v>
      </c>
      <c r="F19">
        <v>0.58349865795308675</v>
      </c>
      <c r="G19">
        <v>0.48620000000000002</v>
      </c>
      <c r="H19">
        <v>0.12222697549349142</v>
      </c>
      <c r="I19">
        <v>0.11169440411035408</v>
      </c>
      <c r="J19">
        <v>0.11176930814798257</v>
      </c>
      <c r="K19">
        <v>0.67490045218330297</v>
      </c>
      <c r="M19">
        <v>9.3023688482272021E-3</v>
      </c>
      <c r="N19">
        <v>0.91324200913242015</v>
      </c>
      <c r="O19">
        <v>1.5650921839296337</v>
      </c>
      <c r="P19">
        <v>0.58296800671579141</v>
      </c>
      <c r="Q19">
        <v>0.58362999999999998</v>
      </c>
      <c r="R19">
        <v>0.48618</v>
      </c>
      <c r="S19">
        <v>0.12244323225644511</v>
      </c>
      <c r="T19">
        <v>0.11192881327475725</v>
      </c>
      <c r="U19">
        <v>0.11177180667948317</v>
      </c>
      <c r="V19">
        <v>0.67540186410914493</v>
      </c>
    </row>
    <row r="20" spans="1:22" x14ac:dyDescent="0.2">
      <c r="A20" s="1">
        <v>36677</v>
      </c>
      <c r="B20">
        <v>9.2872068725330867E-3</v>
      </c>
      <c r="C20">
        <v>0.9274029009162742</v>
      </c>
      <c r="D20">
        <v>1.4947012839484028</v>
      </c>
      <c r="E20">
        <v>0.58997050147492625</v>
      </c>
      <c r="F20">
        <v>0.57049947228798814</v>
      </c>
      <c r="G20">
        <v>0.45670000000000005</v>
      </c>
      <c r="H20">
        <v>0.12421588721197442</v>
      </c>
      <c r="I20">
        <v>0.11095084877399312</v>
      </c>
      <c r="J20">
        <v>0.11158472628266643</v>
      </c>
      <c r="K20">
        <v>0.66769045870334509</v>
      </c>
      <c r="M20">
        <v>9.3399896326115065E-3</v>
      </c>
      <c r="N20">
        <v>0.92931620913331969</v>
      </c>
      <c r="O20">
        <v>1.4954836394089848</v>
      </c>
      <c r="P20">
        <v>0.59187357580420819</v>
      </c>
      <c r="Q20">
        <v>0.57079000000000002</v>
      </c>
      <c r="R20">
        <v>0.45674999999999999</v>
      </c>
      <c r="S20">
        <v>0.12444544000796451</v>
      </c>
      <c r="T20">
        <v>0.11120934603344064</v>
      </c>
      <c r="U20">
        <v>0.11162583021711223</v>
      </c>
      <c r="V20">
        <v>0.66819460499675931</v>
      </c>
    </row>
    <row r="21" spans="1:22" x14ac:dyDescent="0.2">
      <c r="A21" s="1">
        <v>36707</v>
      </c>
      <c r="B21">
        <v>9.4513491800954572E-3</v>
      </c>
      <c r="C21">
        <v>0.95859814607118543</v>
      </c>
      <c r="D21">
        <v>1.5138899402013475</v>
      </c>
      <c r="E21">
        <v>0.61496832913104971</v>
      </c>
      <c r="F21">
        <v>0.60039866471336967</v>
      </c>
      <c r="G21">
        <v>0.4708</v>
      </c>
      <c r="H21">
        <v>0.12849506578947367</v>
      </c>
      <c r="I21">
        <v>0.11401208528103977</v>
      </c>
      <c r="J21">
        <v>0.11699053546568082</v>
      </c>
      <c r="K21">
        <v>0.67490045218330297</v>
      </c>
      <c r="M21">
        <v>9.5074657374703483E-3</v>
      </c>
      <c r="N21">
        <v>0.96052252425319384</v>
      </c>
      <c r="O21">
        <v>1.5148301875359773</v>
      </c>
      <c r="P21">
        <v>0.61688411831837386</v>
      </c>
      <c r="Q21">
        <v>0.60070999999999997</v>
      </c>
      <c r="R21">
        <v>0.47084999999999994</v>
      </c>
      <c r="S21">
        <v>0.12869598790257714</v>
      </c>
      <c r="T21">
        <v>0.11429681740511935</v>
      </c>
      <c r="U21">
        <v>0.11700490835590553</v>
      </c>
      <c r="V21">
        <v>0.67544292169590214</v>
      </c>
    </row>
    <row r="22" spans="1:22" x14ac:dyDescent="0.2">
      <c r="A22" s="1">
        <v>36738</v>
      </c>
      <c r="B22">
        <v>9.1257528746121561E-3</v>
      </c>
      <c r="C22">
        <v>0.92660371938732966</v>
      </c>
      <c r="D22">
        <v>1.4977010289206067</v>
      </c>
      <c r="E22">
        <v>0.59912527709544061</v>
      </c>
      <c r="F22">
        <v>0.5789985640835611</v>
      </c>
      <c r="G22">
        <v>0.45429999999999998</v>
      </c>
      <c r="H22">
        <v>0.12426219322771048</v>
      </c>
      <c r="I22">
        <v>0.10903817426481012</v>
      </c>
      <c r="J22">
        <v>0.11289867344058707</v>
      </c>
      <c r="K22">
        <v>0.67303809395611791</v>
      </c>
      <c r="M22">
        <v>9.1818933063997805E-3</v>
      </c>
      <c r="N22">
        <v>0.92849648564080178</v>
      </c>
      <c r="O22">
        <v>1.4985538954908515</v>
      </c>
      <c r="P22">
        <v>0.60101932878161357</v>
      </c>
      <c r="Q22">
        <v>0.57928000000000002</v>
      </c>
      <c r="R22">
        <v>0.45432</v>
      </c>
      <c r="S22">
        <v>0.1244516349833546</v>
      </c>
      <c r="T22">
        <v>0.10930514717938068</v>
      </c>
      <c r="U22">
        <v>0.11289676155639476</v>
      </c>
      <c r="V22">
        <v>0.67351859584843143</v>
      </c>
    </row>
    <row r="23" spans="1:22" x14ac:dyDescent="0.2">
      <c r="A23" s="1">
        <v>36769</v>
      </c>
      <c r="B23">
        <v>9.377344336084021E-3</v>
      </c>
      <c r="C23">
        <v>0.8891022734345132</v>
      </c>
      <c r="D23">
        <v>1.4549898878202798</v>
      </c>
      <c r="E23">
        <v>0.57385515895787909</v>
      </c>
      <c r="F23">
        <v>0.5778008898133703</v>
      </c>
      <c r="G23">
        <v>0.42820000000000003</v>
      </c>
      <c r="H23">
        <v>0.1192392535622727</v>
      </c>
      <c r="I23">
        <v>0.10597149366820324</v>
      </c>
      <c r="J23">
        <v>0.11020012342413822</v>
      </c>
      <c r="K23">
        <v>0.67810402115684554</v>
      </c>
      <c r="M23">
        <v>9.4256925527603144E-3</v>
      </c>
      <c r="N23">
        <v>0.89046402080123943</v>
      </c>
      <c r="O23">
        <v>1.455731213788686</v>
      </c>
      <c r="P23">
        <v>0.57545676881024321</v>
      </c>
      <c r="Q23">
        <v>0.57794000000000001</v>
      </c>
      <c r="R23">
        <v>0.42824000000000001</v>
      </c>
      <c r="S23">
        <v>0.11937946553813279</v>
      </c>
      <c r="T23">
        <v>0.10620841276837538</v>
      </c>
      <c r="U23">
        <v>0.11017159225493706</v>
      </c>
      <c r="V23">
        <v>0.67859178632501826</v>
      </c>
    </row>
    <row r="24" spans="1:22" x14ac:dyDescent="0.2">
      <c r="A24" s="1">
        <v>36798</v>
      </c>
      <c r="B24">
        <v>9.2541180825467338E-3</v>
      </c>
      <c r="C24">
        <v>0.88250348588876926</v>
      </c>
      <c r="D24">
        <v>1.4785025725944765</v>
      </c>
      <c r="E24">
        <v>0.57856977551492716</v>
      </c>
      <c r="F24">
        <v>0.54160032062738983</v>
      </c>
      <c r="G24">
        <v>0.40650000000000003</v>
      </c>
      <c r="H24">
        <v>0.11828440301861796</v>
      </c>
      <c r="I24">
        <v>0.1038098204090107</v>
      </c>
      <c r="J24">
        <v>0.11015156855833627</v>
      </c>
      <c r="K24">
        <v>0.66462847268376979</v>
      </c>
      <c r="M24">
        <v>9.3085168274712957E-3</v>
      </c>
      <c r="N24">
        <v>0.88382164479208092</v>
      </c>
      <c r="O24">
        <v>1.4792461761486349</v>
      </c>
      <c r="P24">
        <v>0.58023487907905114</v>
      </c>
      <c r="Q24">
        <v>0.54168000000000005</v>
      </c>
      <c r="R24">
        <v>0.40655000000000002</v>
      </c>
      <c r="S24">
        <v>0.11836490717232157</v>
      </c>
      <c r="T24">
        <v>0.10405015217334757</v>
      </c>
      <c r="U24">
        <v>0.1100957833314984</v>
      </c>
      <c r="V24">
        <v>0.66508819069408598</v>
      </c>
    </row>
    <row r="25" spans="1:22" x14ac:dyDescent="0.2">
      <c r="A25" s="1">
        <v>36830</v>
      </c>
      <c r="B25">
        <v>9.1583478340507372E-3</v>
      </c>
      <c r="C25">
        <v>0.84760128835395832</v>
      </c>
      <c r="D25">
        <v>1.4520953736241395</v>
      </c>
      <c r="E25">
        <v>0.5561425949613481</v>
      </c>
      <c r="F25">
        <v>0.51819915429898022</v>
      </c>
      <c r="G25">
        <v>0.39689999999999998</v>
      </c>
      <c r="H25">
        <v>0.11388094885606587</v>
      </c>
      <c r="I25">
        <v>9.9800399201596807E-2</v>
      </c>
      <c r="J25">
        <v>0.10752110101607441</v>
      </c>
      <c r="K25">
        <v>0.65475021279381906</v>
      </c>
      <c r="M25">
        <v>9.2091461555958917E-3</v>
      </c>
      <c r="N25">
        <v>0.84883158332555231</v>
      </c>
      <c r="O25">
        <v>1.4529181861769362</v>
      </c>
      <c r="P25">
        <v>0.55782092832558894</v>
      </c>
      <c r="Q25">
        <v>0.51834999999999998</v>
      </c>
      <c r="R25">
        <v>0.39694000000000002</v>
      </c>
      <c r="S25">
        <v>0.11400298687825622</v>
      </c>
      <c r="T25">
        <v>0.10005152653616613</v>
      </c>
      <c r="U25">
        <v>0.1074558222250877</v>
      </c>
      <c r="V25">
        <v>0.65518348413473193</v>
      </c>
    </row>
    <row r="26" spans="1:22" x14ac:dyDescent="0.2">
      <c r="A26" s="1">
        <v>36860</v>
      </c>
      <c r="B26">
        <v>9.027307605506657E-3</v>
      </c>
      <c r="C26">
        <v>0.8705038476270065</v>
      </c>
      <c r="D26">
        <v>1.4175951915171103</v>
      </c>
      <c r="E26">
        <v>0.57610323770019589</v>
      </c>
      <c r="F26">
        <v>0.52580105791172849</v>
      </c>
      <c r="G26">
        <v>0.41020000000000001</v>
      </c>
      <c r="H26">
        <v>0.11673242593327575</v>
      </c>
      <c r="I26">
        <v>9.9710838568152355E-2</v>
      </c>
      <c r="J26">
        <v>0.10784810672648643</v>
      </c>
      <c r="K26">
        <v>0.65066042032663152</v>
      </c>
      <c r="M26">
        <v>9.0740396263310485E-3</v>
      </c>
      <c r="N26">
        <v>0.87178637746606569</v>
      </c>
      <c r="O26">
        <v>1.4186610676843194</v>
      </c>
      <c r="P26">
        <v>0.5777508160730277</v>
      </c>
      <c r="Q26">
        <v>0.52605999999999997</v>
      </c>
      <c r="R26">
        <v>0.41027999999999992</v>
      </c>
      <c r="S26">
        <v>0.11687089856190359</v>
      </c>
      <c r="T26">
        <v>9.9947527548037277E-2</v>
      </c>
      <c r="U26">
        <v>0.10779346771585643</v>
      </c>
      <c r="V26">
        <v>0.65120277151899564</v>
      </c>
    </row>
    <row r="27" spans="1:22" x14ac:dyDescent="0.2">
      <c r="A27" s="1">
        <v>36889</v>
      </c>
      <c r="B27">
        <v>8.7565674255691769E-3</v>
      </c>
      <c r="C27">
        <v>0.93889660870544933</v>
      </c>
      <c r="D27">
        <v>1.4938081651554309</v>
      </c>
      <c r="E27">
        <v>0.61709348966368405</v>
      </c>
      <c r="F27">
        <v>0.55570065517107248</v>
      </c>
      <c r="G27">
        <v>0.4425</v>
      </c>
      <c r="H27">
        <v>0.12578774575780827</v>
      </c>
      <c r="I27">
        <v>0.10598272481585502</v>
      </c>
      <c r="J27">
        <v>0.11339797017633384</v>
      </c>
      <c r="K27">
        <v>0.66577896138482029</v>
      </c>
      <c r="M27">
        <v>8.8021195503877343E-3</v>
      </c>
      <c r="N27">
        <v>0.94028264896427871</v>
      </c>
      <c r="O27">
        <v>1.4947459679227515</v>
      </c>
      <c r="P27">
        <v>0.61885783597791921</v>
      </c>
      <c r="Q27">
        <v>0.55588000000000004</v>
      </c>
      <c r="R27">
        <v>0.4425</v>
      </c>
      <c r="S27">
        <v>0.12592872434202243</v>
      </c>
      <c r="T27">
        <v>0.1062185659431412</v>
      </c>
      <c r="U27">
        <v>0.11330353450375884</v>
      </c>
      <c r="V27">
        <v>0.66623583416057619</v>
      </c>
    </row>
    <row r="28" spans="1:22" x14ac:dyDescent="0.2">
      <c r="A28" s="1">
        <v>36922</v>
      </c>
      <c r="B28">
        <v>8.5995614223674591E-3</v>
      </c>
      <c r="C28">
        <v>0.92999897700112533</v>
      </c>
      <c r="D28">
        <v>1.4610911428654918</v>
      </c>
      <c r="E28">
        <v>0.6082725060827251</v>
      </c>
      <c r="F28">
        <v>0.54920009006881476</v>
      </c>
      <c r="G28">
        <v>0.44269999999999998</v>
      </c>
      <c r="H28">
        <v>0.12460903913969919</v>
      </c>
      <c r="I28">
        <v>0.10492078480747036</v>
      </c>
      <c r="J28">
        <v>0.11314137014199242</v>
      </c>
      <c r="K28">
        <v>0.66600066600066599</v>
      </c>
      <c r="M28">
        <v>8.6335133996444727E-3</v>
      </c>
      <c r="N28">
        <v>0.93049223038987627</v>
      </c>
      <c r="O28">
        <v>1.4607923337618325</v>
      </c>
      <c r="P28">
        <v>0.6092471532926762</v>
      </c>
      <c r="Q28">
        <v>0.54908000000000001</v>
      </c>
      <c r="R28">
        <v>0.44238000000000005</v>
      </c>
      <c r="S28">
        <v>0.12462689822344358</v>
      </c>
      <c r="T28">
        <v>0.10504036175900591</v>
      </c>
      <c r="U28">
        <v>0.11299243515646629</v>
      </c>
      <c r="V28">
        <v>0.66602728047740833</v>
      </c>
    </row>
    <row r="29" spans="1:22" x14ac:dyDescent="0.2">
      <c r="A29" s="1">
        <v>36950</v>
      </c>
      <c r="B29">
        <v>8.5255125964448612E-3</v>
      </c>
      <c r="C29">
        <v>0.91959942249156279</v>
      </c>
      <c r="D29">
        <v>1.4422938240978453</v>
      </c>
      <c r="E29">
        <v>0.59705057018329455</v>
      </c>
      <c r="F29">
        <v>0.52419967814139767</v>
      </c>
      <c r="G29">
        <v>0.42859999999999993</v>
      </c>
      <c r="H29">
        <v>0.1231830500123183</v>
      </c>
      <c r="I29">
        <v>0.10165700925078784</v>
      </c>
      <c r="J29">
        <v>0.11179429849077696</v>
      </c>
      <c r="K29">
        <v>0.65325320094068462</v>
      </c>
      <c r="M29">
        <v>8.5615192244633421E-3</v>
      </c>
      <c r="N29">
        <v>0.91998012842922583</v>
      </c>
      <c r="O29">
        <v>1.4418571119602048</v>
      </c>
      <c r="P29">
        <v>0.59798240735757557</v>
      </c>
      <c r="Q29">
        <v>0.52407000000000004</v>
      </c>
      <c r="R29">
        <v>0.42816999999999994</v>
      </c>
      <c r="S29">
        <v>0.12318911993692717</v>
      </c>
      <c r="T29">
        <v>0.10177029426880588</v>
      </c>
      <c r="U29">
        <v>0.11161337128187956</v>
      </c>
      <c r="V29">
        <v>0.65330868181907276</v>
      </c>
    </row>
    <row r="30" spans="1:22" x14ac:dyDescent="0.2">
      <c r="A30" s="1">
        <v>36980</v>
      </c>
      <c r="B30">
        <v>7.9795722949249932E-3</v>
      </c>
      <c r="C30">
        <v>0.88400134368204253</v>
      </c>
      <c r="D30">
        <v>1.4217066166225938</v>
      </c>
      <c r="E30">
        <v>0.57937427578215528</v>
      </c>
      <c r="F30">
        <v>0.48830032423141528</v>
      </c>
      <c r="G30">
        <v>0.40450000000000003</v>
      </c>
      <c r="H30">
        <v>0.11835019823658204</v>
      </c>
      <c r="I30">
        <v>9.6903919763554433E-2</v>
      </c>
      <c r="J30">
        <v>0.10978032956054934</v>
      </c>
      <c r="K30">
        <v>0.63508192556839838</v>
      </c>
      <c r="M30">
        <v>8.0167260973294692E-3</v>
      </c>
      <c r="N30">
        <v>0.8842593001971899</v>
      </c>
      <c r="O30">
        <v>1.421140891908024</v>
      </c>
      <c r="P30">
        <v>0.58020458013495557</v>
      </c>
      <c r="Q30">
        <v>0.48830000000000001</v>
      </c>
      <c r="R30">
        <v>0.40409000000000006</v>
      </c>
      <c r="S30">
        <v>0.11834459579403307</v>
      </c>
      <c r="T30">
        <v>9.6989917898034503E-2</v>
      </c>
      <c r="U30">
        <v>0.10957943413180214</v>
      </c>
      <c r="V30">
        <v>0.63516663596694589</v>
      </c>
    </row>
    <row r="31" spans="1:22" x14ac:dyDescent="0.2">
      <c r="A31" s="1">
        <v>37011</v>
      </c>
      <c r="B31">
        <v>8.0948718986522047E-3</v>
      </c>
      <c r="C31">
        <v>0.88660342228921007</v>
      </c>
      <c r="D31">
        <v>1.430799387617862</v>
      </c>
      <c r="E31">
        <v>0.57640209810363707</v>
      </c>
      <c r="F31">
        <v>0.51080088470713225</v>
      </c>
      <c r="G31">
        <v>0.4123</v>
      </c>
      <c r="H31">
        <v>0.11878882909851157</v>
      </c>
      <c r="I31">
        <v>9.7361503261610347E-2</v>
      </c>
      <c r="J31">
        <v>0.10972732759093652</v>
      </c>
      <c r="K31">
        <v>0.65082980800520662</v>
      </c>
      <c r="M31">
        <v>8.127107968629364E-3</v>
      </c>
      <c r="N31">
        <v>0.88620271000788731</v>
      </c>
      <c r="O31">
        <v>1.4295925661186561</v>
      </c>
      <c r="P31">
        <v>0.57707067384542587</v>
      </c>
      <c r="Q31">
        <v>0.51060000000000005</v>
      </c>
      <c r="R31">
        <v>0.41173999999999994</v>
      </c>
      <c r="S31">
        <v>0.11869506643956343</v>
      </c>
      <c r="T31">
        <v>9.7394691989286589E-2</v>
      </c>
      <c r="U31">
        <v>0.10941936613361197</v>
      </c>
      <c r="V31">
        <v>0.65066888761646968</v>
      </c>
    </row>
    <row r="32" spans="1:22" x14ac:dyDescent="0.2">
      <c r="A32" s="1">
        <v>37042</v>
      </c>
      <c r="B32">
        <v>8.4160915670762511E-3</v>
      </c>
      <c r="C32">
        <v>0.84760128835395832</v>
      </c>
      <c r="D32">
        <v>1.42059579787763</v>
      </c>
      <c r="E32">
        <v>0.55741360089186176</v>
      </c>
      <c r="F32">
        <v>0.50689889394661336</v>
      </c>
      <c r="G32">
        <v>0.40869999999999995</v>
      </c>
      <c r="H32">
        <v>0.11367899325883571</v>
      </c>
      <c r="I32">
        <v>9.2882420144339284E-2</v>
      </c>
      <c r="J32">
        <v>0.1067634655420915</v>
      </c>
      <c r="K32">
        <v>0.64683053040103489</v>
      </c>
      <c r="M32">
        <v>8.4450187057164335E-3</v>
      </c>
      <c r="N32">
        <v>0.84722069251819399</v>
      </c>
      <c r="O32">
        <v>1.4192852479491329</v>
      </c>
      <c r="P32">
        <v>0.5577649243949645</v>
      </c>
      <c r="Q32">
        <v>0.50651000000000002</v>
      </c>
      <c r="R32">
        <v>0.40806999999999999</v>
      </c>
      <c r="S32">
        <v>0.11358408914079315</v>
      </c>
      <c r="T32">
        <v>9.2880694747596707E-2</v>
      </c>
      <c r="U32">
        <v>0.10649400438755298</v>
      </c>
      <c r="V32">
        <v>0.64653361004971843</v>
      </c>
    </row>
    <row r="33" spans="1:22" x14ac:dyDescent="0.2">
      <c r="A33" s="1">
        <v>37071</v>
      </c>
      <c r="B33">
        <v>8.0179602309172551E-3</v>
      </c>
      <c r="C33">
        <v>0.84659668134100907</v>
      </c>
      <c r="D33">
        <v>1.4063906390639065</v>
      </c>
      <c r="E33">
        <v>0.55632823365785811</v>
      </c>
      <c r="F33">
        <v>0.50809909964839539</v>
      </c>
      <c r="G33">
        <v>0.40189999999999998</v>
      </c>
      <c r="H33">
        <v>0.1137138958380714</v>
      </c>
      <c r="I33">
        <v>9.1866169364469841E-2</v>
      </c>
      <c r="J33">
        <v>0.10711340095759379</v>
      </c>
      <c r="K33">
        <v>0.65893516078017922</v>
      </c>
      <c r="M33">
        <v>8.0441333331188226E-3</v>
      </c>
      <c r="N33">
        <v>0.84607379455636123</v>
      </c>
      <c r="O33">
        <v>1.4048890137679124</v>
      </c>
      <c r="P33">
        <v>0.55661002232006196</v>
      </c>
      <c r="Q33">
        <v>0.50763000000000003</v>
      </c>
      <c r="R33">
        <v>0.40128000000000003</v>
      </c>
      <c r="S33">
        <v>0.11360538035081341</v>
      </c>
      <c r="T33">
        <v>9.1834532539270736E-2</v>
      </c>
      <c r="U33">
        <v>0.10679881239720614</v>
      </c>
      <c r="V33">
        <v>0.65857497546808219</v>
      </c>
    </row>
    <row r="34" spans="1:22" x14ac:dyDescent="0.2">
      <c r="A34" s="1">
        <v>37103</v>
      </c>
      <c r="B34">
        <v>8.0073667774352396E-3</v>
      </c>
      <c r="C34">
        <v>0.87499781250546871</v>
      </c>
      <c r="D34">
        <v>1.4251916882820741</v>
      </c>
      <c r="E34">
        <v>0.57890471228435803</v>
      </c>
      <c r="F34">
        <v>0.50730004768620451</v>
      </c>
      <c r="G34">
        <v>0.41120000000000001</v>
      </c>
      <c r="H34">
        <v>0.11745636496041721</v>
      </c>
      <c r="I34">
        <v>9.4100819618138876E-2</v>
      </c>
      <c r="J34">
        <v>0.10942954378823196</v>
      </c>
      <c r="K34">
        <v>0.65427898455901601</v>
      </c>
      <c r="M34">
        <v>8.0343742668633478E-3</v>
      </c>
      <c r="N34">
        <v>0.87433987339558628</v>
      </c>
      <c r="O34">
        <v>1.4233862358550993</v>
      </c>
      <c r="P34">
        <v>0.57915616946109516</v>
      </c>
      <c r="Q34">
        <v>0.50673999999999997</v>
      </c>
      <c r="R34">
        <v>0.41045999999999999</v>
      </c>
      <c r="S34">
        <v>0.11733302044527881</v>
      </c>
      <c r="T34">
        <v>9.4049931108425466E-2</v>
      </c>
      <c r="U34">
        <v>0.1090922975383323</v>
      </c>
      <c r="V34">
        <v>0.65398801893949299</v>
      </c>
    </row>
    <row r="35" spans="1:22" x14ac:dyDescent="0.2">
      <c r="A35" s="1">
        <v>37134</v>
      </c>
      <c r="B35">
        <v>8.4030082769631538E-3</v>
      </c>
      <c r="C35">
        <v>0.90839722393808364</v>
      </c>
      <c r="D35">
        <v>1.4504946186649648</v>
      </c>
      <c r="E35">
        <v>0.59912527709544061</v>
      </c>
      <c r="F35">
        <v>0.5260001893600682</v>
      </c>
      <c r="G35">
        <v>0.43699999999999994</v>
      </c>
      <c r="H35">
        <v>0.12199436386038964</v>
      </c>
      <c r="I35">
        <v>9.5699274599498535E-2</v>
      </c>
      <c r="J35">
        <v>0.11278153089650039</v>
      </c>
      <c r="K35">
        <v>0.64511966969872914</v>
      </c>
      <c r="M35">
        <v>8.4279014104093018E-3</v>
      </c>
      <c r="N35">
        <v>0.90778699685905695</v>
      </c>
      <c r="O35">
        <v>1.4490443552477141</v>
      </c>
      <c r="P35">
        <v>0.59925452736795426</v>
      </c>
      <c r="Q35">
        <v>0.52546999999999999</v>
      </c>
      <c r="R35">
        <v>0.43620999999999999</v>
      </c>
      <c r="S35">
        <v>0.12188507456319438</v>
      </c>
      <c r="T35">
        <v>9.5641154388733468E-2</v>
      </c>
      <c r="U35">
        <v>0.11246063877642826</v>
      </c>
      <c r="V35">
        <v>0.64488669340796823</v>
      </c>
    </row>
    <row r="36" spans="1:22" x14ac:dyDescent="0.2">
      <c r="A36" s="1">
        <v>37162</v>
      </c>
      <c r="B36">
        <v>8.3941912196759845E-3</v>
      </c>
      <c r="C36">
        <v>0.91069704752017189</v>
      </c>
      <c r="D36">
        <v>1.4697020913860761</v>
      </c>
      <c r="E36">
        <v>0.61862047633776673</v>
      </c>
      <c r="F36">
        <v>0.49350059713572259</v>
      </c>
      <c r="G36">
        <v>0.40679999999999999</v>
      </c>
      <c r="H36">
        <v>0.12247397428046541</v>
      </c>
      <c r="I36">
        <v>9.3739161409462035E-2</v>
      </c>
      <c r="J36">
        <v>0.11274465590331018</v>
      </c>
      <c r="K36">
        <v>0.63303158827625494</v>
      </c>
      <c r="M36">
        <v>8.4130823430434327E-3</v>
      </c>
      <c r="N36">
        <v>0.90985187611456853</v>
      </c>
      <c r="O36">
        <v>1.4672437825544715</v>
      </c>
      <c r="P36">
        <v>0.61881571049325801</v>
      </c>
      <c r="Q36">
        <v>0.49271999999999999</v>
      </c>
      <c r="R36">
        <v>0.40589999999999998</v>
      </c>
      <c r="S36">
        <v>0.12231967022616907</v>
      </c>
      <c r="T36">
        <v>9.3643918998010056E-2</v>
      </c>
      <c r="U36">
        <v>0.11231285869919247</v>
      </c>
      <c r="V36">
        <v>0.63260309848997642</v>
      </c>
    </row>
    <row r="37" spans="1:22" x14ac:dyDescent="0.2">
      <c r="A37" s="1">
        <v>37195</v>
      </c>
      <c r="B37">
        <v>8.1696009149953026E-3</v>
      </c>
      <c r="C37">
        <v>0.90069804098176087</v>
      </c>
      <c r="D37">
        <v>1.4542916145545504</v>
      </c>
      <c r="E37">
        <v>0.61240737338477558</v>
      </c>
      <c r="F37">
        <v>0.50459942374745803</v>
      </c>
      <c r="G37">
        <v>0.41289999999999999</v>
      </c>
      <c r="H37">
        <v>0.12094969702100898</v>
      </c>
      <c r="I37">
        <v>9.4030917365629824E-2</v>
      </c>
      <c r="J37">
        <v>0.11259359342453414</v>
      </c>
      <c r="K37">
        <v>0.63027858313374507</v>
      </c>
      <c r="M37">
        <v>8.1853155439142178E-3</v>
      </c>
      <c r="N37">
        <v>0.89965273404465873</v>
      </c>
      <c r="O37">
        <v>1.4519477879575451</v>
      </c>
      <c r="P37">
        <v>0.61248239113125491</v>
      </c>
      <c r="Q37">
        <v>0.50371999999999995</v>
      </c>
      <c r="R37">
        <v>0.41189999999999999</v>
      </c>
      <c r="S37">
        <v>0.12077513481524424</v>
      </c>
      <c r="T37">
        <v>9.3905090125410234E-2</v>
      </c>
      <c r="U37">
        <v>0.11213653744799668</v>
      </c>
      <c r="V37">
        <v>0.63000856811652639</v>
      </c>
    </row>
    <row r="38" spans="1:22" x14ac:dyDescent="0.2">
      <c r="A38" s="1">
        <v>37225</v>
      </c>
      <c r="B38">
        <v>8.1221572449642621E-3</v>
      </c>
      <c r="C38">
        <v>0.8953994376891532</v>
      </c>
      <c r="D38">
        <v>1.4261063019637483</v>
      </c>
      <c r="E38">
        <v>0.6072382803011902</v>
      </c>
      <c r="F38">
        <v>0.52009923493402543</v>
      </c>
      <c r="G38">
        <v>0.41589999999999999</v>
      </c>
      <c r="H38">
        <v>0.12028628134961208</v>
      </c>
      <c r="I38">
        <v>9.3594399311145215E-2</v>
      </c>
      <c r="J38">
        <v>0.11194698190936772</v>
      </c>
      <c r="K38">
        <v>0.63625373799071061</v>
      </c>
      <c r="M38">
        <v>8.1364647874145168E-3</v>
      </c>
      <c r="N38">
        <v>0.89432639336052078</v>
      </c>
      <c r="O38">
        <v>1.4237712853807165</v>
      </c>
      <c r="P38">
        <v>0.60722353112627814</v>
      </c>
      <c r="Q38">
        <v>0.51914000000000005</v>
      </c>
      <c r="R38">
        <v>0.41492000000000001</v>
      </c>
      <c r="S38">
        <v>0.12012877805006966</v>
      </c>
      <c r="T38">
        <v>9.3452266918364779E-2</v>
      </c>
      <c r="U38">
        <v>0.11147588497918189</v>
      </c>
      <c r="V38">
        <v>0.63611612936057604</v>
      </c>
    </row>
    <row r="39" spans="1:22" x14ac:dyDescent="0.2">
      <c r="A39" s="1">
        <v>37256</v>
      </c>
      <c r="B39">
        <v>7.6300930871356625E-3</v>
      </c>
      <c r="C39">
        <v>0.89040059122599269</v>
      </c>
      <c r="D39">
        <v>1.4553922282055012</v>
      </c>
      <c r="E39">
        <v>0.60230078901403361</v>
      </c>
      <c r="F39">
        <v>0.51189909445050186</v>
      </c>
      <c r="G39">
        <v>0.41639999999999999</v>
      </c>
      <c r="H39">
        <v>0.11975474228779459</v>
      </c>
      <c r="I39">
        <v>9.5331611008894451E-2</v>
      </c>
      <c r="J39">
        <v>0.11149142073517443</v>
      </c>
      <c r="K39">
        <v>0.62644866253210552</v>
      </c>
      <c r="M39">
        <v>7.6419881396344079E-3</v>
      </c>
      <c r="N39">
        <v>0.8892762180860998</v>
      </c>
      <c r="O39">
        <v>1.4526649137843375</v>
      </c>
      <c r="P39">
        <v>0.60235883720650063</v>
      </c>
      <c r="Q39">
        <v>0.51082000000000005</v>
      </c>
      <c r="R39">
        <v>0.41533999999999999</v>
      </c>
      <c r="S39">
        <v>0.11956859650381424</v>
      </c>
      <c r="T39">
        <v>9.5160154540090983E-2</v>
      </c>
      <c r="U39">
        <v>0.11103153850851336</v>
      </c>
      <c r="V39">
        <v>0.62630741673242896</v>
      </c>
    </row>
    <row r="40" spans="1:22" x14ac:dyDescent="0.2">
      <c r="A40" s="1">
        <v>37287</v>
      </c>
      <c r="B40">
        <v>7.4752382732199583E-3</v>
      </c>
      <c r="C40">
        <v>0.86090377678486874</v>
      </c>
      <c r="D40">
        <v>1.4133077053536096</v>
      </c>
      <c r="E40">
        <v>0.58414627022606458</v>
      </c>
      <c r="F40">
        <v>0.50670112234298603</v>
      </c>
      <c r="G40">
        <v>0.41600000000000004</v>
      </c>
      <c r="H40">
        <v>0.11589634231143667</v>
      </c>
      <c r="I40">
        <v>9.3984962406015032E-2</v>
      </c>
      <c r="J40">
        <v>0.10984303430397963</v>
      </c>
      <c r="K40">
        <v>0.6288517167651867</v>
      </c>
      <c r="M40">
        <v>7.485758344749115E-3</v>
      </c>
      <c r="N40">
        <v>0.85988219613912897</v>
      </c>
      <c r="O40">
        <v>1.4110143782365143</v>
      </c>
      <c r="P40">
        <v>0.58426572405129862</v>
      </c>
      <c r="Q40">
        <v>0.50575999999999999</v>
      </c>
      <c r="R40">
        <v>0.41504000000000002</v>
      </c>
      <c r="S40">
        <v>0.11574074074074073</v>
      </c>
      <c r="T40">
        <v>9.3838119859430483E-2</v>
      </c>
      <c r="U40">
        <v>0.10944391546551969</v>
      </c>
      <c r="V40">
        <v>0.62873705587586215</v>
      </c>
    </row>
    <row r="41" spans="1:22" x14ac:dyDescent="0.2">
      <c r="A41" s="1">
        <v>37315</v>
      </c>
      <c r="B41">
        <v>7.4724453577433222E-3</v>
      </c>
      <c r="C41">
        <v>0.86499952425026172</v>
      </c>
      <c r="D41">
        <v>1.4144071512425567</v>
      </c>
      <c r="E41">
        <v>0.58671673316122974</v>
      </c>
      <c r="F41">
        <v>0.51620096736061283</v>
      </c>
      <c r="G41">
        <v>0.42030000000000001</v>
      </c>
      <c r="H41">
        <v>0.11640088464672332</v>
      </c>
      <c r="I41">
        <v>9.5566662525444615E-2</v>
      </c>
      <c r="J41">
        <v>0.11222462881704018</v>
      </c>
      <c r="K41">
        <v>0.62324711748208161</v>
      </c>
      <c r="M41">
        <v>7.4842456628796379E-3</v>
      </c>
      <c r="N41">
        <v>0.86389356831238384</v>
      </c>
      <c r="O41">
        <v>1.4118710114643926</v>
      </c>
      <c r="P41">
        <v>0.58678214539287998</v>
      </c>
      <c r="Q41">
        <v>0.51515</v>
      </c>
      <c r="R41">
        <v>0.41923000000000005</v>
      </c>
      <c r="S41">
        <v>0.11622703789582571</v>
      </c>
      <c r="T41">
        <v>9.540027570679678E-2</v>
      </c>
      <c r="U41">
        <v>0.11177430532269242</v>
      </c>
      <c r="V41">
        <v>0.62313060817547361</v>
      </c>
    </row>
    <row r="42" spans="1:22" x14ac:dyDescent="0.2">
      <c r="A42" s="1">
        <v>37344</v>
      </c>
      <c r="B42">
        <v>7.5451767457652696E-3</v>
      </c>
      <c r="C42">
        <v>0.87240242178912286</v>
      </c>
      <c r="D42">
        <v>1.4239943040227838</v>
      </c>
      <c r="E42">
        <v>0.59460102271375903</v>
      </c>
      <c r="F42">
        <v>0.53370051929060525</v>
      </c>
      <c r="G42">
        <v>0.44019999999999998</v>
      </c>
      <c r="H42">
        <v>0.1173557404560444</v>
      </c>
      <c r="I42">
        <v>9.654187020910969E-2</v>
      </c>
      <c r="J42">
        <v>0.11322848375737402</v>
      </c>
      <c r="K42">
        <v>0.62680205591074345</v>
      </c>
      <c r="M42">
        <v>7.5565399208225746E-3</v>
      </c>
      <c r="N42">
        <v>0.87130783305741921</v>
      </c>
      <c r="O42">
        <v>1.4214641080312722</v>
      </c>
      <c r="P42">
        <v>0.59478138810080361</v>
      </c>
      <c r="Q42">
        <v>0.53259000000000001</v>
      </c>
      <c r="R42">
        <v>0.43902999999999998</v>
      </c>
      <c r="S42">
        <v>0.11718933108329817</v>
      </c>
      <c r="T42">
        <v>9.6361393771199511E-2</v>
      </c>
      <c r="U42">
        <v>0.11278343887983489</v>
      </c>
      <c r="V42">
        <v>0.62664494297531015</v>
      </c>
    </row>
    <row r="43" spans="1:22" x14ac:dyDescent="0.2">
      <c r="A43" s="1">
        <v>37376</v>
      </c>
      <c r="B43">
        <v>7.7881619937694704E-3</v>
      </c>
      <c r="C43">
        <v>0.90110385221896827</v>
      </c>
      <c r="D43">
        <v>1.457301078402798</v>
      </c>
      <c r="E43">
        <v>0.61724584902166524</v>
      </c>
      <c r="F43">
        <v>0.53699924820105249</v>
      </c>
      <c r="G43">
        <v>0.44750000000000001</v>
      </c>
      <c r="H43">
        <v>0.12120183741985528</v>
      </c>
      <c r="I43">
        <v>9.7321706633447524E-2</v>
      </c>
      <c r="J43">
        <v>0.11896406095718483</v>
      </c>
      <c r="K43">
        <v>0.63706440721156909</v>
      </c>
      <c r="M43">
        <v>7.800707524172442E-3</v>
      </c>
      <c r="N43">
        <v>0.89992800575953924</v>
      </c>
      <c r="O43">
        <v>1.4545031417267862</v>
      </c>
      <c r="P43">
        <v>0.61742115531846586</v>
      </c>
      <c r="Q43">
        <v>0.53578000000000003</v>
      </c>
      <c r="R43">
        <v>0.44601999999999997</v>
      </c>
      <c r="S43">
        <v>0.12101483036746152</v>
      </c>
      <c r="T43">
        <v>9.7113778502893988E-2</v>
      </c>
      <c r="U43">
        <v>0.11847639357857946</v>
      </c>
      <c r="V43">
        <v>0.63678854799475282</v>
      </c>
    </row>
    <row r="44" spans="1:22" x14ac:dyDescent="0.2">
      <c r="A44" s="1">
        <v>37407</v>
      </c>
      <c r="B44">
        <v>8.0576930824704882E-3</v>
      </c>
      <c r="C44">
        <v>0.93430002242320054</v>
      </c>
      <c r="D44">
        <v>1.4632076437967312</v>
      </c>
      <c r="E44">
        <v>0.63824355374010722</v>
      </c>
      <c r="F44">
        <v>0.56610075461230591</v>
      </c>
      <c r="G44">
        <v>0.47899999999999998</v>
      </c>
      <c r="H44">
        <v>0.12571026298587018</v>
      </c>
      <c r="I44">
        <v>0.10268100093439712</v>
      </c>
      <c r="J44">
        <v>0.12480810753466545</v>
      </c>
      <c r="K44">
        <v>0.65445026178010468</v>
      </c>
      <c r="M44">
        <v>8.07037365830038E-3</v>
      </c>
      <c r="N44">
        <v>0.93300118491150486</v>
      </c>
      <c r="O44">
        <v>1.460429658405503</v>
      </c>
      <c r="P44">
        <v>0.6385981493425632</v>
      </c>
      <c r="Q44">
        <v>0.56467999999999996</v>
      </c>
      <c r="R44">
        <v>0.47753000000000001</v>
      </c>
      <c r="S44">
        <v>0.125517760763148</v>
      </c>
      <c r="T44">
        <v>0.10245954128863365</v>
      </c>
      <c r="U44">
        <v>0.12429849039483416</v>
      </c>
      <c r="V44">
        <v>0.65403079176967649</v>
      </c>
    </row>
    <row r="45" spans="1:22" x14ac:dyDescent="0.2">
      <c r="A45" s="1">
        <v>37435</v>
      </c>
      <c r="B45">
        <v>8.3430669113966297E-3</v>
      </c>
      <c r="C45">
        <v>0.98759579679228893</v>
      </c>
      <c r="D45">
        <v>1.5242972989451864</v>
      </c>
      <c r="E45">
        <v>0.67190754552173626</v>
      </c>
      <c r="F45">
        <v>0.56140035705062707</v>
      </c>
      <c r="G45">
        <v>0.48569999999999997</v>
      </c>
      <c r="H45">
        <v>0.13294513354338666</v>
      </c>
      <c r="I45">
        <v>0.10880800826940863</v>
      </c>
      <c r="J45">
        <v>0.13325693269192329</v>
      </c>
      <c r="K45">
        <v>0.65750542441975146</v>
      </c>
      <c r="M45">
        <v>8.3561595759081893E-3</v>
      </c>
      <c r="N45">
        <v>0.9862711062016728</v>
      </c>
      <c r="O45">
        <v>1.5215605124615805</v>
      </c>
      <c r="P45">
        <v>0.67228698586852753</v>
      </c>
      <c r="Q45">
        <v>0.55986999999999998</v>
      </c>
      <c r="R45">
        <v>0.48404999999999998</v>
      </c>
      <c r="S45">
        <v>0.13274042609676778</v>
      </c>
      <c r="T45">
        <v>0.10856938126309619</v>
      </c>
      <c r="U45">
        <v>0.13267526402377541</v>
      </c>
      <c r="V45">
        <v>0.6570345403057839</v>
      </c>
    </row>
    <row r="46" spans="1:22" x14ac:dyDescent="0.2">
      <c r="A46" s="1">
        <v>37468</v>
      </c>
      <c r="B46">
        <v>8.3500334001335996E-3</v>
      </c>
      <c r="C46">
        <v>0.98040176864479067</v>
      </c>
      <c r="D46">
        <v>1.5622070861713429</v>
      </c>
      <c r="E46">
        <v>0.67480936635400501</v>
      </c>
      <c r="F46">
        <v>0.54430062812292479</v>
      </c>
      <c r="G46">
        <v>0.46889999999999993</v>
      </c>
      <c r="H46">
        <v>0.13196964698119434</v>
      </c>
      <c r="I46">
        <v>0.10516684720308771</v>
      </c>
      <c r="J46">
        <v>0.13125771139054421</v>
      </c>
      <c r="K46">
        <v>0.63119358707315532</v>
      </c>
      <c r="M46">
        <v>8.3634417235380707E-3</v>
      </c>
      <c r="N46">
        <v>0.97905795044008648</v>
      </c>
      <c r="O46">
        <v>1.5594541910331385</v>
      </c>
      <c r="P46">
        <v>0.67541554941677873</v>
      </c>
      <c r="Q46">
        <v>0.54283000000000003</v>
      </c>
      <c r="R46">
        <v>0.46723999999999999</v>
      </c>
      <c r="S46">
        <v>0.13176879846621117</v>
      </c>
      <c r="T46">
        <v>0.10493399651619131</v>
      </c>
      <c r="U46">
        <v>0.13064722635938439</v>
      </c>
      <c r="V46">
        <v>0.63065222052646841</v>
      </c>
    </row>
    <row r="47" spans="1:22" x14ac:dyDescent="0.2">
      <c r="A47" s="1">
        <v>37498</v>
      </c>
      <c r="B47">
        <v>8.4341922152405858E-3</v>
      </c>
      <c r="C47">
        <v>0.98069982739683048</v>
      </c>
      <c r="D47">
        <v>1.5469100471807564</v>
      </c>
      <c r="E47">
        <v>0.6663557006730193</v>
      </c>
      <c r="F47">
        <v>0.55090044678026229</v>
      </c>
      <c r="G47">
        <v>0.46760000000000007</v>
      </c>
      <c r="H47">
        <v>0.13207422571485175</v>
      </c>
      <c r="I47">
        <v>0.10652576858342033</v>
      </c>
      <c r="J47">
        <v>0.1327598109500292</v>
      </c>
      <c r="K47">
        <v>0.64102564102564097</v>
      </c>
      <c r="M47">
        <v>8.44694474008751E-3</v>
      </c>
      <c r="N47">
        <v>0.97946070893366122</v>
      </c>
      <c r="O47">
        <v>1.5441869083833908</v>
      </c>
      <c r="P47">
        <v>0.66697347446492061</v>
      </c>
      <c r="Q47">
        <v>0.54952000000000001</v>
      </c>
      <c r="R47">
        <v>0.46605999999999997</v>
      </c>
      <c r="S47">
        <v>0.13189567052461501</v>
      </c>
      <c r="T47">
        <v>0.10630664150742818</v>
      </c>
      <c r="U47">
        <v>0.13218683286957786</v>
      </c>
      <c r="V47">
        <v>0.64041806491277509</v>
      </c>
    </row>
    <row r="48" spans="1:22" x14ac:dyDescent="0.2">
      <c r="A48" s="1">
        <v>37529</v>
      </c>
      <c r="B48">
        <v>8.2142270412354206E-3</v>
      </c>
      <c r="C48">
        <v>0.98829854522454141</v>
      </c>
      <c r="D48">
        <v>1.5725990344241929</v>
      </c>
      <c r="E48">
        <v>0.67879446103719787</v>
      </c>
      <c r="F48">
        <v>0.54340147587840848</v>
      </c>
      <c r="G48">
        <v>0.46899999999999997</v>
      </c>
      <c r="H48">
        <v>0.13305657565596893</v>
      </c>
      <c r="I48">
        <v>0.1078457805338366</v>
      </c>
      <c r="J48">
        <v>0.13493819830517623</v>
      </c>
      <c r="K48">
        <v>0.63043752364140715</v>
      </c>
      <c r="M48">
        <v>8.2281501472838865E-3</v>
      </c>
      <c r="N48">
        <v>0.98689404705510819</v>
      </c>
      <c r="O48">
        <v>1.5696369429750898</v>
      </c>
      <c r="P48">
        <v>0.67949092539869138</v>
      </c>
      <c r="Q48">
        <v>0.54191</v>
      </c>
      <c r="R48">
        <v>0.46730000000000005</v>
      </c>
      <c r="S48">
        <v>0.13285946789783107</v>
      </c>
      <c r="T48">
        <v>0.10759629868732515</v>
      </c>
      <c r="U48">
        <v>0.13428586775527745</v>
      </c>
      <c r="V48">
        <v>0.62989745269470132</v>
      </c>
    </row>
    <row r="49" spans="1:22" x14ac:dyDescent="0.2">
      <c r="A49" s="1">
        <v>37560</v>
      </c>
      <c r="B49">
        <v>8.1625989715125285E-3</v>
      </c>
      <c r="C49">
        <v>0.99030491488329264</v>
      </c>
      <c r="D49">
        <v>1.5645045214180671</v>
      </c>
      <c r="E49">
        <v>0.67741498441945536</v>
      </c>
      <c r="F49">
        <v>0.55500055500055501</v>
      </c>
      <c r="G49">
        <v>0.48620000000000002</v>
      </c>
      <c r="H49">
        <v>0.13324983010646663</v>
      </c>
      <c r="I49">
        <v>0.10914170959573911</v>
      </c>
      <c r="J49">
        <v>0.13447005351908128</v>
      </c>
      <c r="K49">
        <v>0.63877355477483233</v>
      </c>
      <c r="M49">
        <v>8.1739748813751886E-3</v>
      </c>
      <c r="N49">
        <v>0.98898273236149303</v>
      </c>
      <c r="O49">
        <v>1.5616215878568305</v>
      </c>
      <c r="P49">
        <v>0.67798908437574157</v>
      </c>
      <c r="Q49">
        <v>0.55357999999999996</v>
      </c>
      <c r="R49">
        <v>0.48454000000000008</v>
      </c>
      <c r="S49">
        <v>0.13305480527429248</v>
      </c>
      <c r="T49">
        <v>0.10890221125939961</v>
      </c>
      <c r="U49">
        <v>0.13387060067738524</v>
      </c>
      <c r="V49">
        <v>0.63817023829276698</v>
      </c>
    </row>
    <row r="50" spans="1:22" x14ac:dyDescent="0.2">
      <c r="A50" s="1">
        <v>37589</v>
      </c>
      <c r="B50">
        <v>8.1622658449985713E-3</v>
      </c>
      <c r="C50">
        <v>0.99479721058862147</v>
      </c>
      <c r="D50">
        <v>1.5560085269267276</v>
      </c>
      <c r="E50">
        <v>0.67412700552784144</v>
      </c>
      <c r="F50">
        <v>0.56140035705062707</v>
      </c>
      <c r="G50">
        <v>0.49890000000000007</v>
      </c>
      <c r="H50">
        <v>0.13395667841020215</v>
      </c>
      <c r="I50">
        <v>0.11030952853707503</v>
      </c>
      <c r="J50">
        <v>0.13654673311941012</v>
      </c>
      <c r="K50">
        <v>0.63832503510787697</v>
      </c>
      <c r="M50">
        <v>8.1741419194520052E-3</v>
      </c>
      <c r="N50">
        <v>0.99327552469779601</v>
      </c>
      <c r="O50">
        <v>1.5526503741887403</v>
      </c>
      <c r="P50">
        <v>0.67454080634607982</v>
      </c>
      <c r="Q50">
        <v>0.55979999999999996</v>
      </c>
      <c r="R50">
        <v>0.49703000000000003</v>
      </c>
      <c r="S50">
        <v>0.13374169129742813</v>
      </c>
      <c r="T50">
        <v>0.11005519267912858</v>
      </c>
      <c r="U50">
        <v>0.13587787296777656</v>
      </c>
      <c r="V50">
        <v>0.63756806039044667</v>
      </c>
    </row>
    <row r="51" spans="1:22" x14ac:dyDescent="0.2">
      <c r="A51" s="1">
        <v>37621</v>
      </c>
      <c r="B51">
        <v>8.4267295862475774E-3</v>
      </c>
      <c r="C51">
        <v>1.0493950237687972</v>
      </c>
      <c r="D51">
        <v>1.6098911713568163</v>
      </c>
      <c r="E51">
        <v>0.72322268026325298</v>
      </c>
      <c r="F51">
        <v>0.5631011104353898</v>
      </c>
      <c r="G51">
        <v>0.52310000000000001</v>
      </c>
      <c r="H51">
        <v>0.14127486437613018</v>
      </c>
      <c r="I51">
        <v>0.11476708021071236</v>
      </c>
      <c r="J51">
        <v>0.14434596841710209</v>
      </c>
      <c r="K51">
        <v>0.63299151791365993</v>
      </c>
      <c r="M51">
        <v>8.4363979955118362E-3</v>
      </c>
      <c r="N51">
        <v>1.0480093063226401</v>
      </c>
      <c r="O51">
        <v>1.6063482884358986</v>
      </c>
      <c r="P51">
        <v>0.72370944513196844</v>
      </c>
      <c r="Q51">
        <v>0.56145</v>
      </c>
      <c r="R51">
        <v>0.52102000000000004</v>
      </c>
      <c r="S51">
        <v>0.14107556006997349</v>
      </c>
      <c r="T51">
        <v>0.11451736655863862</v>
      </c>
      <c r="U51">
        <v>0.14370913271538407</v>
      </c>
      <c r="V51">
        <v>0.63222314948284142</v>
      </c>
    </row>
    <row r="52" spans="1:22" x14ac:dyDescent="0.2">
      <c r="A52" s="1">
        <v>37652</v>
      </c>
      <c r="B52">
        <v>8.3375020843755206E-3</v>
      </c>
      <c r="C52">
        <v>1.0735027320644532</v>
      </c>
      <c r="D52">
        <v>1.64370952365298</v>
      </c>
      <c r="E52">
        <v>0.73120795554255635</v>
      </c>
      <c r="F52">
        <v>0.58620083240518206</v>
      </c>
      <c r="G52">
        <v>0.54430000000000001</v>
      </c>
      <c r="H52">
        <v>0.14433555128963815</v>
      </c>
      <c r="I52">
        <v>0.11610626044956344</v>
      </c>
      <c r="J52">
        <v>0.14393045280520453</v>
      </c>
      <c r="K52">
        <v>0.65291198746408985</v>
      </c>
      <c r="M52">
        <v>8.3462003922714183E-3</v>
      </c>
      <c r="N52">
        <v>1.0722250814891061</v>
      </c>
      <c r="O52">
        <v>1.6403661297201535</v>
      </c>
      <c r="P52">
        <v>0.73162523229101128</v>
      </c>
      <c r="Q52">
        <v>0.58462000000000003</v>
      </c>
      <c r="R52">
        <v>0.54237999999999997</v>
      </c>
      <c r="S52">
        <v>0.14415141664804712</v>
      </c>
      <c r="T52">
        <v>0.11588089761343291</v>
      </c>
      <c r="U52">
        <v>0.14341338190266534</v>
      </c>
      <c r="V52">
        <v>0.65216682427364925</v>
      </c>
    </row>
    <row r="53" spans="1:22" x14ac:dyDescent="0.2">
      <c r="A53" s="1">
        <v>37680</v>
      </c>
      <c r="B53">
        <v>8.4584478748149713E-3</v>
      </c>
      <c r="C53">
        <v>1.0777952620120281</v>
      </c>
      <c r="D53">
        <v>1.575100806451613</v>
      </c>
      <c r="E53">
        <v>0.73746312684365778</v>
      </c>
      <c r="F53">
        <v>0.60689923045177574</v>
      </c>
      <c r="G53">
        <v>0.55659999999999998</v>
      </c>
      <c r="H53">
        <v>0.14508313263499986</v>
      </c>
      <c r="I53">
        <v>0.1175226231049477</v>
      </c>
      <c r="J53">
        <v>0.13956539336506121</v>
      </c>
      <c r="K53">
        <v>0.67123103772318427</v>
      </c>
      <c r="M53">
        <v>8.4680458290640279E-3</v>
      </c>
      <c r="N53">
        <v>1.0765653259839807</v>
      </c>
      <c r="O53">
        <v>1.5719315895372235</v>
      </c>
      <c r="P53">
        <v>0.7379202455798578</v>
      </c>
      <c r="Q53">
        <v>0.60511999999999999</v>
      </c>
      <c r="R53">
        <v>0.55449000000000004</v>
      </c>
      <c r="S53">
        <v>0.14490233582565351</v>
      </c>
      <c r="T53">
        <v>0.11727729042548202</v>
      </c>
      <c r="U53">
        <v>0.13906078346845407</v>
      </c>
      <c r="V53">
        <v>0.67030418403871683</v>
      </c>
    </row>
    <row r="54" spans="1:22" x14ac:dyDescent="0.2">
      <c r="A54" s="1">
        <v>37711</v>
      </c>
      <c r="B54">
        <v>8.4331253162421987E-3</v>
      </c>
      <c r="C54">
        <v>1.0912027236419981</v>
      </c>
      <c r="D54">
        <v>1.5806528096103689</v>
      </c>
      <c r="E54">
        <v>0.73994598394317213</v>
      </c>
      <c r="F54">
        <v>0.60429898296481166</v>
      </c>
      <c r="G54">
        <v>0.55415000000000003</v>
      </c>
      <c r="H54">
        <v>0.14693781591630423</v>
      </c>
      <c r="I54">
        <v>0.11793913161417394</v>
      </c>
      <c r="J54">
        <v>0.13780368487053343</v>
      </c>
      <c r="K54">
        <v>0.67983276114075941</v>
      </c>
      <c r="M54">
        <v>8.4420956658280855E-3</v>
      </c>
      <c r="N54">
        <v>1.0900251795816485</v>
      </c>
      <c r="O54">
        <v>1.5776354400025243</v>
      </c>
      <c r="P54">
        <v>0.74057616825890538</v>
      </c>
      <c r="Q54">
        <v>0.60258</v>
      </c>
      <c r="R54">
        <v>0.55210000000000004</v>
      </c>
      <c r="S54">
        <v>0.1467620620069712</v>
      </c>
      <c r="T54">
        <v>0.11771131535332229</v>
      </c>
      <c r="U54">
        <v>0.13730794051820017</v>
      </c>
      <c r="V54">
        <v>0.67879906868767781</v>
      </c>
    </row>
    <row r="55" spans="1:22" x14ac:dyDescent="0.2">
      <c r="A55" s="1">
        <v>37741</v>
      </c>
      <c r="B55">
        <v>8.3850410867013243E-3</v>
      </c>
      <c r="C55">
        <v>1.1159966966497779</v>
      </c>
      <c r="D55">
        <v>1.598261091931978</v>
      </c>
      <c r="E55">
        <v>0.73730000737300005</v>
      </c>
      <c r="F55">
        <v>0.62555126705409148</v>
      </c>
      <c r="G55">
        <v>0.55935000000000001</v>
      </c>
      <c r="H55">
        <v>0.15031603947299196</v>
      </c>
      <c r="I55">
        <v>0.12225387239140799</v>
      </c>
      <c r="J55">
        <v>0.14290205493154992</v>
      </c>
      <c r="K55">
        <v>0.69705841349505082</v>
      </c>
      <c r="M55">
        <v>8.3946492505676869E-3</v>
      </c>
      <c r="N55">
        <v>1.1147774904129137</v>
      </c>
      <c r="O55">
        <v>1.5952525284752577</v>
      </c>
      <c r="P55">
        <v>0.73795836438908124</v>
      </c>
      <c r="Q55">
        <v>0.62370999999999999</v>
      </c>
      <c r="R55">
        <v>0.55725999999999998</v>
      </c>
      <c r="S55">
        <v>0.15013662432813862</v>
      </c>
      <c r="T55">
        <v>0.12201445871335753</v>
      </c>
      <c r="U55">
        <v>0.14243391066545122</v>
      </c>
      <c r="V55">
        <v>0.69580706661656866</v>
      </c>
    </row>
    <row r="56" spans="1:22" x14ac:dyDescent="0.2">
      <c r="A56" s="1">
        <v>37771</v>
      </c>
      <c r="B56">
        <v>8.3608544793277867E-3</v>
      </c>
      <c r="C56">
        <v>1.1761523352504615</v>
      </c>
      <c r="D56">
        <v>1.6383505087078329</v>
      </c>
      <c r="E56">
        <v>0.76778379208414904</v>
      </c>
      <c r="F56">
        <v>0.65164834448738085</v>
      </c>
      <c r="G56">
        <v>0.57735000000000003</v>
      </c>
      <c r="H56">
        <v>0.15841458681515394</v>
      </c>
      <c r="I56">
        <v>0.12873077888557763</v>
      </c>
      <c r="J56">
        <v>0.14941876101963364</v>
      </c>
      <c r="K56">
        <v>0.72817301390810463</v>
      </c>
      <c r="M56">
        <v>8.3703722304530881E-3</v>
      </c>
      <c r="N56">
        <v>1.1751157489012669</v>
      </c>
      <c r="O56">
        <v>1.63521601203519</v>
      </c>
      <c r="P56">
        <v>0.7684682123123977</v>
      </c>
      <c r="Q56">
        <v>0.64980000000000004</v>
      </c>
      <c r="R56">
        <v>0.57526999999999995</v>
      </c>
      <c r="S56">
        <v>0.15826541109440531</v>
      </c>
      <c r="T56">
        <v>0.12852231468688752</v>
      </c>
      <c r="U56">
        <v>0.14896469536719797</v>
      </c>
      <c r="V56">
        <v>0.72697136459794853</v>
      </c>
    </row>
    <row r="57" spans="1:22" x14ac:dyDescent="0.2">
      <c r="A57" s="1">
        <v>37802</v>
      </c>
      <c r="B57">
        <v>8.3281282531750996E-3</v>
      </c>
      <c r="C57">
        <v>1.1483561282024781</v>
      </c>
      <c r="D57">
        <v>1.650137786505173</v>
      </c>
      <c r="E57">
        <v>0.73825255619947583</v>
      </c>
      <c r="F57">
        <v>0.670650329624637</v>
      </c>
      <c r="G57">
        <v>0.58545000000000003</v>
      </c>
      <c r="H57">
        <v>0.15455711658243304</v>
      </c>
      <c r="I57">
        <v>0.12492270407685246</v>
      </c>
      <c r="J57">
        <v>0.13853485536961099</v>
      </c>
      <c r="K57">
        <v>0.735970561177553</v>
      </c>
      <c r="M57">
        <v>8.3379400452083113E-3</v>
      </c>
      <c r="N57">
        <v>1.1472626313615713</v>
      </c>
      <c r="O57">
        <v>1.6463886465038937</v>
      </c>
      <c r="P57">
        <v>0.73883072649225334</v>
      </c>
      <c r="Q57">
        <v>0.66839999999999999</v>
      </c>
      <c r="R57">
        <v>0.58325000000000005</v>
      </c>
      <c r="S57">
        <v>0.15440366986642537</v>
      </c>
      <c r="T57">
        <v>0.1247046059646213</v>
      </c>
      <c r="U57">
        <v>0.13815971262779772</v>
      </c>
      <c r="V57">
        <v>0.7344948144666098</v>
      </c>
    </row>
    <row r="58" spans="1:22" x14ac:dyDescent="0.2">
      <c r="A58" s="1">
        <v>37833</v>
      </c>
      <c r="B58">
        <v>8.2956572234435273E-3</v>
      </c>
      <c r="C58">
        <v>1.1255557431481795</v>
      </c>
      <c r="D58">
        <v>1.6074586079408455</v>
      </c>
      <c r="E58">
        <v>0.72833211944646759</v>
      </c>
      <c r="F58">
        <v>0.6481007407791467</v>
      </c>
      <c r="G58">
        <v>0.57969999999999999</v>
      </c>
      <c r="H58">
        <v>0.15147957676606252</v>
      </c>
      <c r="I58">
        <v>0.12176337722903083</v>
      </c>
      <c r="J58">
        <v>0.13804432603308922</v>
      </c>
      <c r="K58">
        <v>0.7101011894194923</v>
      </c>
      <c r="M58">
        <v>8.3037856958987598E-3</v>
      </c>
      <c r="N58">
        <v>1.124543154343548</v>
      </c>
      <c r="O58">
        <v>1.6043123917089135</v>
      </c>
      <c r="P58">
        <v>0.72886828621199862</v>
      </c>
      <c r="Q58">
        <v>0.64607999999999999</v>
      </c>
      <c r="R58">
        <v>0.57772999999999997</v>
      </c>
      <c r="S58">
        <v>0.15134202541032607</v>
      </c>
      <c r="T58">
        <v>0.12158054711246201</v>
      </c>
      <c r="U58">
        <v>0.13775053378331842</v>
      </c>
      <c r="V58">
        <v>0.7088578881705796</v>
      </c>
    </row>
    <row r="59" spans="1:22" x14ac:dyDescent="0.2">
      <c r="A59" s="1">
        <v>37862</v>
      </c>
      <c r="B59">
        <v>8.5704490915323953E-3</v>
      </c>
      <c r="C59">
        <v>1.0978997178397725</v>
      </c>
      <c r="D59">
        <v>1.5817528985621865</v>
      </c>
      <c r="E59">
        <v>0.71400521223804936</v>
      </c>
      <c r="F59">
        <v>0.64724919093851141</v>
      </c>
      <c r="G59">
        <v>0.57709999999999995</v>
      </c>
      <c r="H59">
        <v>0.14785353628695416</v>
      </c>
      <c r="I59">
        <v>0.11960005740802755</v>
      </c>
      <c r="J59">
        <v>0.13340181293063771</v>
      </c>
      <c r="K59">
        <v>0.720902570017662</v>
      </c>
      <c r="M59">
        <v>8.5787057649760606E-3</v>
      </c>
      <c r="N59">
        <v>1.096960322945119</v>
      </c>
      <c r="O59">
        <v>1.5785319652722969</v>
      </c>
      <c r="P59">
        <v>0.71453580181635001</v>
      </c>
      <c r="Q59">
        <v>0.64529000000000003</v>
      </c>
      <c r="R59">
        <v>0.57523000000000002</v>
      </c>
      <c r="S59">
        <v>0.14771921531552826</v>
      </c>
      <c r="T59">
        <v>0.11942223522597673</v>
      </c>
      <c r="U59">
        <v>0.13319037566345457</v>
      </c>
      <c r="V59">
        <v>0.71985430148937857</v>
      </c>
    </row>
    <row r="60" spans="1:22" x14ac:dyDescent="0.2">
      <c r="A60" s="1">
        <v>37894</v>
      </c>
      <c r="B60">
        <v>8.9513494159244502E-3</v>
      </c>
      <c r="C60">
        <v>1.1645510655642251</v>
      </c>
      <c r="D60">
        <v>1.6614055490945341</v>
      </c>
      <c r="E60">
        <v>0.75723156141147963</v>
      </c>
      <c r="F60">
        <v>0.67685101832235706</v>
      </c>
      <c r="G60">
        <v>0.59394999999999998</v>
      </c>
      <c r="H60">
        <v>0.15683322355007684</v>
      </c>
      <c r="I60">
        <v>0.1292757969852884</v>
      </c>
      <c r="J60">
        <v>0.14172536458850041</v>
      </c>
      <c r="K60">
        <v>0.74104264700433509</v>
      </c>
      <c r="M60">
        <v>8.9605333309438588E-3</v>
      </c>
      <c r="N60">
        <v>1.1635077431440306</v>
      </c>
      <c r="O60">
        <v>1.6577424862821808</v>
      </c>
      <c r="P60">
        <v>0.75783985328220449</v>
      </c>
      <c r="Q60">
        <v>0.67459999999999998</v>
      </c>
      <c r="R60">
        <v>0.59184999999999999</v>
      </c>
      <c r="S60">
        <v>0.15668455482000862</v>
      </c>
      <c r="T60">
        <v>0.12907639386370823</v>
      </c>
      <c r="U60">
        <v>0.14151777817088271</v>
      </c>
      <c r="V60">
        <v>0.73995145918427752</v>
      </c>
    </row>
    <row r="61" spans="1:22" x14ac:dyDescent="0.2">
      <c r="A61" s="1">
        <v>37925</v>
      </c>
      <c r="B61">
        <v>9.0962841679174053E-3</v>
      </c>
      <c r="C61">
        <v>1.1624933156634349</v>
      </c>
      <c r="D61">
        <v>1.6969573554616573</v>
      </c>
      <c r="E61">
        <v>0.74886733815104656</v>
      </c>
      <c r="F61">
        <v>0.70955198887422477</v>
      </c>
      <c r="G61">
        <v>0.61445000000000005</v>
      </c>
      <c r="H61">
        <v>0.15638317004323996</v>
      </c>
      <c r="I61">
        <v>0.12819115865578751</v>
      </c>
      <c r="J61">
        <v>0.14140171520280542</v>
      </c>
      <c r="K61">
        <v>0.75869655931110358</v>
      </c>
      <c r="M61">
        <v>9.1045493612248174E-3</v>
      </c>
      <c r="N61">
        <v>1.1615076369127126</v>
      </c>
      <c r="O61">
        <v>1.6932507026990415</v>
      </c>
      <c r="P61">
        <v>0.74943417719621686</v>
      </c>
      <c r="Q61">
        <v>0.70731999999999995</v>
      </c>
      <c r="R61">
        <v>0.61240000000000006</v>
      </c>
      <c r="S61">
        <v>0.15624267612455667</v>
      </c>
      <c r="T61">
        <v>0.12800573465691262</v>
      </c>
      <c r="U61">
        <v>0.14120703775876189</v>
      </c>
      <c r="V61">
        <v>0.75761593417832762</v>
      </c>
    </row>
    <row r="62" spans="1:22" x14ac:dyDescent="0.2">
      <c r="A62" s="1">
        <v>37953</v>
      </c>
      <c r="B62">
        <v>9.1307523739956181E-3</v>
      </c>
      <c r="C62">
        <v>1.1986958189489836</v>
      </c>
      <c r="D62">
        <v>1.7198383351964914</v>
      </c>
      <c r="E62">
        <v>0.77354476890350021</v>
      </c>
      <c r="F62">
        <v>0.72359947321958351</v>
      </c>
      <c r="G62">
        <v>0.63900000000000001</v>
      </c>
      <c r="H62">
        <v>0.1611188090097638</v>
      </c>
      <c r="I62">
        <v>0.13234340466642844</v>
      </c>
      <c r="J62">
        <v>0.14655450361989622</v>
      </c>
      <c r="K62">
        <v>0.76928994538041384</v>
      </c>
      <c r="M62">
        <v>9.1412441050402072E-3</v>
      </c>
      <c r="N62">
        <v>1.1976334762509282</v>
      </c>
      <c r="O62">
        <v>1.716001716001716</v>
      </c>
      <c r="P62">
        <v>0.77419155047341803</v>
      </c>
      <c r="Q62">
        <v>0.72104999999999997</v>
      </c>
      <c r="R62">
        <v>0.63651999999999997</v>
      </c>
      <c r="S62">
        <v>0.16097745510741221</v>
      </c>
      <c r="T62">
        <v>0.13215189538855962</v>
      </c>
      <c r="U62">
        <v>0.14634538975435926</v>
      </c>
      <c r="V62">
        <v>0.76814945115721711</v>
      </c>
    </row>
    <row r="63" spans="1:22" x14ac:dyDescent="0.2">
      <c r="A63" s="1">
        <v>37986</v>
      </c>
      <c r="B63">
        <v>9.3309694877297747E-3</v>
      </c>
      <c r="C63">
        <v>1.2613521695257317</v>
      </c>
      <c r="D63">
        <v>1.7901577128945059</v>
      </c>
      <c r="E63">
        <v>0.80857085102082071</v>
      </c>
      <c r="F63">
        <v>0.75344891239649503</v>
      </c>
      <c r="G63">
        <v>0.65654999999999997</v>
      </c>
      <c r="H63">
        <v>0.16940108247291699</v>
      </c>
      <c r="I63">
        <v>0.13897961169096495</v>
      </c>
      <c r="J63">
        <v>0.15031265031265031</v>
      </c>
      <c r="K63">
        <v>0.77384407041981051</v>
      </c>
      <c r="M63">
        <v>9.3399460151120332E-3</v>
      </c>
      <c r="N63">
        <v>1.2602712103644704</v>
      </c>
      <c r="O63">
        <v>1.7859694242034576</v>
      </c>
      <c r="P63">
        <v>0.80917933032318623</v>
      </c>
      <c r="Q63">
        <v>0.75068000000000001</v>
      </c>
      <c r="R63">
        <v>0.65405999999999997</v>
      </c>
      <c r="S63">
        <v>0.16924769400016926</v>
      </c>
      <c r="T63">
        <v>0.13876265341945868</v>
      </c>
      <c r="U63">
        <v>0.15015015015015015</v>
      </c>
      <c r="V63">
        <v>0.77276169574826514</v>
      </c>
    </row>
    <row r="64" spans="1:22" x14ac:dyDescent="0.2">
      <c r="A64" s="1">
        <v>38016</v>
      </c>
      <c r="B64">
        <v>9.4473311289560696E-3</v>
      </c>
      <c r="C64">
        <v>1.242297753925661</v>
      </c>
      <c r="D64">
        <v>1.8202337180093924</v>
      </c>
      <c r="E64">
        <v>0.79339892097746745</v>
      </c>
      <c r="F64">
        <v>0.76105238323553803</v>
      </c>
      <c r="G64">
        <v>0.67035</v>
      </c>
      <c r="H64">
        <v>0.16676116465997398</v>
      </c>
      <c r="I64">
        <v>0.13492909476070325</v>
      </c>
      <c r="J64">
        <v>0.14260859644619378</v>
      </c>
      <c r="K64">
        <v>0.75165363800360796</v>
      </c>
      <c r="M64">
        <v>9.4557103980664955E-3</v>
      </c>
      <c r="N64">
        <v>1.2412800079441921</v>
      </c>
      <c r="O64">
        <v>1.8160685747493825</v>
      </c>
      <c r="P64">
        <v>0.79395325203252032</v>
      </c>
      <c r="Q64">
        <v>0.75834000000000001</v>
      </c>
      <c r="R64">
        <v>0.66805999999999999</v>
      </c>
      <c r="S64">
        <v>0.16661529361780117</v>
      </c>
      <c r="T64">
        <v>0.13475908444678025</v>
      </c>
      <c r="U64">
        <v>0.14248870776990924</v>
      </c>
      <c r="V64">
        <v>0.75074511452616732</v>
      </c>
    </row>
    <row r="65" spans="1:22" x14ac:dyDescent="0.2">
      <c r="A65" s="1">
        <v>38044</v>
      </c>
      <c r="B65">
        <v>9.1524803221673078E-3</v>
      </c>
      <c r="C65">
        <v>1.2424984158145198</v>
      </c>
      <c r="D65">
        <v>1.8558040270947387</v>
      </c>
      <c r="E65">
        <v>0.78737057596157634</v>
      </c>
      <c r="F65">
        <v>0.77155135831616639</v>
      </c>
      <c r="G65">
        <v>0.6855</v>
      </c>
      <c r="H65">
        <v>0.16673336001067093</v>
      </c>
      <c r="I65">
        <v>0.13433276913570297</v>
      </c>
      <c r="J65">
        <v>0.14205655271363529</v>
      </c>
      <c r="K65">
        <v>0.74529532327184644</v>
      </c>
      <c r="M65">
        <v>9.161141734772121E-3</v>
      </c>
      <c r="N65">
        <v>1.2414341046777237</v>
      </c>
      <c r="O65">
        <v>1.8509949097639982</v>
      </c>
      <c r="P65">
        <v>0.78794134564623008</v>
      </c>
      <c r="Q65">
        <v>0.76868000000000003</v>
      </c>
      <c r="R65">
        <v>0.68294999999999995</v>
      </c>
      <c r="S65">
        <v>0.16657366303813703</v>
      </c>
      <c r="T65">
        <v>0.1341588575031695</v>
      </c>
      <c r="U65">
        <v>0.14196176969542101</v>
      </c>
      <c r="V65">
        <v>0.74450185380961598</v>
      </c>
    </row>
    <row r="66" spans="1:22" x14ac:dyDescent="0.2">
      <c r="A66" s="1">
        <v>38077</v>
      </c>
      <c r="B66">
        <v>9.6121497572932181E-3</v>
      </c>
      <c r="C66">
        <v>1.2288937498463883</v>
      </c>
      <c r="D66">
        <v>1.8378636672731616</v>
      </c>
      <c r="E66">
        <v>0.78935943481864468</v>
      </c>
      <c r="F66">
        <v>0.76345202467476947</v>
      </c>
      <c r="G66">
        <v>0.66574999999999995</v>
      </c>
      <c r="H66">
        <v>0.16506416869558041</v>
      </c>
      <c r="I66">
        <v>0.13260313208597987</v>
      </c>
      <c r="J66">
        <v>0.14564839022116707</v>
      </c>
      <c r="K66">
        <v>0.76089024158265173</v>
      </c>
      <c r="M66">
        <v>9.6220645486578184E-3</v>
      </c>
      <c r="N66">
        <v>1.2278827617539079</v>
      </c>
      <c r="O66">
        <v>1.832911763627699</v>
      </c>
      <c r="P66">
        <v>0.78996429361392873</v>
      </c>
      <c r="Q66">
        <v>0.76063000000000003</v>
      </c>
      <c r="R66">
        <v>0.66332999999999998</v>
      </c>
      <c r="S66">
        <v>0.16490873950355875</v>
      </c>
      <c r="T66">
        <v>0.1324722636198046</v>
      </c>
      <c r="U66">
        <v>0.14554663678109056</v>
      </c>
      <c r="V66">
        <v>0.76014412332578263</v>
      </c>
    </row>
    <row r="67" spans="1:22" x14ac:dyDescent="0.2">
      <c r="A67" s="1">
        <v>38107</v>
      </c>
      <c r="B67">
        <v>9.0616646277921244E-3</v>
      </c>
      <c r="C67">
        <v>1.1987532965715655</v>
      </c>
      <c r="D67">
        <v>1.7733640716439085</v>
      </c>
      <c r="E67">
        <v>0.77124787906833259</v>
      </c>
      <c r="F67">
        <v>0.72219895136712264</v>
      </c>
      <c r="G67">
        <v>0.62549999999999994</v>
      </c>
      <c r="H67">
        <v>0.16108766390669804</v>
      </c>
      <c r="I67">
        <v>0.13089947574759964</v>
      </c>
      <c r="J67">
        <v>0.14577153227746154</v>
      </c>
      <c r="K67">
        <v>0.72714051990547168</v>
      </c>
      <c r="M67">
        <v>9.0702783305608506E-3</v>
      </c>
      <c r="N67">
        <v>1.1977338874848786</v>
      </c>
      <c r="O67">
        <v>1.7682215227923752</v>
      </c>
      <c r="P67">
        <v>0.77184911893423069</v>
      </c>
      <c r="Q67">
        <v>0.71948999999999996</v>
      </c>
      <c r="R67">
        <v>0.62309999999999999</v>
      </c>
      <c r="S67">
        <v>0.16093444978925633</v>
      </c>
      <c r="T67">
        <v>0.13078272150996498</v>
      </c>
      <c r="U67">
        <v>0.1456693945688623</v>
      </c>
      <c r="V67">
        <v>0.72651187120397542</v>
      </c>
    </row>
    <row r="68" spans="1:22" x14ac:dyDescent="0.2">
      <c r="A68" s="1">
        <v>38138</v>
      </c>
      <c r="B68">
        <v>9.0477267586518886E-3</v>
      </c>
      <c r="C68">
        <v>1.2211503236048358</v>
      </c>
      <c r="D68">
        <v>1.833449451798614</v>
      </c>
      <c r="E68">
        <v>0.79719387755102045</v>
      </c>
      <c r="F68">
        <v>0.71359760231205616</v>
      </c>
      <c r="G68">
        <v>0.62834999999999996</v>
      </c>
      <c r="H68">
        <v>0.16418339284981323</v>
      </c>
      <c r="I68">
        <v>0.13413366419637168</v>
      </c>
      <c r="J68">
        <v>0.14900242873958847</v>
      </c>
      <c r="K68">
        <v>0.73281547706287553</v>
      </c>
      <c r="M68">
        <v>9.0562729633121321E-3</v>
      </c>
      <c r="N68">
        <v>1.2201520309430556</v>
      </c>
      <c r="O68">
        <v>1.8284209756454328</v>
      </c>
      <c r="P68">
        <v>0.79779171253969017</v>
      </c>
      <c r="Q68">
        <v>0.71104000000000001</v>
      </c>
      <c r="R68">
        <v>0.62592999999999999</v>
      </c>
      <c r="S68">
        <v>0.16403446035943231</v>
      </c>
      <c r="T68">
        <v>0.13401915401749218</v>
      </c>
      <c r="U68">
        <v>0.1489003707619232</v>
      </c>
      <c r="V68">
        <v>0.73220914822109784</v>
      </c>
    </row>
    <row r="69" spans="1:22" x14ac:dyDescent="0.2">
      <c r="A69" s="1">
        <v>38168</v>
      </c>
      <c r="B69">
        <v>9.1646428080465574E-3</v>
      </c>
      <c r="C69">
        <v>1.2166486197121409</v>
      </c>
      <c r="D69">
        <v>1.8134996917050523</v>
      </c>
      <c r="E69">
        <v>0.79846694346854041</v>
      </c>
      <c r="F69">
        <v>0.69660197556320269</v>
      </c>
      <c r="G69">
        <v>0.63505</v>
      </c>
      <c r="H69">
        <v>0.16368621352866555</v>
      </c>
      <c r="I69">
        <v>0.13275011781572957</v>
      </c>
      <c r="J69">
        <v>0.14426891726177596</v>
      </c>
      <c r="K69">
        <v>0.74585120268506422</v>
      </c>
      <c r="M69">
        <v>9.1758861382640871E-3</v>
      </c>
      <c r="N69">
        <v>1.2158941685715676</v>
      </c>
      <c r="O69">
        <v>1.808612613264365</v>
      </c>
      <c r="P69">
        <v>0.79912415992072683</v>
      </c>
      <c r="Q69">
        <v>0.69411</v>
      </c>
      <c r="R69">
        <v>0.63261000000000001</v>
      </c>
      <c r="S69">
        <v>0.16357161901552786</v>
      </c>
      <c r="T69">
        <v>0.13266241527846503</v>
      </c>
      <c r="U69">
        <v>0.14420380034695435</v>
      </c>
      <c r="V69">
        <v>0.74539532040817846</v>
      </c>
    </row>
    <row r="70" spans="1:22" x14ac:dyDescent="0.2">
      <c r="A70" s="1">
        <v>38198</v>
      </c>
      <c r="B70">
        <v>8.97223094522453E-3</v>
      </c>
      <c r="C70">
        <v>1.2039489525644114</v>
      </c>
      <c r="D70">
        <v>1.8184463194646496</v>
      </c>
      <c r="E70">
        <v>0.78164693008168207</v>
      </c>
      <c r="F70">
        <v>0.70029972828370546</v>
      </c>
      <c r="G70">
        <v>0.63375000000000004</v>
      </c>
      <c r="H70">
        <v>0.16192758598354814</v>
      </c>
      <c r="I70">
        <v>0.13031183622408424</v>
      </c>
      <c r="J70">
        <v>0.14282551720690417</v>
      </c>
      <c r="K70">
        <v>0.7524454477050414</v>
      </c>
      <c r="M70">
        <v>8.9838622881717577E-3</v>
      </c>
      <c r="N70">
        <v>1.203340473153474</v>
      </c>
      <c r="O70">
        <v>1.8134339184680108</v>
      </c>
      <c r="P70">
        <v>0.78238690597274163</v>
      </c>
      <c r="Q70">
        <v>0.69776000000000005</v>
      </c>
      <c r="R70">
        <v>0.63122999999999996</v>
      </c>
      <c r="S70">
        <v>0.16183377082396047</v>
      </c>
      <c r="T70">
        <v>0.13024632184387114</v>
      </c>
      <c r="U70">
        <v>0.14277270300136777</v>
      </c>
      <c r="V70">
        <v>0.75208327065972747</v>
      </c>
    </row>
    <row r="71" spans="1:22" x14ac:dyDescent="0.2">
      <c r="A71" s="1">
        <v>38230</v>
      </c>
      <c r="B71">
        <v>9.1120324388354827E-3</v>
      </c>
      <c r="C71">
        <v>1.2153030965922902</v>
      </c>
      <c r="D71">
        <v>1.798949413542491</v>
      </c>
      <c r="E71">
        <v>0.7886124364181224</v>
      </c>
      <c r="F71">
        <v>0.70614985912310302</v>
      </c>
      <c r="G71">
        <v>0.65615000000000001</v>
      </c>
      <c r="H71">
        <v>0.16338667908405427</v>
      </c>
      <c r="I71">
        <v>0.13310616547758491</v>
      </c>
      <c r="J71">
        <v>0.14475550794707739</v>
      </c>
      <c r="K71">
        <v>0.75895567698846378</v>
      </c>
      <c r="M71">
        <v>9.1254447513635702E-3</v>
      </c>
      <c r="N71">
        <v>1.2148158946511656</v>
      </c>
      <c r="O71">
        <v>1.7939794051164293</v>
      </c>
      <c r="P71">
        <v>0.78947783935704929</v>
      </c>
      <c r="Q71">
        <v>0.70379999999999998</v>
      </c>
      <c r="R71">
        <v>0.65349000000000002</v>
      </c>
      <c r="S71">
        <v>0.16331303352326637</v>
      </c>
      <c r="T71">
        <v>0.13305392010112099</v>
      </c>
      <c r="U71">
        <v>0.14472680644381633</v>
      </c>
      <c r="V71">
        <v>0.75865051246842119</v>
      </c>
    </row>
    <row r="72" spans="1:22" x14ac:dyDescent="0.2">
      <c r="A72" s="1">
        <v>38260</v>
      </c>
      <c r="B72">
        <v>9.0731751576464178E-3</v>
      </c>
      <c r="C72">
        <v>1.2420045954170029</v>
      </c>
      <c r="D72">
        <v>1.8095617241504107</v>
      </c>
      <c r="E72">
        <v>0.80083286618082816</v>
      </c>
      <c r="F72">
        <v>0.72434899134402964</v>
      </c>
      <c r="G72">
        <v>0.67584999999999995</v>
      </c>
      <c r="H72">
        <v>0.16690032712464117</v>
      </c>
      <c r="I72">
        <v>0.13735886376747891</v>
      </c>
      <c r="J72">
        <v>0.14855529971031717</v>
      </c>
      <c r="K72">
        <v>0.79017028169570547</v>
      </c>
      <c r="M72">
        <v>9.0872741812365963E-3</v>
      </c>
      <c r="N72">
        <v>1.2417269939031206</v>
      </c>
      <c r="O72">
        <v>1.8050541516245486</v>
      </c>
      <c r="P72">
        <v>0.80169960315869648</v>
      </c>
      <c r="Q72">
        <v>0.72218000000000004</v>
      </c>
      <c r="R72">
        <v>0.67317000000000005</v>
      </c>
      <c r="S72">
        <v>0.1668574403401222</v>
      </c>
      <c r="T72">
        <v>0.13733170000164796</v>
      </c>
      <c r="U72">
        <v>0.14854691408640677</v>
      </c>
      <c r="V72">
        <v>0.78981455154329772</v>
      </c>
    </row>
    <row r="73" spans="1:22" x14ac:dyDescent="0.2">
      <c r="A73" s="1">
        <v>38289</v>
      </c>
      <c r="B73">
        <v>9.4170825878142957E-3</v>
      </c>
      <c r="C73">
        <v>1.2720542403928103</v>
      </c>
      <c r="D73">
        <v>1.8323072412782175</v>
      </c>
      <c r="E73">
        <v>0.83232760414499152</v>
      </c>
      <c r="F73">
        <v>0.74694871450126232</v>
      </c>
      <c r="G73">
        <v>0.68410000000000004</v>
      </c>
      <c r="H73">
        <v>0.17119476828788111</v>
      </c>
      <c r="I73">
        <v>0.14058469173291721</v>
      </c>
      <c r="J73">
        <v>0.15644922831418134</v>
      </c>
      <c r="K73">
        <v>0.81984013117442112</v>
      </c>
      <c r="M73">
        <v>9.4326986384842791E-3</v>
      </c>
      <c r="N73">
        <v>1.271924803805599</v>
      </c>
      <c r="O73">
        <v>1.8281535648994514</v>
      </c>
      <c r="P73">
        <v>0.83323612245238055</v>
      </c>
      <c r="Q73">
        <v>0.74490000000000001</v>
      </c>
      <c r="R73">
        <v>0.68149000000000004</v>
      </c>
      <c r="S73">
        <v>0.17116751651338616</v>
      </c>
      <c r="T73">
        <v>0.14057836751964933</v>
      </c>
      <c r="U73">
        <v>0.15646391550948563</v>
      </c>
      <c r="V73">
        <v>0.81942361742750147</v>
      </c>
    </row>
    <row r="74" spans="1:22" x14ac:dyDescent="0.2">
      <c r="A74" s="1">
        <v>38321</v>
      </c>
      <c r="B74">
        <v>9.7280996157400653E-3</v>
      </c>
      <c r="C74">
        <v>1.3290449483001516</v>
      </c>
      <c r="D74">
        <v>1.9114976584153685</v>
      </c>
      <c r="E74">
        <v>0.87881184638368937</v>
      </c>
      <c r="F74">
        <v>0.77589751945563035</v>
      </c>
      <c r="G74">
        <v>0.71645000000000003</v>
      </c>
      <c r="H74">
        <v>0.17889407681711658</v>
      </c>
      <c r="I74">
        <v>0.14860497083627447</v>
      </c>
      <c r="J74">
        <v>0.16337867091451211</v>
      </c>
      <c r="K74">
        <v>0.84100752701736681</v>
      </c>
      <c r="M74">
        <v>9.7486600466765855E-3</v>
      </c>
      <c r="N74">
        <v>1.3291862721641812</v>
      </c>
      <c r="O74">
        <v>1.9072322245956668</v>
      </c>
      <c r="P74">
        <v>0.88009575441808074</v>
      </c>
      <c r="Q74">
        <v>0.77375000000000005</v>
      </c>
      <c r="R74">
        <v>0.71362000000000003</v>
      </c>
      <c r="S74">
        <v>0.1789180823559933</v>
      </c>
      <c r="T74">
        <v>0.14863280117836083</v>
      </c>
      <c r="U74">
        <v>0.16343260774703247</v>
      </c>
      <c r="V74">
        <v>0.84072470469544758</v>
      </c>
    </row>
    <row r="75" spans="1:22" x14ac:dyDescent="0.2">
      <c r="A75" s="1">
        <v>38352</v>
      </c>
      <c r="B75">
        <v>9.7589538401483353E-3</v>
      </c>
      <c r="C75">
        <v>1.3592496941688188</v>
      </c>
      <c r="D75">
        <v>1.9199017010329071</v>
      </c>
      <c r="E75">
        <v>0.87943012927622899</v>
      </c>
      <c r="F75">
        <v>0.7839017927834</v>
      </c>
      <c r="G75">
        <v>0.72230000000000005</v>
      </c>
      <c r="H75">
        <v>0.18273017149226595</v>
      </c>
      <c r="I75">
        <v>0.1504800312998465</v>
      </c>
      <c r="J75">
        <v>0.16510777409954347</v>
      </c>
      <c r="K75">
        <v>0.83462003922714179</v>
      </c>
      <c r="M75">
        <v>9.7802189204203149E-3</v>
      </c>
      <c r="N75">
        <v>1.3595268846441437</v>
      </c>
      <c r="O75">
        <v>1.9157455123661375</v>
      </c>
      <c r="P75">
        <v>0.88070033290472594</v>
      </c>
      <c r="Q75">
        <v>0.78181999999999996</v>
      </c>
      <c r="R75">
        <v>0.71960999999999997</v>
      </c>
      <c r="S75">
        <v>0.18275755565424465</v>
      </c>
      <c r="T75">
        <v>0.15051989571981625</v>
      </c>
      <c r="U75">
        <v>0.165178682039296</v>
      </c>
      <c r="V75">
        <v>0.83445289096204067</v>
      </c>
    </row>
    <row r="76" spans="1:22" x14ac:dyDescent="0.2">
      <c r="A76" s="1">
        <v>38383</v>
      </c>
      <c r="B76">
        <v>9.6660383741723459E-3</v>
      </c>
      <c r="C76">
        <v>1.3035430299554187</v>
      </c>
      <c r="D76">
        <v>1.8861162979309303</v>
      </c>
      <c r="E76">
        <v>0.84139671855279774</v>
      </c>
      <c r="F76">
        <v>0.77494749730705736</v>
      </c>
      <c r="G76">
        <v>0.71114999999999995</v>
      </c>
      <c r="H76">
        <v>0.17517736708417272</v>
      </c>
      <c r="I76">
        <v>0.1431301124287033</v>
      </c>
      <c r="J76">
        <v>0.15739975603037815</v>
      </c>
      <c r="K76">
        <v>0.80596413459601046</v>
      </c>
      <c r="M76">
        <v>9.6852769262805154E-3</v>
      </c>
      <c r="N76">
        <v>1.3040019820830127</v>
      </c>
      <c r="O76">
        <v>1.8829200323862247</v>
      </c>
      <c r="P76">
        <v>0.84263035491590543</v>
      </c>
      <c r="Q76">
        <v>0.77328999999999992</v>
      </c>
      <c r="R76">
        <v>0.70892999999999995</v>
      </c>
      <c r="S76">
        <v>0.1752375344779849</v>
      </c>
      <c r="T76">
        <v>0.14319344288586339</v>
      </c>
      <c r="U76">
        <v>0.1574984210783287</v>
      </c>
      <c r="V76">
        <v>0.80596413459601046</v>
      </c>
    </row>
    <row r="77" spans="1:22" x14ac:dyDescent="0.2">
      <c r="A77" s="1">
        <v>38411</v>
      </c>
      <c r="B77">
        <v>9.5891067747039364E-3</v>
      </c>
      <c r="C77">
        <v>1.327351403010433</v>
      </c>
      <c r="D77">
        <v>1.9257062527682027</v>
      </c>
      <c r="E77">
        <v>0.86355785837651133</v>
      </c>
      <c r="F77">
        <v>0.79385240696049797</v>
      </c>
      <c r="G77">
        <v>0.72919999999999996</v>
      </c>
      <c r="H77">
        <v>0.17832782003156403</v>
      </c>
      <c r="I77">
        <v>0.14654806043642013</v>
      </c>
      <c r="J77">
        <v>0.16149870801033592</v>
      </c>
      <c r="K77">
        <v>0.81353726000650828</v>
      </c>
      <c r="M77">
        <v>9.6126671883140728E-3</v>
      </c>
      <c r="N77">
        <v>1.32805652208558</v>
      </c>
      <c r="O77">
        <v>1.9220789205604782</v>
      </c>
      <c r="P77">
        <v>0.86509680433240477</v>
      </c>
      <c r="Q77">
        <v>0.7918099999999999</v>
      </c>
      <c r="R77">
        <v>0.72655999999999998</v>
      </c>
      <c r="S77">
        <v>0.17841754344021141</v>
      </c>
      <c r="T77">
        <v>0.14664046690324661</v>
      </c>
      <c r="U77">
        <v>0.16162817760997183</v>
      </c>
      <c r="V77">
        <v>0.81358359164612359</v>
      </c>
    </row>
    <row r="78" spans="1:22" x14ac:dyDescent="0.2">
      <c r="A78" s="1">
        <v>38442</v>
      </c>
      <c r="B78">
        <v>9.3492894540014963E-3</v>
      </c>
      <c r="C78">
        <v>1.2996464961530463</v>
      </c>
      <c r="D78">
        <v>1.889609039889647</v>
      </c>
      <c r="E78">
        <v>0.83899656011410351</v>
      </c>
      <c r="F78">
        <v>0.77355075266488238</v>
      </c>
      <c r="G78">
        <v>0.71294999999999997</v>
      </c>
      <c r="H78">
        <v>0.17445308956421618</v>
      </c>
      <c r="I78">
        <v>0.14198091776465244</v>
      </c>
      <c r="J78">
        <v>0.15836817433168632</v>
      </c>
      <c r="K78">
        <v>0.82654874571227832</v>
      </c>
      <c r="M78">
        <v>9.3729145265178497E-3</v>
      </c>
      <c r="N78">
        <v>1.3004577611319186</v>
      </c>
      <c r="O78">
        <v>1.8866144703329875</v>
      </c>
      <c r="P78">
        <v>0.84044913601828819</v>
      </c>
      <c r="Q78">
        <v>0.77170000000000005</v>
      </c>
      <c r="R78">
        <v>0.71057999999999999</v>
      </c>
      <c r="S78">
        <v>0.17455510268203914</v>
      </c>
      <c r="T78">
        <v>0.14207592821755802</v>
      </c>
      <c r="U78">
        <v>0.15848890339942848</v>
      </c>
      <c r="V78">
        <v>0.82672641142866599</v>
      </c>
    </row>
    <row r="79" spans="1:22" x14ac:dyDescent="0.2">
      <c r="A79" s="1">
        <v>38471</v>
      </c>
      <c r="B79">
        <v>9.5315255206595804E-3</v>
      </c>
      <c r="C79">
        <v>1.290955565309442</v>
      </c>
      <c r="D79">
        <v>1.9098913271834832</v>
      </c>
      <c r="E79">
        <v>0.8400184804065689</v>
      </c>
      <c r="F79">
        <v>0.78079860080890739</v>
      </c>
      <c r="G79">
        <v>0.73209999999999997</v>
      </c>
      <c r="H79">
        <v>0.17337933665065799</v>
      </c>
      <c r="I79">
        <v>0.14035481697731866</v>
      </c>
      <c r="J79">
        <v>0.15889157239100038</v>
      </c>
      <c r="K79">
        <v>0.79684449579664529</v>
      </c>
      <c r="M79">
        <v>9.5567119176975975E-3</v>
      </c>
      <c r="N79">
        <v>1.2920063566712749</v>
      </c>
      <c r="O79">
        <v>1.9069412662090008</v>
      </c>
      <c r="P79">
        <v>0.84168707757829786</v>
      </c>
      <c r="Q79">
        <v>0.77914000000000005</v>
      </c>
      <c r="R79">
        <v>0.72974000000000006</v>
      </c>
      <c r="S79">
        <v>0.17351832700569833</v>
      </c>
      <c r="T79">
        <v>0.14048219107263774</v>
      </c>
      <c r="U79">
        <v>0.15905786843369354</v>
      </c>
      <c r="V79">
        <v>0.79720023278246799</v>
      </c>
    </row>
    <row r="80" spans="1:22" x14ac:dyDescent="0.2">
      <c r="A80" s="1">
        <v>38503</v>
      </c>
      <c r="B80">
        <v>9.2785896543725356E-3</v>
      </c>
      <c r="C80">
        <v>1.2347508272830543</v>
      </c>
      <c r="D80">
        <v>1.822555952467741</v>
      </c>
      <c r="E80">
        <v>0.80321285140562237</v>
      </c>
      <c r="F80">
        <v>0.75785133988116893</v>
      </c>
      <c r="G80">
        <v>0.70630000000000004</v>
      </c>
      <c r="H80">
        <v>0.16590488672843859</v>
      </c>
      <c r="I80">
        <v>0.13505209634616552</v>
      </c>
      <c r="J80">
        <v>0.15602693024816083</v>
      </c>
      <c r="K80">
        <v>0.7973527887413786</v>
      </c>
      <c r="M80">
        <v>9.3050954702795247E-3</v>
      </c>
      <c r="N80">
        <v>1.2358953443822376</v>
      </c>
      <c r="O80">
        <v>1.8198362147406735</v>
      </c>
      <c r="P80">
        <v>0.80494558567840813</v>
      </c>
      <c r="Q80">
        <v>0.75614999999999999</v>
      </c>
      <c r="R80">
        <v>0.70387999999999995</v>
      </c>
      <c r="S80">
        <v>0.166051446059018</v>
      </c>
      <c r="T80">
        <v>0.13518646945664503</v>
      </c>
      <c r="U80">
        <v>0.15619411179437359</v>
      </c>
      <c r="V80">
        <v>0.79777261884817585</v>
      </c>
    </row>
    <row r="81" spans="1:22" x14ac:dyDescent="0.2">
      <c r="A81" s="1">
        <v>38533</v>
      </c>
      <c r="B81">
        <v>9.0244562765093399E-3</v>
      </c>
      <c r="C81">
        <v>1.2106537530266344</v>
      </c>
      <c r="D81">
        <v>1.7924359204158453</v>
      </c>
      <c r="E81">
        <v>0.78057918975880114</v>
      </c>
      <c r="F81">
        <v>0.76225322051985667</v>
      </c>
      <c r="G81">
        <v>0.69579999999999997</v>
      </c>
      <c r="H81">
        <v>0.16246161844264292</v>
      </c>
      <c r="I81">
        <v>0.12805818964137303</v>
      </c>
      <c r="J81">
        <v>0.15295665208479917</v>
      </c>
      <c r="K81">
        <v>0.81645983017635526</v>
      </c>
      <c r="M81">
        <v>9.0499866965195568E-3</v>
      </c>
      <c r="N81">
        <v>1.2119008665091195</v>
      </c>
      <c r="O81">
        <v>1.7903500134276251</v>
      </c>
      <c r="P81">
        <v>0.78233181821737874</v>
      </c>
      <c r="Q81">
        <v>0.76079999999999992</v>
      </c>
      <c r="R81">
        <v>0.69367999999999996</v>
      </c>
      <c r="S81">
        <v>0.16262595380121905</v>
      </c>
      <c r="T81">
        <v>0.12825445684237527</v>
      </c>
      <c r="U81">
        <v>0.15312036332399809</v>
      </c>
      <c r="V81">
        <v>0.81700681383682738</v>
      </c>
    </row>
    <row r="82" spans="1:22" x14ac:dyDescent="0.2">
      <c r="A82" s="1">
        <v>38562</v>
      </c>
      <c r="B82">
        <v>8.9210045051072752E-3</v>
      </c>
      <c r="C82">
        <v>1.2146535807987562</v>
      </c>
      <c r="D82">
        <v>1.760594376661561</v>
      </c>
      <c r="E82">
        <v>0.77811928568649569</v>
      </c>
      <c r="F82">
        <v>0.76005168351447894</v>
      </c>
      <c r="G82">
        <v>0.68330000000000002</v>
      </c>
      <c r="H82">
        <v>0.16282799664574327</v>
      </c>
      <c r="I82">
        <v>0.12889587790982443</v>
      </c>
      <c r="J82">
        <v>0.15436386650612824</v>
      </c>
      <c r="K82">
        <v>0.81569395162934866</v>
      </c>
      <c r="M82">
        <v>8.9478652630448699E-3</v>
      </c>
      <c r="N82">
        <v>1.2161011796181442</v>
      </c>
      <c r="O82">
        <v>1.7590458935073614</v>
      </c>
      <c r="P82">
        <v>0.7801650829315484</v>
      </c>
      <c r="Q82">
        <v>0.75861999999999996</v>
      </c>
      <c r="R82">
        <v>0.68128</v>
      </c>
      <c r="S82">
        <v>0.16302070852060335</v>
      </c>
      <c r="T82">
        <v>0.12911139085245796</v>
      </c>
      <c r="U82">
        <v>0.15455950540958269</v>
      </c>
      <c r="V82">
        <v>0.8163731805082739</v>
      </c>
    </row>
    <row r="83" spans="1:22" x14ac:dyDescent="0.2">
      <c r="A83" s="1">
        <v>38595</v>
      </c>
      <c r="B83">
        <v>8.9980654159355737E-3</v>
      </c>
      <c r="C83">
        <v>1.2298459003086912</v>
      </c>
      <c r="D83">
        <v>1.7985611510791366</v>
      </c>
      <c r="E83">
        <v>0.79462831260677813</v>
      </c>
      <c r="F83">
        <v>0.75115113912070242</v>
      </c>
      <c r="G83">
        <v>0.69240000000000002</v>
      </c>
      <c r="H83">
        <v>0.16489949375855414</v>
      </c>
      <c r="I83">
        <v>0.13168377458371466</v>
      </c>
      <c r="J83">
        <v>0.15652514185090979</v>
      </c>
      <c r="K83">
        <v>0.84167999326656007</v>
      </c>
      <c r="M83">
        <v>9.0264520176376872E-3</v>
      </c>
      <c r="N83">
        <v>1.2314967611635181</v>
      </c>
      <c r="O83">
        <v>1.7973327581868508</v>
      </c>
      <c r="P83">
        <v>0.79663501370212231</v>
      </c>
      <c r="Q83">
        <v>0.74992999999999999</v>
      </c>
      <c r="R83">
        <v>0.6905</v>
      </c>
      <c r="S83">
        <v>0.16511540741401201</v>
      </c>
      <c r="T83">
        <v>0.1319247290266066</v>
      </c>
      <c r="U83">
        <v>0.15673956623892438</v>
      </c>
      <c r="V83">
        <v>0.84241030436284292</v>
      </c>
    </row>
    <row r="84" spans="1:22" x14ac:dyDescent="0.2">
      <c r="A84" s="1">
        <v>38625</v>
      </c>
      <c r="B84">
        <v>8.823010411152285E-3</v>
      </c>
      <c r="C84">
        <v>1.2056472517270898</v>
      </c>
      <c r="D84">
        <v>1.7690974065032021</v>
      </c>
      <c r="E84">
        <v>0.77564475470234628</v>
      </c>
      <c r="F84">
        <v>0.76365024818633065</v>
      </c>
      <c r="G84">
        <v>0.69340000000000002</v>
      </c>
      <c r="H84">
        <v>0.16155871851624473</v>
      </c>
      <c r="I84">
        <v>0.12937363753387973</v>
      </c>
      <c r="J84">
        <v>0.15327314807718836</v>
      </c>
      <c r="K84">
        <v>0.86162329829398576</v>
      </c>
      <c r="M84">
        <v>8.8521034810896942E-3</v>
      </c>
      <c r="N84">
        <v>1.2074232380676397</v>
      </c>
      <c r="O84">
        <v>1.7680964673432584</v>
      </c>
      <c r="P84">
        <v>0.77773802672307868</v>
      </c>
      <c r="Q84">
        <v>0.76249</v>
      </c>
      <c r="R84">
        <v>0.69152999999999998</v>
      </c>
      <c r="S84">
        <v>0.16179554220922104</v>
      </c>
      <c r="T84">
        <v>0.12962569284932829</v>
      </c>
      <c r="U84">
        <v>0.15349712499884877</v>
      </c>
      <c r="V84">
        <v>0.86235145996102169</v>
      </c>
    </row>
    <row r="85" spans="1:22" x14ac:dyDescent="0.2">
      <c r="A85" s="1">
        <v>38656</v>
      </c>
      <c r="B85">
        <v>8.5906962759331636E-3</v>
      </c>
      <c r="C85">
        <v>1.1977482333213558</v>
      </c>
      <c r="D85">
        <v>1.7702561560657828</v>
      </c>
      <c r="E85">
        <v>0.77453334366044468</v>
      </c>
      <c r="F85">
        <v>0.74714962418373909</v>
      </c>
      <c r="G85">
        <v>0.69984999999999997</v>
      </c>
      <c r="H85">
        <v>0.16049947436422146</v>
      </c>
      <c r="I85">
        <v>0.12557056123762345</v>
      </c>
      <c r="J85">
        <v>0.15383550369589799</v>
      </c>
      <c r="K85">
        <v>0.8477809334068076</v>
      </c>
      <c r="M85">
        <v>8.6198351025544885E-3</v>
      </c>
      <c r="N85">
        <v>1.1996880810989143</v>
      </c>
      <c r="O85">
        <v>1.7696296165212622</v>
      </c>
      <c r="P85">
        <v>0.77668093170644559</v>
      </c>
      <c r="Q85">
        <v>0.74626999999999999</v>
      </c>
      <c r="R85">
        <v>0.69803999999999999</v>
      </c>
      <c r="S85">
        <v>0.16075438819291168</v>
      </c>
      <c r="T85">
        <v>0.1258300061782533</v>
      </c>
      <c r="U85">
        <v>0.15406089102656934</v>
      </c>
      <c r="V85">
        <v>0.84850747535085791</v>
      </c>
    </row>
    <row r="86" spans="1:22" x14ac:dyDescent="0.2">
      <c r="A86" s="1">
        <v>38686</v>
      </c>
      <c r="B86">
        <v>8.3573607454765792E-3</v>
      </c>
      <c r="C86">
        <v>1.1789533252378539</v>
      </c>
      <c r="D86">
        <v>1.7304031839418585</v>
      </c>
      <c r="E86">
        <v>0.76065873046057886</v>
      </c>
      <c r="F86">
        <v>0.74014862184326613</v>
      </c>
      <c r="G86">
        <v>0.70294999999999996</v>
      </c>
      <c r="H86">
        <v>0.15817904285861165</v>
      </c>
      <c r="I86">
        <v>0.12378075951874042</v>
      </c>
      <c r="J86">
        <v>0.14852330701995411</v>
      </c>
      <c r="K86">
        <v>0.85576141371785552</v>
      </c>
      <c r="M86">
        <v>8.390317573520158E-3</v>
      </c>
      <c r="N86">
        <v>1.1809303369194251</v>
      </c>
      <c r="O86">
        <v>1.7300439431161552</v>
      </c>
      <c r="P86">
        <v>0.76292781177045033</v>
      </c>
      <c r="Q86">
        <v>0.73934999999999995</v>
      </c>
      <c r="R86">
        <v>0.70089999999999997</v>
      </c>
      <c r="S86">
        <v>0.15845022999050881</v>
      </c>
      <c r="T86">
        <v>0.12407486677461181</v>
      </c>
      <c r="U86">
        <v>0.14877542944027708</v>
      </c>
      <c r="V86">
        <v>0.85656773309349432</v>
      </c>
    </row>
    <row r="87" spans="1:22" x14ac:dyDescent="0.2">
      <c r="A87" s="1">
        <v>38716</v>
      </c>
      <c r="B87">
        <v>8.4724222655257145E-3</v>
      </c>
      <c r="C87">
        <v>1.17955129868598</v>
      </c>
      <c r="D87">
        <v>1.7167381974248928</v>
      </c>
      <c r="E87">
        <v>0.75875412572555867</v>
      </c>
      <c r="F87">
        <v>0.73355193180901246</v>
      </c>
      <c r="G87">
        <v>0.68105000000000004</v>
      </c>
      <c r="H87">
        <v>0.15814152084700597</v>
      </c>
      <c r="I87">
        <v>0.1256502399919584</v>
      </c>
      <c r="J87">
        <v>0.14768321949418498</v>
      </c>
      <c r="K87">
        <v>0.856054445062706</v>
      </c>
      <c r="M87">
        <v>8.5051732716424754E-3</v>
      </c>
      <c r="N87">
        <v>1.181544278371832</v>
      </c>
      <c r="O87">
        <v>1.716531918911032</v>
      </c>
      <c r="P87">
        <v>0.76115086010047184</v>
      </c>
      <c r="Q87">
        <v>0.73277999999999999</v>
      </c>
      <c r="R87">
        <v>0.67910999999999999</v>
      </c>
      <c r="S87">
        <v>0.15840279295804544</v>
      </c>
      <c r="T87">
        <v>0.12594077760873726</v>
      </c>
      <c r="U87">
        <v>0.14793271428423496</v>
      </c>
      <c r="V87">
        <v>0.85683929122253832</v>
      </c>
    </row>
    <row r="88" spans="1:22" x14ac:dyDescent="0.2">
      <c r="A88" s="1">
        <v>38748</v>
      </c>
      <c r="B88">
        <v>8.542262845427754E-3</v>
      </c>
      <c r="C88">
        <v>1.214299591995337</v>
      </c>
      <c r="D88">
        <v>1.7773354187402246</v>
      </c>
      <c r="E88">
        <v>0.78057918975880114</v>
      </c>
      <c r="F88">
        <v>0.75645254016762986</v>
      </c>
      <c r="G88">
        <v>0.68505000000000005</v>
      </c>
      <c r="H88">
        <v>0.162683629146399</v>
      </c>
      <c r="I88">
        <v>0.13131803915903928</v>
      </c>
      <c r="J88">
        <v>0.15020540589255807</v>
      </c>
      <c r="K88">
        <v>0.87466106883582617</v>
      </c>
      <c r="M88">
        <v>8.5723372391759232E-3</v>
      </c>
      <c r="N88">
        <v>1.2163526449588264</v>
      </c>
      <c r="O88">
        <v>1.7774301914292314</v>
      </c>
      <c r="P88">
        <v>0.78279112001753459</v>
      </c>
      <c r="Q88">
        <v>0.75588999999999984</v>
      </c>
      <c r="R88">
        <v>0.68344000000000005</v>
      </c>
      <c r="S88">
        <v>0.16296013832056541</v>
      </c>
      <c r="T88">
        <v>0.13159383825011778</v>
      </c>
      <c r="U88">
        <v>0.15047006849397518</v>
      </c>
      <c r="V88">
        <v>0.8753501400560223</v>
      </c>
    </row>
    <row r="89" spans="1:22" x14ac:dyDescent="0.2">
      <c r="A89" s="1">
        <v>38776</v>
      </c>
      <c r="B89">
        <v>8.6337146557306284E-3</v>
      </c>
      <c r="C89">
        <v>1.1922503725782414</v>
      </c>
      <c r="D89">
        <v>1.7512521452838781</v>
      </c>
      <c r="E89">
        <v>0.76239850569892886</v>
      </c>
      <c r="F89">
        <v>0.74284822867839861</v>
      </c>
      <c r="G89">
        <v>0.66200000000000003</v>
      </c>
      <c r="H89">
        <v>0.15978269553407368</v>
      </c>
      <c r="I89">
        <v>0.12629053136741072</v>
      </c>
      <c r="J89">
        <v>0.14817449027975343</v>
      </c>
      <c r="K89">
        <v>0.87877323256733597</v>
      </c>
      <c r="M89">
        <v>8.6688315628689668E-3</v>
      </c>
      <c r="N89">
        <v>1.1944149158534692</v>
      </c>
      <c r="O89">
        <v>1.7514975303884821</v>
      </c>
      <c r="P89">
        <v>0.7648534540781986</v>
      </c>
      <c r="Q89">
        <v>0.74228000000000005</v>
      </c>
      <c r="R89">
        <v>0.66044000000000003</v>
      </c>
      <c r="S89">
        <v>0.16006786877636117</v>
      </c>
      <c r="T89">
        <v>0.12658115687582513</v>
      </c>
      <c r="U89">
        <v>0.14847391090674503</v>
      </c>
      <c r="V89">
        <v>0.87941466160123827</v>
      </c>
    </row>
    <row r="90" spans="1:22" x14ac:dyDescent="0.2">
      <c r="A90" s="1">
        <v>38807</v>
      </c>
      <c r="B90">
        <v>8.4752945164844485E-3</v>
      </c>
      <c r="C90">
        <v>1.2101556260135053</v>
      </c>
      <c r="D90">
        <v>1.7345452022479704</v>
      </c>
      <c r="E90">
        <v>0.76519876037800816</v>
      </c>
      <c r="F90">
        <v>0.7130480665701675</v>
      </c>
      <c r="G90">
        <v>0.61119999999999997</v>
      </c>
      <c r="H90">
        <v>0.16216523015300288</v>
      </c>
      <c r="I90">
        <v>0.12830876220537099</v>
      </c>
      <c r="J90">
        <v>0.15237282583024142</v>
      </c>
      <c r="K90">
        <v>0.85719183953368761</v>
      </c>
      <c r="M90">
        <v>8.5134422997191414E-3</v>
      </c>
      <c r="N90">
        <v>1.2123416378735528</v>
      </c>
      <c r="O90">
        <v>1.7350568231109569</v>
      </c>
      <c r="P90">
        <v>0.76754806769773953</v>
      </c>
      <c r="Q90">
        <v>0.71264000000000005</v>
      </c>
      <c r="R90">
        <v>0.60985999999999996</v>
      </c>
      <c r="S90">
        <v>0.16244314489928527</v>
      </c>
      <c r="T90">
        <v>0.12860231149794688</v>
      </c>
      <c r="U90">
        <v>0.15264332444949186</v>
      </c>
      <c r="V90">
        <v>0.85791988744091074</v>
      </c>
    </row>
    <row r="91" spans="1:22" x14ac:dyDescent="0.2">
      <c r="A91" s="1">
        <v>38835</v>
      </c>
      <c r="B91">
        <v>8.7565674255691769E-3</v>
      </c>
      <c r="C91">
        <v>1.2596520840943732</v>
      </c>
      <c r="D91">
        <v>1.8176530463865057</v>
      </c>
      <c r="E91">
        <v>0.8040201005025126</v>
      </c>
      <c r="F91">
        <v>0.75874836869100726</v>
      </c>
      <c r="G91">
        <v>0.63585000000000003</v>
      </c>
      <c r="H91">
        <v>0.16886044528499422</v>
      </c>
      <c r="I91">
        <v>0.1353949470605757</v>
      </c>
      <c r="J91">
        <v>0.16187778227438285</v>
      </c>
      <c r="K91">
        <v>0.89241890143233238</v>
      </c>
      <c r="M91">
        <v>8.7941543497206537E-3</v>
      </c>
      <c r="N91">
        <v>1.2623871741463106</v>
      </c>
      <c r="O91">
        <v>1.8184463194646496</v>
      </c>
      <c r="P91">
        <v>0.80688108186615448</v>
      </c>
      <c r="Q91">
        <v>0.75835999999999992</v>
      </c>
      <c r="R91">
        <v>0.63454999999999995</v>
      </c>
      <c r="S91">
        <v>0.16919357267456125</v>
      </c>
      <c r="T91">
        <v>0.13576571182641539</v>
      </c>
      <c r="U91">
        <v>0.16224258186355073</v>
      </c>
      <c r="V91">
        <v>0.89315220206675427</v>
      </c>
    </row>
    <row r="92" spans="1:22" x14ac:dyDescent="0.2">
      <c r="A92" s="1">
        <v>38868</v>
      </c>
      <c r="B92">
        <v>8.9198109000089201E-3</v>
      </c>
      <c r="C92">
        <v>1.2844555193053664</v>
      </c>
      <c r="D92">
        <v>1.8712925017309454</v>
      </c>
      <c r="E92">
        <v>0.82304526748971185</v>
      </c>
      <c r="F92">
        <v>0.7536476546484987</v>
      </c>
      <c r="G92">
        <v>0.63565000000000005</v>
      </c>
      <c r="H92">
        <v>0.17223413508323215</v>
      </c>
      <c r="I92">
        <v>0.13858573259882895</v>
      </c>
      <c r="J92">
        <v>0.1647093703160773</v>
      </c>
      <c r="K92">
        <v>0.90830646260048131</v>
      </c>
      <c r="M92">
        <v>8.9581814175067939E-3</v>
      </c>
      <c r="N92">
        <v>1.287001287001287</v>
      </c>
      <c r="O92">
        <v>1.8721683453776166</v>
      </c>
      <c r="P92">
        <v>0.82573655700885196</v>
      </c>
      <c r="Q92">
        <v>0.75324000000000002</v>
      </c>
      <c r="R92">
        <v>0.63443000000000005</v>
      </c>
      <c r="S92">
        <v>0.17256225614796178</v>
      </c>
      <c r="T92">
        <v>0.13893172617112498</v>
      </c>
      <c r="U92">
        <v>0.16501976936837034</v>
      </c>
      <c r="V92">
        <v>0.90902479819649484</v>
      </c>
    </row>
    <row r="93" spans="1:22" x14ac:dyDescent="0.2">
      <c r="A93" s="1">
        <v>38898</v>
      </c>
      <c r="B93">
        <v>8.7477583869133534E-3</v>
      </c>
      <c r="C93">
        <v>1.2786579206464894</v>
      </c>
      <c r="D93">
        <v>1.8495570310910538</v>
      </c>
      <c r="E93">
        <v>0.81632653061224481</v>
      </c>
      <c r="F93">
        <v>0.74294757018997171</v>
      </c>
      <c r="G93">
        <v>0.61014999999999997</v>
      </c>
      <c r="H93">
        <v>0.17141632740518534</v>
      </c>
      <c r="I93">
        <v>0.13882236983667548</v>
      </c>
      <c r="J93">
        <v>0.16070452865361745</v>
      </c>
      <c r="K93">
        <v>0.89919971225609197</v>
      </c>
      <c r="M93">
        <v>8.7887672523501159E-3</v>
      </c>
      <c r="N93">
        <v>1.2814926826767818</v>
      </c>
      <c r="O93">
        <v>1.8508236165093466</v>
      </c>
      <c r="P93">
        <v>0.8192557880421425</v>
      </c>
      <c r="Q93">
        <v>0.74261999999999995</v>
      </c>
      <c r="R93">
        <v>0.60904999999999998</v>
      </c>
      <c r="S93">
        <v>0.17178942739148062</v>
      </c>
      <c r="T93">
        <v>0.13920577536920853</v>
      </c>
      <c r="U93">
        <v>0.1610752092366968</v>
      </c>
      <c r="V93">
        <v>0.90006570479645021</v>
      </c>
    </row>
    <row r="94" spans="1:22" x14ac:dyDescent="0.2">
      <c r="A94" s="1">
        <v>38929</v>
      </c>
      <c r="B94">
        <v>8.7385852230523874E-3</v>
      </c>
      <c r="C94">
        <v>1.2761450211202001</v>
      </c>
      <c r="D94">
        <v>1.8670649738610905</v>
      </c>
      <c r="E94">
        <v>0.8121167823933082</v>
      </c>
      <c r="F94">
        <v>0.76630114102239899</v>
      </c>
      <c r="G94">
        <v>0.61655000000000004</v>
      </c>
      <c r="H94">
        <v>0.17102349007636197</v>
      </c>
      <c r="I94">
        <v>0.13850127767428655</v>
      </c>
      <c r="J94">
        <v>0.16214419483246451</v>
      </c>
      <c r="K94">
        <v>0.88476000884760009</v>
      </c>
      <c r="M94">
        <v>8.780186280432126E-3</v>
      </c>
      <c r="N94">
        <v>1.2789849975059793</v>
      </c>
      <c r="O94">
        <v>1.8683905683644109</v>
      </c>
      <c r="P94">
        <v>0.8150955699555773</v>
      </c>
      <c r="Q94">
        <v>0.76587000000000005</v>
      </c>
      <c r="R94">
        <v>0.61538999999999999</v>
      </c>
      <c r="S94">
        <v>0.17138812383134722</v>
      </c>
      <c r="T94">
        <v>0.13890432270252251</v>
      </c>
      <c r="U94">
        <v>0.16252657309470098</v>
      </c>
      <c r="V94">
        <v>0.8856140848064048</v>
      </c>
    </row>
    <row r="95" spans="1:22" x14ac:dyDescent="0.2">
      <c r="A95" s="1">
        <v>38960</v>
      </c>
      <c r="B95">
        <v>8.5262395020676129E-3</v>
      </c>
      <c r="C95">
        <v>1.2800491538875092</v>
      </c>
      <c r="D95">
        <v>1.9021532374648102</v>
      </c>
      <c r="E95">
        <v>0.81106289792773434</v>
      </c>
      <c r="F95">
        <v>0.76365024818633065</v>
      </c>
      <c r="G95">
        <v>0.65454999999999997</v>
      </c>
      <c r="H95">
        <v>0.1716001716001716</v>
      </c>
      <c r="I95">
        <v>0.13825330771038696</v>
      </c>
      <c r="J95">
        <v>0.15860931353889099</v>
      </c>
      <c r="K95">
        <v>0.90110385221896827</v>
      </c>
      <c r="M95">
        <v>8.5615998547952654E-3</v>
      </c>
      <c r="N95">
        <v>1.2824129882787452</v>
      </c>
      <c r="O95">
        <v>1.9029495718363465</v>
      </c>
      <c r="P95">
        <v>0.81360344967862663</v>
      </c>
      <c r="Q95">
        <v>0.76319999999999999</v>
      </c>
      <c r="R95">
        <v>0.65341000000000005</v>
      </c>
      <c r="S95">
        <v>0.17190105375345949</v>
      </c>
      <c r="T95">
        <v>0.13857267374588267</v>
      </c>
      <c r="U95">
        <v>0.15891202471399807</v>
      </c>
      <c r="V95">
        <v>0.90190843825534839</v>
      </c>
    </row>
    <row r="96" spans="1:22" x14ac:dyDescent="0.2">
      <c r="A96" s="1">
        <v>38989</v>
      </c>
      <c r="B96">
        <v>8.4699106424427229E-3</v>
      </c>
      <c r="C96">
        <v>1.2667528058574649</v>
      </c>
      <c r="D96">
        <v>1.8679368637340059</v>
      </c>
      <c r="E96">
        <v>0.79747996331592175</v>
      </c>
      <c r="F96">
        <v>0.74625194958321828</v>
      </c>
      <c r="G96">
        <v>0.65290000000000004</v>
      </c>
      <c r="H96">
        <v>0.16986869150146938</v>
      </c>
      <c r="I96">
        <v>0.13645264069972915</v>
      </c>
      <c r="J96">
        <v>0.15340599664040866</v>
      </c>
      <c r="K96">
        <v>0.89633845740151474</v>
      </c>
      <c r="M96">
        <v>8.5095374896183643E-3</v>
      </c>
      <c r="N96">
        <v>1.2689550155446989</v>
      </c>
      <c r="O96">
        <v>1.868704800702633</v>
      </c>
      <c r="P96">
        <v>0.79992320737209233</v>
      </c>
      <c r="Q96">
        <v>0.74575000000000002</v>
      </c>
      <c r="R96">
        <v>0.65168000000000004</v>
      </c>
      <c r="S96">
        <v>0.17014702404347595</v>
      </c>
      <c r="T96">
        <v>0.13677214990774719</v>
      </c>
      <c r="U96">
        <v>0.1536865562684904</v>
      </c>
      <c r="V96">
        <v>0.89712650380830194</v>
      </c>
    </row>
    <row r="97" spans="1:22" x14ac:dyDescent="0.2">
      <c r="A97" s="1">
        <v>39021</v>
      </c>
      <c r="B97">
        <v>8.5357005676240869E-3</v>
      </c>
      <c r="C97">
        <v>1.27635676724358</v>
      </c>
      <c r="D97">
        <v>1.9072322245956668</v>
      </c>
      <c r="E97">
        <v>0.80395546086746805</v>
      </c>
      <c r="F97">
        <v>0.77385005881260449</v>
      </c>
      <c r="G97">
        <v>0.66954999999999998</v>
      </c>
      <c r="H97">
        <v>0.17124753831663669</v>
      </c>
      <c r="I97">
        <v>0.13847730356994489</v>
      </c>
      <c r="J97">
        <v>0.15288299100283598</v>
      </c>
      <c r="K97">
        <v>0.89249854968985676</v>
      </c>
      <c r="M97">
        <v>8.5732853000735579E-3</v>
      </c>
      <c r="N97">
        <v>1.2785434832638658</v>
      </c>
      <c r="O97">
        <v>1.9077780109506457</v>
      </c>
      <c r="P97">
        <v>0.80653616911450388</v>
      </c>
      <c r="Q97">
        <v>0.77324999999999999</v>
      </c>
      <c r="R97">
        <v>0.66830000000000001</v>
      </c>
      <c r="S97">
        <v>0.17152511556504663</v>
      </c>
      <c r="T97">
        <v>0.1387882673950275</v>
      </c>
      <c r="U97">
        <v>0.15314826896511588</v>
      </c>
      <c r="V97">
        <v>0.89327187622824877</v>
      </c>
    </row>
    <row r="98" spans="1:22" x14ac:dyDescent="0.2">
      <c r="A98" s="1">
        <v>39051</v>
      </c>
      <c r="B98">
        <v>8.646405257014397E-3</v>
      </c>
      <c r="C98">
        <v>1.3255567338282079</v>
      </c>
      <c r="D98">
        <v>1.9670325347181241</v>
      </c>
      <c r="E98">
        <v>0.83468970410249987</v>
      </c>
      <c r="F98">
        <v>0.78945290913397015</v>
      </c>
      <c r="G98">
        <v>0.68464999999999998</v>
      </c>
      <c r="H98">
        <v>0.17779990398805184</v>
      </c>
      <c r="I98">
        <v>0.14617104936196337</v>
      </c>
      <c r="J98">
        <v>0.16236533824759092</v>
      </c>
      <c r="K98">
        <v>0.87565674255691772</v>
      </c>
      <c r="M98">
        <v>8.6830730437470593E-3</v>
      </c>
      <c r="N98">
        <v>1.3275276125743416</v>
      </c>
      <c r="O98">
        <v>1.9673808259064707</v>
      </c>
      <c r="P98">
        <v>0.83717036416910851</v>
      </c>
      <c r="Q98">
        <v>0.78883000000000003</v>
      </c>
      <c r="R98">
        <v>0.68337000000000003</v>
      </c>
      <c r="S98">
        <v>0.17805253261922396</v>
      </c>
      <c r="T98">
        <v>0.14647271725931968</v>
      </c>
      <c r="U98">
        <v>0.16261696225009839</v>
      </c>
      <c r="V98">
        <v>0.87648564316516497</v>
      </c>
    </row>
    <row r="99" spans="1:22" x14ac:dyDescent="0.2">
      <c r="A99" s="1">
        <v>39080</v>
      </c>
      <c r="B99">
        <v>8.3924300281146402E-3</v>
      </c>
      <c r="C99">
        <v>1.318652337311268</v>
      </c>
      <c r="D99">
        <v>1.9571386632742929</v>
      </c>
      <c r="E99">
        <v>0.8192020971573688</v>
      </c>
      <c r="F99">
        <v>0.78820218962568278</v>
      </c>
      <c r="G99">
        <v>0.70509999999999995</v>
      </c>
      <c r="H99">
        <v>0.17689409350621782</v>
      </c>
      <c r="I99">
        <v>0.14613473622680112</v>
      </c>
      <c r="J99">
        <v>0.1606077396869755</v>
      </c>
      <c r="K99">
        <v>0.85932800549969923</v>
      </c>
      <c r="M99">
        <v>8.4274255394816457E-3</v>
      </c>
      <c r="N99">
        <v>1.3206724864300901</v>
      </c>
      <c r="O99">
        <v>1.9575600970949809</v>
      </c>
      <c r="P99">
        <v>0.82158467251634948</v>
      </c>
      <c r="Q99">
        <v>0.78752</v>
      </c>
      <c r="R99">
        <v>0.70376000000000005</v>
      </c>
      <c r="S99">
        <v>0.17714540803673287</v>
      </c>
      <c r="T99">
        <v>0.1464379696082638</v>
      </c>
      <c r="U99">
        <v>0.16084488601727151</v>
      </c>
      <c r="V99">
        <v>0.86011147044656999</v>
      </c>
    </row>
    <row r="100" spans="1:22" x14ac:dyDescent="0.2">
      <c r="A100" s="1">
        <v>39113</v>
      </c>
      <c r="B100">
        <v>8.2671957671957685E-3</v>
      </c>
      <c r="C100">
        <v>1.2994438380373199</v>
      </c>
      <c r="D100">
        <v>1.957406827435014</v>
      </c>
      <c r="E100">
        <v>0.8014104824491104</v>
      </c>
      <c r="F100">
        <v>0.77459933849216489</v>
      </c>
      <c r="G100">
        <v>0.68730000000000002</v>
      </c>
      <c r="H100">
        <v>0.17427371429567279</v>
      </c>
      <c r="I100">
        <v>0.14352247203105825</v>
      </c>
      <c r="J100">
        <v>0.15966279218290969</v>
      </c>
      <c r="K100">
        <v>0.84717045069467989</v>
      </c>
      <c r="M100">
        <v>8.2987758475747235E-3</v>
      </c>
      <c r="N100">
        <v>1.3011684492674422</v>
      </c>
      <c r="O100">
        <v>1.9573685137700876</v>
      </c>
      <c r="P100">
        <v>0.80341289799066429</v>
      </c>
      <c r="Q100">
        <v>0.77403</v>
      </c>
      <c r="R100">
        <v>0.68618999999999997</v>
      </c>
      <c r="S100">
        <v>0.17448261542461216</v>
      </c>
      <c r="T100">
        <v>0.14376264212734208</v>
      </c>
      <c r="U100">
        <v>0.1598381159561596</v>
      </c>
      <c r="V100">
        <v>0.84785281275170621</v>
      </c>
    </row>
    <row r="101" spans="1:22" x14ac:dyDescent="0.2">
      <c r="A101" s="1">
        <v>39141</v>
      </c>
      <c r="B101">
        <v>8.4398869055154653E-3</v>
      </c>
      <c r="C101">
        <v>1.320951613542396</v>
      </c>
      <c r="D101">
        <v>1.9597468007133478</v>
      </c>
      <c r="E101">
        <v>0.81886668850311162</v>
      </c>
      <c r="F101">
        <v>0.78794755421079177</v>
      </c>
      <c r="G101">
        <v>0.70045000000000002</v>
      </c>
      <c r="H101">
        <v>0.17726567693330378</v>
      </c>
      <c r="I101">
        <v>0.14252018442111866</v>
      </c>
      <c r="J101">
        <v>0.16278293709253394</v>
      </c>
      <c r="K101">
        <v>0.85284209628587271</v>
      </c>
      <c r="M101">
        <v>8.4734416917056875E-3</v>
      </c>
      <c r="N101">
        <v>1.3227163302558134</v>
      </c>
      <c r="O101">
        <v>1.9597083953907661</v>
      </c>
      <c r="P101">
        <v>0.82110570093688162</v>
      </c>
      <c r="Q101">
        <v>0.78732000000000002</v>
      </c>
      <c r="R101">
        <v>0.69908999999999999</v>
      </c>
      <c r="S101">
        <v>0.17747929704000029</v>
      </c>
      <c r="T101">
        <v>0.14276353077053761</v>
      </c>
      <c r="U101">
        <v>0.1629614661317185</v>
      </c>
      <c r="V101">
        <v>0.85364292116607621</v>
      </c>
    </row>
    <row r="102" spans="1:22" x14ac:dyDescent="0.2">
      <c r="A102" s="1">
        <v>39171</v>
      </c>
      <c r="B102">
        <v>8.4691933093372848E-3</v>
      </c>
      <c r="C102">
        <v>1.3311502469283709</v>
      </c>
      <c r="D102">
        <v>1.9613611846621555</v>
      </c>
      <c r="E102">
        <v>0.81913499344691998</v>
      </c>
      <c r="F102">
        <v>0.80785232459506406</v>
      </c>
      <c r="G102">
        <v>0.71499999999999997</v>
      </c>
      <c r="H102">
        <v>0.17864799199656997</v>
      </c>
      <c r="I102">
        <v>0.14252932540870283</v>
      </c>
      <c r="J102">
        <v>0.16382431480480333</v>
      </c>
      <c r="K102">
        <v>0.86681402505092531</v>
      </c>
      <c r="M102">
        <v>8.5064900265657689E-3</v>
      </c>
      <c r="N102">
        <v>1.3327469246864712</v>
      </c>
      <c r="O102">
        <v>1.961245783321566</v>
      </c>
      <c r="P102">
        <v>0.82124056599899808</v>
      </c>
      <c r="Q102">
        <v>0.80715000000000003</v>
      </c>
      <c r="R102">
        <v>0.71355999999999997</v>
      </c>
      <c r="S102">
        <v>0.17884128729958598</v>
      </c>
      <c r="T102">
        <v>0.14276821865238223</v>
      </c>
      <c r="U102">
        <v>0.16396614427053102</v>
      </c>
      <c r="V102">
        <v>0.86757357023875614</v>
      </c>
    </row>
    <row r="103" spans="1:22" x14ac:dyDescent="0.2">
      <c r="A103" s="1">
        <v>39202</v>
      </c>
      <c r="B103">
        <v>8.3678507175431998E-3</v>
      </c>
      <c r="C103">
        <v>1.3647591882412349</v>
      </c>
      <c r="D103">
        <v>1.9998400127989759</v>
      </c>
      <c r="E103">
        <v>0.82870638932626162</v>
      </c>
      <c r="F103">
        <v>0.83234838774117303</v>
      </c>
      <c r="G103">
        <v>0.74294999999999989</v>
      </c>
      <c r="H103">
        <v>0.18315353761057895</v>
      </c>
      <c r="I103">
        <v>0.14906795262620465</v>
      </c>
      <c r="J103">
        <v>0.16814211371451149</v>
      </c>
      <c r="K103">
        <v>0.90485454463195036</v>
      </c>
      <c r="M103">
        <v>8.403679130723431E-3</v>
      </c>
      <c r="N103">
        <v>1.3665122507823282</v>
      </c>
      <c r="O103">
        <v>1.9995600967787084</v>
      </c>
      <c r="P103">
        <v>0.83099270388405999</v>
      </c>
      <c r="Q103">
        <v>0.83165999999999995</v>
      </c>
      <c r="R103">
        <v>0.74117</v>
      </c>
      <c r="S103">
        <v>0.18336814271909285</v>
      </c>
      <c r="T103">
        <v>0.14932237506196877</v>
      </c>
      <c r="U103">
        <v>0.16830879952065653</v>
      </c>
      <c r="V103">
        <v>0.90569045311693364</v>
      </c>
    </row>
    <row r="104" spans="1:22" x14ac:dyDescent="0.2">
      <c r="A104" s="1">
        <v>39233</v>
      </c>
      <c r="B104">
        <v>8.2091696424906619E-3</v>
      </c>
      <c r="C104">
        <v>1.3456414672874559</v>
      </c>
      <c r="D104">
        <v>1.9780828421094276</v>
      </c>
      <c r="E104">
        <v>0.81602676567791432</v>
      </c>
      <c r="F104">
        <v>0.82765013573462232</v>
      </c>
      <c r="G104">
        <v>0.73734999999999995</v>
      </c>
      <c r="H104">
        <v>0.1806488908158104</v>
      </c>
      <c r="I104">
        <v>0.14466650753350838</v>
      </c>
      <c r="J104">
        <v>0.16566851387059631</v>
      </c>
      <c r="K104">
        <v>0.93536619586568148</v>
      </c>
      <c r="M104">
        <v>8.2422767805996593E-3</v>
      </c>
      <c r="N104">
        <v>1.3471460710484837</v>
      </c>
      <c r="O104">
        <v>1.9776525264511025</v>
      </c>
      <c r="P104">
        <v>0.81809628993332517</v>
      </c>
      <c r="Q104">
        <v>0.82699999999999996</v>
      </c>
      <c r="R104">
        <v>0.73573</v>
      </c>
      <c r="S104">
        <v>0.18082332476230772</v>
      </c>
      <c r="T104">
        <v>0.14491052499634102</v>
      </c>
      <c r="U104">
        <v>0.16579513689704453</v>
      </c>
      <c r="V104">
        <v>0.93625945622050788</v>
      </c>
    </row>
    <row r="105" spans="1:22" x14ac:dyDescent="0.2">
      <c r="A105" s="1">
        <v>39262</v>
      </c>
      <c r="B105">
        <v>8.097493825660957E-3</v>
      </c>
      <c r="C105">
        <v>1.3505483226189834</v>
      </c>
      <c r="D105">
        <v>2.0063400345090487</v>
      </c>
      <c r="E105">
        <v>0.81592689295039167</v>
      </c>
      <c r="F105">
        <v>0.84839949435390138</v>
      </c>
      <c r="G105">
        <v>0.77254999999999996</v>
      </c>
      <c r="H105">
        <v>0.18148161591230808</v>
      </c>
      <c r="I105">
        <v>0.1458321180656828</v>
      </c>
      <c r="J105">
        <v>0.16930930269963684</v>
      </c>
      <c r="K105">
        <v>0.9400705052878966</v>
      </c>
      <c r="M105">
        <v>8.1301672294097418E-3</v>
      </c>
      <c r="N105">
        <v>1.3519725279182326</v>
      </c>
      <c r="O105">
        <v>2.0055754998896935</v>
      </c>
      <c r="P105">
        <v>0.81784873069876995</v>
      </c>
      <c r="Q105">
        <v>0.84772999999999987</v>
      </c>
      <c r="R105">
        <v>0.77068000000000003</v>
      </c>
      <c r="S105">
        <v>0.1816497429656137</v>
      </c>
      <c r="T105">
        <v>0.14605107113855573</v>
      </c>
      <c r="U105">
        <v>0.16940854395050559</v>
      </c>
      <c r="V105">
        <v>0.94076032249263852</v>
      </c>
    </row>
    <row r="106" spans="1:22" x14ac:dyDescent="0.2">
      <c r="A106" s="1">
        <v>39294</v>
      </c>
      <c r="B106">
        <v>8.398773779028262E-3</v>
      </c>
      <c r="C106">
        <v>1.368850439400991</v>
      </c>
      <c r="D106">
        <v>2.0320660015037291</v>
      </c>
      <c r="E106">
        <v>0.83097889313611428</v>
      </c>
      <c r="F106">
        <v>0.85680258411659371</v>
      </c>
      <c r="G106">
        <v>0.76890000000000003</v>
      </c>
      <c r="H106">
        <v>0.18396725382881848</v>
      </c>
      <c r="I106">
        <v>0.14841419433354608</v>
      </c>
      <c r="J106">
        <v>0.17174458145845498</v>
      </c>
      <c r="K106">
        <v>0.93654881760711783</v>
      </c>
      <c r="M106">
        <v>8.4348965164720881E-3</v>
      </c>
      <c r="N106">
        <v>1.3703886422189333</v>
      </c>
      <c r="O106">
        <v>2.0311579631547945</v>
      </c>
      <c r="P106">
        <v>0.83302788977374964</v>
      </c>
      <c r="Q106">
        <v>0.85594999999999999</v>
      </c>
      <c r="R106">
        <v>0.76671999999999996</v>
      </c>
      <c r="S106">
        <v>0.18414917556414098</v>
      </c>
      <c r="T106">
        <v>0.14865180247743096</v>
      </c>
      <c r="U106">
        <v>0.17184315531528063</v>
      </c>
      <c r="V106">
        <v>0.9372861815898248</v>
      </c>
    </row>
    <row r="107" spans="1:22" x14ac:dyDescent="0.2">
      <c r="A107" s="1">
        <v>39325</v>
      </c>
      <c r="B107">
        <v>8.6270111719794675E-3</v>
      </c>
      <c r="C107">
        <v>1.3632521743872181</v>
      </c>
      <c r="D107">
        <v>2.0170643645238719</v>
      </c>
      <c r="E107">
        <v>0.82760903749068948</v>
      </c>
      <c r="F107">
        <v>0.81355049707935378</v>
      </c>
      <c r="G107">
        <v>0.70165</v>
      </c>
      <c r="H107">
        <v>0.1830027084400849</v>
      </c>
      <c r="I107">
        <v>0.14518318488352677</v>
      </c>
      <c r="J107">
        <v>0.17175933082564712</v>
      </c>
      <c r="K107">
        <v>0.94531360778938411</v>
      </c>
      <c r="M107">
        <v>8.6636343946285468E-3</v>
      </c>
      <c r="N107">
        <v>1.3650758982199411</v>
      </c>
      <c r="O107">
        <v>2.0159258139300475</v>
      </c>
      <c r="P107">
        <v>0.8298479718515569</v>
      </c>
      <c r="Q107">
        <v>0.81288000000000005</v>
      </c>
      <c r="R107">
        <v>0.69994000000000001</v>
      </c>
      <c r="S107">
        <v>0.18329655182526708</v>
      </c>
      <c r="T107">
        <v>0.14542535461972725</v>
      </c>
      <c r="U107">
        <v>0.17191169240184703</v>
      </c>
      <c r="V107">
        <v>0.94590376375107588</v>
      </c>
    </row>
    <row r="108" spans="1:22" x14ac:dyDescent="0.2">
      <c r="A108" s="1">
        <v>39353</v>
      </c>
      <c r="B108">
        <v>8.6945181063339556E-3</v>
      </c>
      <c r="C108">
        <v>1.4221514306843392</v>
      </c>
      <c r="D108">
        <v>2.0373652792209116</v>
      </c>
      <c r="E108">
        <v>0.85601780517034765</v>
      </c>
      <c r="F108">
        <v>0.88494792081486007</v>
      </c>
      <c r="G108">
        <v>0.75560000000000005</v>
      </c>
      <c r="H108">
        <v>0.19079054060499681</v>
      </c>
      <c r="I108">
        <v>0.15458220295097425</v>
      </c>
      <c r="J108">
        <v>0.18442528470653327</v>
      </c>
      <c r="K108">
        <v>1.0063399416322834</v>
      </c>
      <c r="M108">
        <v>8.726955383440602E-3</v>
      </c>
      <c r="N108">
        <v>1.4232646845333827</v>
      </c>
      <c r="O108">
        <v>2.0360378703043875</v>
      </c>
      <c r="P108">
        <v>0.85806711800997071</v>
      </c>
      <c r="Q108">
        <v>0.88378000000000001</v>
      </c>
      <c r="R108">
        <v>0.75346999999999997</v>
      </c>
      <c r="S108">
        <v>0.19093589136511527</v>
      </c>
      <c r="T108">
        <v>0.15473744150924712</v>
      </c>
      <c r="U108">
        <v>0.18438277864847424</v>
      </c>
      <c r="V108">
        <v>1.0066438494060801</v>
      </c>
    </row>
    <row r="109" spans="1:22" x14ac:dyDescent="0.2">
      <c r="A109" s="1">
        <v>39386</v>
      </c>
      <c r="B109">
        <v>8.6741553541223922E-3</v>
      </c>
      <c r="C109">
        <v>1.4467592592592591</v>
      </c>
      <c r="D109">
        <v>2.0773609206863601</v>
      </c>
      <c r="E109">
        <v>0.8627755489409431</v>
      </c>
      <c r="F109">
        <v>0.92674970344009489</v>
      </c>
      <c r="G109">
        <v>0.76915</v>
      </c>
      <c r="H109">
        <v>0.19410503023185846</v>
      </c>
      <c r="I109">
        <v>0.1572055147694581</v>
      </c>
      <c r="J109">
        <v>0.18548230035148897</v>
      </c>
      <c r="K109">
        <v>1.0528532322594231</v>
      </c>
      <c r="M109">
        <v>8.7050687874535588E-3</v>
      </c>
      <c r="N109">
        <v>1.4474712676953363</v>
      </c>
      <c r="O109">
        <v>2.0753777187448117</v>
      </c>
      <c r="P109">
        <v>0.8646480017984679</v>
      </c>
      <c r="Q109">
        <v>0.92518</v>
      </c>
      <c r="R109">
        <v>0.76671</v>
      </c>
      <c r="S109">
        <v>0.19418342955122267</v>
      </c>
      <c r="T109">
        <v>0.15728488539436825</v>
      </c>
      <c r="U109">
        <v>0.18538842582979861</v>
      </c>
      <c r="V109">
        <v>1.052930832973582</v>
      </c>
    </row>
    <row r="110" spans="1:22" x14ac:dyDescent="0.2">
      <c r="A110" s="1">
        <v>39416</v>
      </c>
      <c r="B110">
        <v>9.01510029299076E-3</v>
      </c>
      <c r="C110">
        <v>1.4678468155063336</v>
      </c>
      <c r="D110">
        <v>2.0561324149275215</v>
      </c>
      <c r="E110">
        <v>0.8857003675656524</v>
      </c>
      <c r="F110">
        <v>0.88440006721440501</v>
      </c>
      <c r="G110">
        <v>0.76665000000000005</v>
      </c>
      <c r="H110">
        <v>0.19683876936401393</v>
      </c>
      <c r="I110">
        <v>0.15653371736271993</v>
      </c>
      <c r="J110">
        <v>0.1803459034428033</v>
      </c>
      <c r="K110">
        <v>1.0004001600640255</v>
      </c>
      <c r="M110">
        <v>9.0500849802979642E-3</v>
      </c>
      <c r="N110">
        <v>1.4688601645123385</v>
      </c>
      <c r="O110">
        <v>2.0542317173377156</v>
      </c>
      <c r="P110">
        <v>0.88783138306372866</v>
      </c>
      <c r="Q110">
        <v>0.88334999999999997</v>
      </c>
      <c r="R110">
        <v>0.76436000000000004</v>
      </c>
      <c r="S110">
        <v>0.19700163511357144</v>
      </c>
      <c r="T110">
        <v>0.15663669684533693</v>
      </c>
      <c r="U110">
        <v>0.18030330622172619</v>
      </c>
      <c r="V110">
        <v>1.0008006405124099</v>
      </c>
    </row>
    <row r="111" spans="1:22" x14ac:dyDescent="0.2">
      <c r="A111" s="1">
        <v>39447</v>
      </c>
      <c r="B111">
        <v>8.9513494159244502E-3</v>
      </c>
      <c r="C111">
        <v>1.4620524292001111</v>
      </c>
      <c r="D111">
        <v>1.9906043474798947</v>
      </c>
      <c r="E111">
        <v>0.88327518438369479</v>
      </c>
      <c r="F111">
        <v>0.87804792385568409</v>
      </c>
      <c r="G111">
        <v>0.76954999999999996</v>
      </c>
      <c r="H111">
        <v>0.19607650905383278</v>
      </c>
      <c r="I111">
        <v>0.15472211907414285</v>
      </c>
      <c r="J111">
        <v>0.18416715010543569</v>
      </c>
      <c r="K111">
        <v>1.0132225543340594</v>
      </c>
      <c r="M111">
        <v>8.9821434987245354E-3</v>
      </c>
      <c r="N111">
        <v>1.4628865677755347</v>
      </c>
      <c r="O111">
        <v>1.9888228157753427</v>
      </c>
      <c r="P111">
        <v>0.88506540633352793</v>
      </c>
      <c r="Q111">
        <v>0.8765400000000001</v>
      </c>
      <c r="R111">
        <v>0.76673999999999998</v>
      </c>
      <c r="S111">
        <v>0.19617305602310131</v>
      </c>
      <c r="T111">
        <v>0.15477144900125983</v>
      </c>
      <c r="U111">
        <v>0.18401193869458252</v>
      </c>
      <c r="V111">
        <v>1.0136230943885824</v>
      </c>
    </row>
    <row r="112" spans="1:22" x14ac:dyDescent="0.2">
      <c r="A112" s="1">
        <v>39478</v>
      </c>
      <c r="B112">
        <v>9.4051257935574891E-3</v>
      </c>
      <c r="C112">
        <v>1.4806040864672787</v>
      </c>
      <c r="D112">
        <v>1.9879925251481054</v>
      </c>
      <c r="E112">
        <v>0.9220839096357768</v>
      </c>
      <c r="F112">
        <v>0.89240297348670761</v>
      </c>
      <c r="G112">
        <v>0.78339999999999999</v>
      </c>
      <c r="H112">
        <v>0.19861564892697897</v>
      </c>
      <c r="I112">
        <v>0.15626709171315611</v>
      </c>
      <c r="J112">
        <v>0.18377961148990132</v>
      </c>
      <c r="K112">
        <v>0.99186669311644515</v>
      </c>
      <c r="M112">
        <v>9.4246265491729885E-3</v>
      </c>
      <c r="N112">
        <v>1.4794650254467985</v>
      </c>
      <c r="O112">
        <v>1.9845601222489038</v>
      </c>
      <c r="P112">
        <v>0.92261987138679002</v>
      </c>
      <c r="Q112">
        <v>0.88967000000000007</v>
      </c>
      <c r="R112">
        <v>0.78006999999999993</v>
      </c>
      <c r="S112">
        <v>0.19844537890168421</v>
      </c>
      <c r="T112">
        <v>0.15612656243657358</v>
      </c>
      <c r="U112">
        <v>0.18343709758486718</v>
      </c>
      <c r="V112">
        <v>0.99108027750247785</v>
      </c>
    </row>
    <row r="113" spans="1:22" x14ac:dyDescent="0.2">
      <c r="A113" s="1">
        <v>39507</v>
      </c>
      <c r="B113">
        <v>9.6056865664473357E-3</v>
      </c>
      <c r="C113">
        <v>1.5180957007529756</v>
      </c>
      <c r="D113">
        <v>1.9892184360764655</v>
      </c>
      <c r="E113">
        <v>0.95803793830235673</v>
      </c>
      <c r="F113">
        <v>0.93540119357192308</v>
      </c>
      <c r="G113">
        <v>0.80189999999999995</v>
      </c>
      <c r="H113">
        <v>0.20375313270441534</v>
      </c>
      <c r="I113">
        <v>0.16207718115366537</v>
      </c>
      <c r="J113">
        <v>0.19170860292355621</v>
      </c>
      <c r="K113">
        <v>1.0210332856851132</v>
      </c>
      <c r="M113">
        <v>9.624657602805781E-3</v>
      </c>
      <c r="N113">
        <v>1.5167371949462318</v>
      </c>
      <c r="O113">
        <v>1.9851904790264625</v>
      </c>
      <c r="P113">
        <v>0.95845114295298794</v>
      </c>
      <c r="Q113">
        <v>0.93191999999999997</v>
      </c>
      <c r="R113">
        <v>0.79809000000000008</v>
      </c>
      <c r="S113">
        <v>0.20355861164884512</v>
      </c>
      <c r="T113">
        <v>0.16187437577193844</v>
      </c>
      <c r="U113">
        <v>0.19128615069140381</v>
      </c>
      <c r="V113">
        <v>1.0204810547692182</v>
      </c>
    </row>
    <row r="114" spans="1:22" x14ac:dyDescent="0.2">
      <c r="A114" s="1">
        <v>39538</v>
      </c>
      <c r="B114">
        <v>1.0046718244508791E-2</v>
      </c>
      <c r="C114">
        <v>1.5845600469029772</v>
      </c>
      <c r="D114">
        <v>1.987518384545057</v>
      </c>
      <c r="E114">
        <v>1.0110712299681512</v>
      </c>
      <c r="F114">
        <v>0.91285019215496555</v>
      </c>
      <c r="G114">
        <v>0.78620000000000001</v>
      </c>
      <c r="H114">
        <v>0.21248339973439576</v>
      </c>
      <c r="I114">
        <v>0.16863548596531169</v>
      </c>
      <c r="J114">
        <v>0.19678260441776946</v>
      </c>
      <c r="K114">
        <v>0.97461137371473139</v>
      </c>
      <c r="M114">
        <v>1.0066134503689239E-2</v>
      </c>
      <c r="N114">
        <v>1.5829296862633362</v>
      </c>
      <c r="O114">
        <v>1.9832219423675705</v>
      </c>
      <c r="P114">
        <v>1.0112757243262376</v>
      </c>
      <c r="Q114">
        <v>0.90942999999999996</v>
      </c>
      <c r="R114">
        <v>0.78227000000000002</v>
      </c>
      <c r="S114">
        <v>0.21225699227596806</v>
      </c>
      <c r="T114">
        <v>0.16838361829454337</v>
      </c>
      <c r="U114">
        <v>0.19627817327829694</v>
      </c>
      <c r="V114">
        <v>0.97401332450227918</v>
      </c>
    </row>
    <row r="115" spans="1:22" x14ac:dyDescent="0.2">
      <c r="A115" s="1">
        <v>39568</v>
      </c>
      <c r="B115">
        <v>9.5684623481006592E-3</v>
      </c>
      <c r="C115">
        <v>1.5569048731122528</v>
      </c>
      <c r="D115">
        <v>1.9805509892852193</v>
      </c>
      <c r="E115">
        <v>0.9601075320435889</v>
      </c>
      <c r="F115">
        <v>0.94234719840177916</v>
      </c>
      <c r="G115">
        <v>0.78159999999999996</v>
      </c>
      <c r="H115">
        <v>0.20862236223100752</v>
      </c>
      <c r="I115">
        <v>0.16683767528383259</v>
      </c>
      <c r="J115">
        <v>0.19569471624266144</v>
      </c>
      <c r="K115">
        <v>0.99295005461225294</v>
      </c>
      <c r="M115">
        <v>9.5875438630131735E-3</v>
      </c>
      <c r="N115">
        <v>1.5549681231534753</v>
      </c>
      <c r="O115">
        <v>1.9764408253616887</v>
      </c>
      <c r="P115">
        <v>0.96054097667806504</v>
      </c>
      <c r="Q115">
        <v>0.93863000000000008</v>
      </c>
      <c r="R115">
        <v>0.77754000000000001</v>
      </c>
      <c r="S115">
        <v>0.2083758767415014</v>
      </c>
      <c r="T115">
        <v>0.16658670504824349</v>
      </c>
      <c r="U115">
        <v>0.19511966689170468</v>
      </c>
      <c r="V115">
        <v>0.99267406539736747</v>
      </c>
    </row>
    <row r="116" spans="1:22" x14ac:dyDescent="0.2">
      <c r="A116" s="1">
        <v>39598</v>
      </c>
      <c r="B116">
        <v>9.4728366409321269E-3</v>
      </c>
      <c r="C116">
        <v>1.5540498539193135</v>
      </c>
      <c r="D116">
        <v>1.9762064740524088</v>
      </c>
      <c r="E116">
        <v>0.95716678631251484</v>
      </c>
      <c r="F116">
        <v>0.95345245132625234</v>
      </c>
      <c r="G116">
        <v>0.78305000000000002</v>
      </c>
      <c r="H116">
        <v>0.20833984395345687</v>
      </c>
      <c r="I116">
        <v>0.16652928001065787</v>
      </c>
      <c r="J116">
        <v>0.19599004370577977</v>
      </c>
      <c r="K116">
        <v>1.0063399416322834</v>
      </c>
      <c r="M116">
        <v>9.4884312302225514E-3</v>
      </c>
      <c r="N116">
        <v>1.5519034095317907</v>
      </c>
      <c r="O116">
        <v>1.9717643347267133</v>
      </c>
      <c r="P116">
        <v>0.95737755141117464</v>
      </c>
      <c r="Q116">
        <v>0.94972000000000001</v>
      </c>
      <c r="R116">
        <v>0.77881999999999996</v>
      </c>
      <c r="S116">
        <v>0.20803731357256239</v>
      </c>
      <c r="T116">
        <v>0.16625933130496948</v>
      </c>
      <c r="U116">
        <v>0.1954315911258423</v>
      </c>
      <c r="V116">
        <v>1.0058743059467288</v>
      </c>
    </row>
    <row r="117" spans="1:22" x14ac:dyDescent="0.2">
      <c r="A117" s="1">
        <v>39629</v>
      </c>
      <c r="B117">
        <v>9.433517286920429E-3</v>
      </c>
      <c r="C117">
        <v>1.5755475027572081</v>
      </c>
      <c r="D117">
        <v>1.9901685672776486</v>
      </c>
      <c r="E117">
        <v>0.98173964264677016</v>
      </c>
      <c r="F117">
        <v>0.95964684995921512</v>
      </c>
      <c r="G117">
        <v>0.7611</v>
      </c>
      <c r="H117">
        <v>0.21126239846200973</v>
      </c>
      <c r="I117">
        <v>0.16624136583906174</v>
      </c>
      <c r="J117">
        <v>0.19633058143301693</v>
      </c>
      <c r="K117">
        <v>0.98565866640382427</v>
      </c>
      <c r="M117">
        <v>9.4502505733939524E-3</v>
      </c>
      <c r="N117">
        <v>1.5730195683634305</v>
      </c>
      <c r="O117">
        <v>1.9853087155052609</v>
      </c>
      <c r="P117">
        <v>0.98213496498688857</v>
      </c>
      <c r="Q117">
        <v>0.95539000000000007</v>
      </c>
      <c r="R117">
        <v>0.75690999999999997</v>
      </c>
      <c r="S117">
        <v>0.21088593179948964</v>
      </c>
      <c r="T117">
        <v>0.1659508652678115</v>
      </c>
      <c r="U117">
        <v>0.19568016468442659</v>
      </c>
      <c r="V117">
        <v>0.98523138158996637</v>
      </c>
    </row>
    <row r="118" spans="1:22" x14ac:dyDescent="0.2">
      <c r="A118" s="1">
        <v>39660</v>
      </c>
      <c r="B118">
        <v>9.2519776102141845E-3</v>
      </c>
      <c r="C118">
        <v>1.5602571303750856</v>
      </c>
      <c r="D118">
        <v>1.9809040846242223</v>
      </c>
      <c r="E118">
        <v>0.95419847328244267</v>
      </c>
      <c r="F118">
        <v>0.94054796324338563</v>
      </c>
      <c r="G118">
        <v>0.73214999999999997</v>
      </c>
      <c r="H118">
        <v>0.20912408377510794</v>
      </c>
      <c r="I118">
        <v>0.16524282433035345</v>
      </c>
      <c r="J118">
        <v>0.19481404998928523</v>
      </c>
      <c r="K118">
        <v>0.97508653893033015</v>
      </c>
      <c r="M118">
        <v>9.2682271271739784E-3</v>
      </c>
      <c r="N118">
        <v>1.5577294535485078</v>
      </c>
      <c r="O118">
        <v>1.9763627020830863</v>
      </c>
      <c r="P118">
        <v>0.95447169991409753</v>
      </c>
      <c r="Q118">
        <v>0.93667</v>
      </c>
      <c r="R118">
        <v>0.72850000000000004</v>
      </c>
      <c r="S118">
        <v>0.208751706545201</v>
      </c>
      <c r="T118">
        <v>0.16494736529573412</v>
      </c>
      <c r="U118">
        <v>0.19424227061444657</v>
      </c>
      <c r="V118">
        <v>0.97466836908741805</v>
      </c>
    </row>
    <row r="119" spans="1:22" x14ac:dyDescent="0.2">
      <c r="A119" s="1">
        <v>39689</v>
      </c>
      <c r="B119">
        <v>9.214466712738999E-3</v>
      </c>
      <c r="C119">
        <v>1.4722553479675515</v>
      </c>
      <c r="D119">
        <v>1.8239521394958598</v>
      </c>
      <c r="E119">
        <v>0.91045659398188195</v>
      </c>
      <c r="F119">
        <v>0.86120034103533505</v>
      </c>
      <c r="G119">
        <v>0.70345000000000002</v>
      </c>
      <c r="H119">
        <v>0.1974158268268367</v>
      </c>
      <c r="I119">
        <v>0.15570624459893964</v>
      </c>
      <c r="J119">
        <v>0.1848838929152492</v>
      </c>
      <c r="K119">
        <v>0.94352974477520413</v>
      </c>
      <c r="M119">
        <v>9.2295196957950312E-3</v>
      </c>
      <c r="N119">
        <v>1.4699397324709687</v>
      </c>
      <c r="O119">
        <v>1.8199686965384196</v>
      </c>
      <c r="P119">
        <v>0.91075510705926277</v>
      </c>
      <c r="Q119">
        <v>0.85803000000000007</v>
      </c>
      <c r="R119">
        <v>0.70023000000000002</v>
      </c>
      <c r="S119">
        <v>0.19708433435751493</v>
      </c>
      <c r="T119">
        <v>0.15540860808280169</v>
      </c>
      <c r="U119">
        <v>0.18434810821971345</v>
      </c>
      <c r="V119">
        <v>0.94312040818251264</v>
      </c>
    </row>
    <row r="120" spans="1:22" x14ac:dyDescent="0.2">
      <c r="A120" s="1">
        <v>39721</v>
      </c>
      <c r="B120">
        <v>9.4193001459991522E-3</v>
      </c>
      <c r="C120">
        <v>1.4046522081132711</v>
      </c>
      <c r="D120">
        <v>1.7824358768693296</v>
      </c>
      <c r="E120">
        <v>0.89186176142697871</v>
      </c>
      <c r="F120">
        <v>0.78879905344113588</v>
      </c>
      <c r="G120">
        <v>0.66790000000000005</v>
      </c>
      <c r="H120">
        <v>0.18826010015437328</v>
      </c>
      <c r="I120">
        <v>0.14341543867197304</v>
      </c>
      <c r="J120">
        <v>0.16913891378989565</v>
      </c>
      <c r="K120">
        <v>0.94055680963130184</v>
      </c>
      <c r="M120">
        <v>9.4682982438200423E-3</v>
      </c>
      <c r="N120">
        <v>1.4093439503910929</v>
      </c>
      <c r="O120">
        <v>1.7872142691187247</v>
      </c>
      <c r="P120">
        <v>0.89465443972265712</v>
      </c>
      <c r="Q120">
        <v>0.78810000000000002</v>
      </c>
      <c r="R120">
        <v>0.66540999999999995</v>
      </c>
      <c r="S120">
        <v>0.18895590524995087</v>
      </c>
      <c r="T120">
        <v>0.14355481927883801</v>
      </c>
      <c r="U120">
        <v>0.16881569040552907</v>
      </c>
      <c r="V120">
        <v>0.94216962821986472</v>
      </c>
    </row>
    <row r="121" spans="1:22" x14ac:dyDescent="0.2">
      <c r="A121" s="1">
        <v>39752</v>
      </c>
      <c r="B121">
        <v>1.0167769208720813E-2</v>
      </c>
      <c r="C121">
        <v>1.2680539176525785</v>
      </c>
      <c r="D121">
        <v>1.6157438076618573</v>
      </c>
      <c r="E121">
        <v>0.8561277342579513</v>
      </c>
      <c r="F121">
        <v>0.65974810817229979</v>
      </c>
      <c r="G121">
        <v>0.58120000000000005</v>
      </c>
      <c r="H121">
        <v>0.17027797880039164</v>
      </c>
      <c r="I121">
        <v>0.12829641603961792</v>
      </c>
      <c r="J121">
        <v>0.148539853242625</v>
      </c>
      <c r="K121">
        <v>0.82246987704075336</v>
      </c>
      <c r="M121">
        <v>1.0178976951742488E-2</v>
      </c>
      <c r="N121">
        <v>1.2663517671938911</v>
      </c>
      <c r="O121">
        <v>1.6126171163180725</v>
      </c>
      <c r="P121">
        <v>0.85645769099006508</v>
      </c>
      <c r="Q121">
        <v>0.65776999999999997</v>
      </c>
      <c r="R121">
        <v>0.57903000000000004</v>
      </c>
      <c r="S121">
        <v>0.16991978087145057</v>
      </c>
      <c r="T121">
        <v>0.1281760421032663</v>
      </c>
      <c r="U121">
        <v>0.14817866197631807</v>
      </c>
      <c r="V121">
        <v>0.82214530596137569</v>
      </c>
    </row>
    <row r="122" spans="1:22" x14ac:dyDescent="0.2">
      <c r="A122" s="1">
        <v>39780</v>
      </c>
      <c r="B122">
        <v>1.0499238805186623E-2</v>
      </c>
      <c r="C122">
        <v>1.2689067099786824</v>
      </c>
      <c r="D122">
        <v>1.5344483658124906</v>
      </c>
      <c r="E122">
        <v>0.82328242703659493</v>
      </c>
      <c r="F122">
        <v>0.65119853089611424</v>
      </c>
      <c r="G122">
        <v>0.54805000000000004</v>
      </c>
      <c r="H122">
        <v>0.17033743846560034</v>
      </c>
      <c r="I122">
        <v>0.1234705090689089</v>
      </c>
      <c r="J122">
        <v>0.14271341006557683</v>
      </c>
      <c r="K122">
        <v>0.80567193038994511</v>
      </c>
      <c r="M122">
        <v>1.0516640480231871E-2</v>
      </c>
      <c r="N122">
        <v>1.2684882157444757</v>
      </c>
      <c r="O122">
        <v>1.5346603029419437</v>
      </c>
      <c r="P122">
        <v>0.82500082500082494</v>
      </c>
      <c r="Q122">
        <v>0.65025999999999995</v>
      </c>
      <c r="R122">
        <v>0.54612000000000005</v>
      </c>
      <c r="S122">
        <v>0.17003621771437316</v>
      </c>
      <c r="T122">
        <v>0.1234394171684479</v>
      </c>
      <c r="U122">
        <v>0.14241098957124323</v>
      </c>
      <c r="V122">
        <v>0.80562649544418208</v>
      </c>
    </row>
    <row r="123" spans="1:22" x14ac:dyDescent="0.2">
      <c r="A123" s="1">
        <v>39813</v>
      </c>
      <c r="B123">
        <v>1.1031440819794906E-2</v>
      </c>
      <c r="C123">
        <v>1.3900472616068946</v>
      </c>
      <c r="D123">
        <v>1.4377525052837405</v>
      </c>
      <c r="E123">
        <v>0.93954056466387947</v>
      </c>
      <c r="F123">
        <v>0.69719935021020563</v>
      </c>
      <c r="G123">
        <v>0.58440000000000003</v>
      </c>
      <c r="H123">
        <v>0.18675356932759377</v>
      </c>
      <c r="I123">
        <v>0.12645502310965548</v>
      </c>
      <c r="J123">
        <v>0.14281429856757258</v>
      </c>
      <c r="K123">
        <v>0.81004455245038487</v>
      </c>
      <c r="M123">
        <v>1.1038392633418293E-2</v>
      </c>
      <c r="N123">
        <v>1.3881177123820099</v>
      </c>
      <c r="O123">
        <v>1.4364926595225098</v>
      </c>
      <c r="P123">
        <v>0.93982312528782086</v>
      </c>
      <c r="Q123">
        <v>0.69477999999999995</v>
      </c>
      <c r="R123">
        <v>0.58150000000000002</v>
      </c>
      <c r="S123">
        <v>0.18628252725779079</v>
      </c>
      <c r="T123">
        <v>0.12637847319638962</v>
      </c>
      <c r="U123">
        <v>0.14247571501437581</v>
      </c>
      <c r="V123">
        <v>0.80962481985847767</v>
      </c>
    </row>
    <row r="124" spans="1:22" x14ac:dyDescent="0.2">
      <c r="A124" s="1">
        <v>39843</v>
      </c>
      <c r="B124">
        <v>1.1134617525887985E-2</v>
      </c>
      <c r="C124">
        <v>1.2814926826767818</v>
      </c>
      <c r="D124">
        <v>1.4416908149878178</v>
      </c>
      <c r="E124">
        <v>0.86154906521926422</v>
      </c>
      <c r="F124">
        <v>0.63590174046306369</v>
      </c>
      <c r="G124">
        <v>0.50700000000000001</v>
      </c>
      <c r="H124">
        <v>0.17190696395110966</v>
      </c>
      <c r="I124">
        <v>0.12055237096375594</v>
      </c>
      <c r="J124">
        <v>0.14468953243577595</v>
      </c>
      <c r="K124">
        <v>0.80654917933621006</v>
      </c>
      <c r="M124">
        <v>1.1139566514908638E-2</v>
      </c>
      <c r="N124">
        <v>1.280918162138621</v>
      </c>
      <c r="O124">
        <v>1.4411298457991066</v>
      </c>
      <c r="P124">
        <v>0.86182379150758825</v>
      </c>
      <c r="Q124">
        <v>0.63449999999999995</v>
      </c>
      <c r="R124">
        <v>0.50565000000000004</v>
      </c>
      <c r="S124">
        <v>0.17163433647881859</v>
      </c>
      <c r="T124">
        <v>0.12047742795148615</v>
      </c>
      <c r="U124">
        <v>0.14445961270377836</v>
      </c>
      <c r="V124">
        <v>0.80623704981738731</v>
      </c>
    </row>
    <row r="125" spans="1:22" x14ac:dyDescent="0.2">
      <c r="A125" s="1">
        <v>39871</v>
      </c>
      <c r="B125">
        <v>1.0220247352470475E-2</v>
      </c>
      <c r="C125">
        <v>1.2700509290422546</v>
      </c>
      <c r="D125">
        <v>1.4253542005188289</v>
      </c>
      <c r="E125">
        <v>0.85836909871244638</v>
      </c>
      <c r="F125">
        <v>0.63885109019938546</v>
      </c>
      <c r="G125">
        <v>0.50085000000000002</v>
      </c>
      <c r="H125">
        <v>0.17047391749062393</v>
      </c>
      <c r="I125">
        <v>0.11116175146455606</v>
      </c>
      <c r="J125">
        <v>0.14182888345211503</v>
      </c>
      <c r="K125">
        <v>0.78811522244552157</v>
      </c>
      <c r="M125">
        <v>1.0225680774697574E-2</v>
      </c>
      <c r="N125">
        <v>1.2697767732432639</v>
      </c>
      <c r="O125">
        <v>1.4251713768580672</v>
      </c>
      <c r="P125">
        <v>0.858833532296435</v>
      </c>
      <c r="Q125">
        <v>0.63743000000000005</v>
      </c>
      <c r="R125">
        <v>0.49976000000000004</v>
      </c>
      <c r="S125">
        <v>0.17025971416799185</v>
      </c>
      <c r="T125">
        <v>0.11114173683414985</v>
      </c>
      <c r="U125">
        <v>0.14163944828602104</v>
      </c>
      <c r="V125">
        <v>0.78809037820457251</v>
      </c>
    </row>
    <row r="126" spans="1:22" x14ac:dyDescent="0.2">
      <c r="A126" s="1">
        <v>39903</v>
      </c>
      <c r="B126">
        <v>1.012453276546854E-2</v>
      </c>
      <c r="C126">
        <v>1.3277038689290741</v>
      </c>
      <c r="D126">
        <v>1.4333424111686039</v>
      </c>
      <c r="E126">
        <v>0.87946880084429013</v>
      </c>
      <c r="F126">
        <v>0.69480149521281775</v>
      </c>
      <c r="G126">
        <v>0.57074999999999998</v>
      </c>
      <c r="H126">
        <v>0.17825788568321793</v>
      </c>
      <c r="I126">
        <v>0.12095847495554775</v>
      </c>
      <c r="J126">
        <v>0.14810207194798655</v>
      </c>
      <c r="K126">
        <v>0.79481778802209591</v>
      </c>
      <c r="M126">
        <v>1.0128869608022876E-2</v>
      </c>
      <c r="N126">
        <v>1.3276333607710895</v>
      </c>
      <c r="O126">
        <v>1.4334656899987099</v>
      </c>
      <c r="P126">
        <v>0.88005702769539462</v>
      </c>
      <c r="Q126">
        <v>0.69323000000000001</v>
      </c>
      <c r="R126">
        <v>0.56947000000000003</v>
      </c>
      <c r="S126">
        <v>0.17810993301285419</v>
      </c>
      <c r="T126">
        <v>0.1209299513256946</v>
      </c>
      <c r="U126">
        <v>0.14788917776574945</v>
      </c>
      <c r="V126">
        <v>0.79487464826796816</v>
      </c>
    </row>
    <row r="127" spans="1:22" x14ac:dyDescent="0.2">
      <c r="A127" s="1">
        <v>39933</v>
      </c>
      <c r="B127">
        <v>1.0164152072384212E-2</v>
      </c>
      <c r="C127">
        <v>1.3251000450534016</v>
      </c>
      <c r="D127">
        <v>1.4818107727643182</v>
      </c>
      <c r="E127">
        <v>0.87800166820316961</v>
      </c>
      <c r="F127">
        <v>0.73469987510102119</v>
      </c>
      <c r="G127">
        <v>0.56869999999999998</v>
      </c>
      <c r="H127">
        <v>0.17789795773144523</v>
      </c>
      <c r="I127">
        <v>0.12415419951579861</v>
      </c>
      <c r="J127">
        <v>0.15205772111093371</v>
      </c>
      <c r="K127">
        <v>0.84167999326656007</v>
      </c>
      <c r="M127">
        <v>1.0168853817641944E-2</v>
      </c>
      <c r="N127">
        <v>1.3249420337860218</v>
      </c>
      <c r="O127">
        <v>1.4817449027975342</v>
      </c>
      <c r="P127">
        <v>0.87837956537779105</v>
      </c>
      <c r="Q127">
        <v>0.73314000000000001</v>
      </c>
      <c r="R127">
        <v>0.56759999999999999</v>
      </c>
      <c r="S127">
        <v>0.17774617845716317</v>
      </c>
      <c r="T127">
        <v>0.12415435365864258</v>
      </c>
      <c r="U127">
        <v>0.15186974435765932</v>
      </c>
      <c r="V127">
        <v>0.84179335656682996</v>
      </c>
    </row>
    <row r="128" spans="1:22" x14ac:dyDescent="0.2">
      <c r="A128" s="1">
        <v>39962</v>
      </c>
      <c r="B128">
        <v>1.0476141687302046E-2</v>
      </c>
      <c r="C128">
        <v>1.4154482016730598</v>
      </c>
      <c r="D128">
        <v>1.6125391040732737</v>
      </c>
      <c r="E128">
        <v>0.93769046837638903</v>
      </c>
      <c r="F128">
        <v>0.80044825102057149</v>
      </c>
      <c r="G128">
        <v>0.64044999999999996</v>
      </c>
      <c r="H128">
        <v>0.19011045417387501</v>
      </c>
      <c r="I128">
        <v>0.13192264056357353</v>
      </c>
      <c r="J128">
        <v>0.15896355760441919</v>
      </c>
      <c r="K128">
        <v>0.91257528746121541</v>
      </c>
      <c r="M128">
        <v>1.0479873403129289E-2</v>
      </c>
      <c r="N128">
        <v>1.4151277152763038</v>
      </c>
      <c r="O128">
        <v>1.6123831022250887</v>
      </c>
      <c r="P128">
        <v>0.93799831160303904</v>
      </c>
      <c r="Q128">
        <v>0.79869999999999997</v>
      </c>
      <c r="R128">
        <v>0.63931000000000004</v>
      </c>
      <c r="S128">
        <v>0.18997357467576259</v>
      </c>
      <c r="T128">
        <v>0.13190819717109681</v>
      </c>
      <c r="U128">
        <v>0.15882040905784556</v>
      </c>
      <c r="V128">
        <v>0.91275853885613101</v>
      </c>
    </row>
    <row r="129" spans="1:22" x14ac:dyDescent="0.2">
      <c r="A129" s="1">
        <v>39994</v>
      </c>
      <c r="B129">
        <v>1.0364306406623456E-2</v>
      </c>
      <c r="C129">
        <v>1.4026425786181165</v>
      </c>
      <c r="D129">
        <v>1.6468495767596589</v>
      </c>
      <c r="E129">
        <v>0.91949795411705204</v>
      </c>
      <c r="F129">
        <v>0.80845318651823461</v>
      </c>
      <c r="G129">
        <v>0.64780000000000004</v>
      </c>
      <c r="H129">
        <v>0.18835229413094254</v>
      </c>
      <c r="I129">
        <v>0.12906806404357338</v>
      </c>
      <c r="J129">
        <v>0.15536273314120141</v>
      </c>
      <c r="K129">
        <v>0.86106686184182191</v>
      </c>
      <c r="M129">
        <v>1.0368292103819782E-2</v>
      </c>
      <c r="N129">
        <v>1.4026819278460416</v>
      </c>
      <c r="O129">
        <v>1.646822456071011</v>
      </c>
      <c r="P129">
        <v>0.91984473020954061</v>
      </c>
      <c r="Q129">
        <v>0.80649000000000004</v>
      </c>
      <c r="R129">
        <v>0.64663000000000004</v>
      </c>
      <c r="S129">
        <v>0.18826470770962803</v>
      </c>
      <c r="T129">
        <v>0.12905507167073405</v>
      </c>
      <c r="U129">
        <v>0.15523298142016445</v>
      </c>
      <c r="V129">
        <v>0.86122259159102255</v>
      </c>
    </row>
    <row r="130" spans="1:22" x14ac:dyDescent="0.2">
      <c r="A130" s="1">
        <v>40025</v>
      </c>
      <c r="B130">
        <v>1.050475450441247E-2</v>
      </c>
      <c r="C130">
        <v>1.4177559758414382</v>
      </c>
      <c r="D130">
        <v>1.6578524179777516</v>
      </c>
      <c r="E130">
        <v>0.92915214866434381</v>
      </c>
      <c r="F130">
        <v>0.83135194453219818</v>
      </c>
      <c r="G130">
        <v>0.65834999999999999</v>
      </c>
      <c r="H130">
        <v>0.1904090939383265</v>
      </c>
      <c r="I130">
        <v>0.13726270709510932</v>
      </c>
      <c r="J130">
        <v>0.16244578371968355</v>
      </c>
      <c r="K130">
        <v>0.92498381278327635</v>
      </c>
      <c r="M130">
        <v>1.0507645362765949E-2</v>
      </c>
      <c r="N130">
        <v>1.4178363816815538</v>
      </c>
      <c r="O130">
        <v>1.6577424862821808</v>
      </c>
      <c r="P130">
        <v>0.92945441026117659</v>
      </c>
      <c r="Q130">
        <v>0.82930000000000004</v>
      </c>
      <c r="R130">
        <v>0.65707000000000004</v>
      </c>
      <c r="S130">
        <v>0.19027938722426141</v>
      </c>
      <c r="T130">
        <v>0.13728286998076666</v>
      </c>
      <c r="U130">
        <v>0.1623165822620439</v>
      </c>
      <c r="V130">
        <v>0.92508649558733735</v>
      </c>
    </row>
    <row r="131" spans="1:22" x14ac:dyDescent="0.2">
      <c r="A131" s="1">
        <v>40056</v>
      </c>
      <c r="B131">
        <v>1.0779927774483911E-2</v>
      </c>
      <c r="C131">
        <v>1.4350496527179839</v>
      </c>
      <c r="D131">
        <v>1.6298058901184871</v>
      </c>
      <c r="E131">
        <v>0.94620807115484684</v>
      </c>
      <c r="F131">
        <v>0.84304947857389756</v>
      </c>
      <c r="G131">
        <v>0.68574999999999997</v>
      </c>
      <c r="H131">
        <v>0.19279524181343205</v>
      </c>
      <c r="I131">
        <v>0.14083316902796947</v>
      </c>
      <c r="J131">
        <v>0.16656117792065026</v>
      </c>
      <c r="K131">
        <v>0.91053949465058048</v>
      </c>
      <c r="M131">
        <v>1.0782182658799986E-2</v>
      </c>
      <c r="N131">
        <v>1.4350908412502512</v>
      </c>
      <c r="O131">
        <v>1.6296996463551767</v>
      </c>
      <c r="P131">
        <v>0.94642299429306931</v>
      </c>
      <c r="Q131">
        <v>0.84108000000000005</v>
      </c>
      <c r="R131">
        <v>0.6845</v>
      </c>
      <c r="S131">
        <v>0.1926785986100166</v>
      </c>
      <c r="T131">
        <v>0.14084844285004008</v>
      </c>
      <c r="U131">
        <v>0.16641621027021</v>
      </c>
      <c r="V131">
        <v>0.91056436779515948</v>
      </c>
    </row>
    <row r="132" spans="1:22" x14ac:dyDescent="0.2">
      <c r="A132" s="1">
        <v>40086</v>
      </c>
      <c r="B132">
        <v>1.1168817911299259E-2</v>
      </c>
      <c r="C132">
        <v>1.4617104936196337</v>
      </c>
      <c r="D132">
        <v>1.599360255897641</v>
      </c>
      <c r="E132">
        <v>0.96371608924010987</v>
      </c>
      <c r="F132">
        <v>0.88255021710735337</v>
      </c>
      <c r="G132">
        <v>0.72340000000000004</v>
      </c>
      <c r="H132">
        <v>0.19634214582331172</v>
      </c>
      <c r="I132">
        <v>0.14300321042207398</v>
      </c>
      <c r="J132">
        <v>0.17234544921841338</v>
      </c>
      <c r="K132">
        <v>0.93170595360104358</v>
      </c>
      <c r="M132">
        <v>1.1171037521280826E-2</v>
      </c>
      <c r="N132">
        <v>1.4616677629174888</v>
      </c>
      <c r="O132">
        <v>1.5991300732401574</v>
      </c>
      <c r="P132">
        <v>0.96392045728386488</v>
      </c>
      <c r="Q132">
        <v>0.88039999999999996</v>
      </c>
      <c r="R132">
        <v>0.72187999999999997</v>
      </c>
      <c r="S132">
        <v>0.19624851341751087</v>
      </c>
      <c r="T132">
        <v>0.14303450564414158</v>
      </c>
      <c r="U132">
        <v>0.17218816722914801</v>
      </c>
      <c r="V132">
        <v>0.9317493594223154</v>
      </c>
    </row>
    <row r="133" spans="1:22" x14ac:dyDescent="0.2">
      <c r="A133" s="1">
        <v>40116</v>
      </c>
      <c r="B133">
        <v>1.1047283588961952E-2</v>
      </c>
      <c r="C133">
        <v>1.4754485363550518</v>
      </c>
      <c r="D133">
        <v>1.6483425915242222</v>
      </c>
      <c r="E133">
        <v>0.97632413961435183</v>
      </c>
      <c r="F133">
        <v>0.90360357104131261</v>
      </c>
      <c r="G133">
        <v>0.72289999999999999</v>
      </c>
      <c r="H133">
        <v>0.19825142245395611</v>
      </c>
      <c r="I133">
        <v>0.14178464330528359</v>
      </c>
      <c r="J133">
        <v>0.17550325558539112</v>
      </c>
      <c r="K133">
        <v>0.9283327144448571</v>
      </c>
      <c r="M133">
        <v>1.1048856940505222E-2</v>
      </c>
      <c r="N133">
        <v>1.4753396969652262</v>
      </c>
      <c r="O133">
        <v>1.6480437720425856</v>
      </c>
      <c r="P133">
        <v>0.9765243545174016</v>
      </c>
      <c r="Q133">
        <v>0.90107000000000004</v>
      </c>
      <c r="R133">
        <v>0.72140000000000004</v>
      </c>
      <c r="S133">
        <v>0.19813358166075568</v>
      </c>
      <c r="T133">
        <v>0.14180354253609964</v>
      </c>
      <c r="U133">
        <v>0.17530726981717204</v>
      </c>
      <c r="V133">
        <v>0.9283413325411487</v>
      </c>
    </row>
    <row r="134" spans="1:22" x14ac:dyDescent="0.2">
      <c r="A134" s="1">
        <v>40147</v>
      </c>
      <c r="B134">
        <v>1.1608336131909702E-2</v>
      </c>
      <c r="C134">
        <v>1.5013437026138392</v>
      </c>
      <c r="D134">
        <v>1.6410929679166326</v>
      </c>
      <c r="E134">
        <v>0.9957679860592481</v>
      </c>
      <c r="F134">
        <v>0.91534856473345061</v>
      </c>
      <c r="G134">
        <v>0.71525000000000005</v>
      </c>
      <c r="H134">
        <v>0.20174306003873466</v>
      </c>
      <c r="I134">
        <v>0.14307789160418932</v>
      </c>
      <c r="J134">
        <v>0.17609354088892021</v>
      </c>
      <c r="K134">
        <v>0.94854161726345754</v>
      </c>
      <c r="M134">
        <v>1.161022163913109E-2</v>
      </c>
      <c r="N134">
        <v>1.5012310094277306</v>
      </c>
      <c r="O134">
        <v>1.640769849213251</v>
      </c>
      <c r="P134">
        <v>0.99599609569530501</v>
      </c>
      <c r="Q134">
        <v>0.91243999999999992</v>
      </c>
      <c r="R134">
        <v>0.71357000000000004</v>
      </c>
      <c r="S134">
        <v>0.20164258046043065</v>
      </c>
      <c r="T134">
        <v>0.14309508954890704</v>
      </c>
      <c r="U134">
        <v>0.17586653840133798</v>
      </c>
      <c r="V134">
        <v>0.94853262003680305</v>
      </c>
    </row>
    <row r="135" spans="1:22" x14ac:dyDescent="0.2">
      <c r="A135" s="1">
        <v>40178</v>
      </c>
      <c r="B135">
        <v>1.0741716605802311E-2</v>
      </c>
      <c r="C135">
        <v>1.434740814071938</v>
      </c>
      <c r="D135">
        <v>1.6148566814695198</v>
      </c>
      <c r="E135">
        <v>0.96735187424425639</v>
      </c>
      <c r="F135">
        <v>0.89935336493061491</v>
      </c>
      <c r="G135">
        <v>0.72765000000000002</v>
      </c>
      <c r="H135">
        <v>0.19281754639672211</v>
      </c>
      <c r="I135">
        <v>0.14005406086749483</v>
      </c>
      <c r="J135">
        <v>0.1731062179753497</v>
      </c>
      <c r="K135">
        <v>0.95387990651976928</v>
      </c>
      <c r="M135">
        <v>1.0743434955484576E-2</v>
      </c>
      <c r="N135">
        <v>1.4346996456291874</v>
      </c>
      <c r="O135">
        <v>1.614569878584345</v>
      </c>
      <c r="P135">
        <v>0.96756714916015174</v>
      </c>
      <c r="Q135">
        <v>0.89651999999999998</v>
      </c>
      <c r="R135">
        <v>0.72594999999999998</v>
      </c>
      <c r="S135">
        <v>0.19274358934821825</v>
      </c>
      <c r="T135">
        <v>0.14007721055845984</v>
      </c>
      <c r="U135">
        <v>0.17287250134408369</v>
      </c>
      <c r="V135">
        <v>0.95390720390720396</v>
      </c>
    </row>
    <row r="136" spans="1:22" x14ac:dyDescent="0.2">
      <c r="A136" s="1">
        <v>40207</v>
      </c>
      <c r="B136">
        <v>1.1030831173128895E-2</v>
      </c>
      <c r="C136">
        <v>1.3899506567516853</v>
      </c>
      <c r="D136">
        <v>1.6024100246771145</v>
      </c>
      <c r="E136">
        <v>0.94867659614837296</v>
      </c>
      <c r="F136">
        <v>0.88884938447180117</v>
      </c>
      <c r="G136">
        <v>0.70499999999999996</v>
      </c>
      <c r="H136">
        <v>0.18667338690859536</v>
      </c>
      <c r="I136">
        <v>0.13621380118233578</v>
      </c>
      <c r="J136">
        <v>0.16967701979282435</v>
      </c>
      <c r="K136">
        <v>0.93852651337400295</v>
      </c>
      <c r="M136">
        <v>1.1031841203264984E-2</v>
      </c>
      <c r="N136">
        <v>1.389854065323141</v>
      </c>
      <c r="O136">
        <v>1.6020506247997437</v>
      </c>
      <c r="P136">
        <v>0.94882961866537618</v>
      </c>
      <c r="Q136">
        <v>0.88624999999999998</v>
      </c>
      <c r="R136">
        <v>0.70362999999999998</v>
      </c>
      <c r="S136">
        <v>0.18659118431290597</v>
      </c>
      <c r="T136">
        <v>0.13621843989020793</v>
      </c>
      <c r="U136">
        <v>0.16945964403307173</v>
      </c>
      <c r="V136">
        <v>0.93848247383980099</v>
      </c>
    </row>
    <row r="137" spans="1:22" x14ac:dyDescent="0.2">
      <c r="A137" s="1">
        <v>40235</v>
      </c>
      <c r="B137">
        <v>1.1253025516572949E-2</v>
      </c>
      <c r="C137">
        <v>1.3647033134996451</v>
      </c>
      <c r="D137">
        <v>1.5223944219468379</v>
      </c>
      <c r="E137">
        <v>0.93214019388516034</v>
      </c>
      <c r="F137">
        <v>0.89550367604259018</v>
      </c>
      <c r="G137">
        <v>0.69830000000000003</v>
      </c>
      <c r="H137">
        <v>0.18336511662021418</v>
      </c>
      <c r="I137">
        <v>0.14060445856738119</v>
      </c>
      <c r="J137">
        <v>0.16919185510409529</v>
      </c>
      <c r="K137">
        <v>0.94611854865414635</v>
      </c>
      <c r="M137">
        <v>1.1254645354870222E-2</v>
      </c>
      <c r="N137">
        <v>1.3646474433330149</v>
      </c>
      <c r="O137">
        <v>1.5220236826885025</v>
      </c>
      <c r="P137">
        <v>0.93234008036771487</v>
      </c>
      <c r="Q137">
        <v>0.89226000000000005</v>
      </c>
      <c r="R137">
        <v>0.69665999999999995</v>
      </c>
      <c r="S137">
        <v>0.18327773908581063</v>
      </c>
      <c r="T137">
        <v>0.14061216913956601</v>
      </c>
      <c r="U137">
        <v>0.16891806291522171</v>
      </c>
      <c r="V137">
        <v>0.94607379375591305</v>
      </c>
    </row>
    <row r="138" spans="1:22" x14ac:dyDescent="0.2">
      <c r="A138" s="1">
        <v>40268</v>
      </c>
      <c r="B138">
        <v>1.070205593986044E-2</v>
      </c>
      <c r="C138">
        <v>1.3531067330591036</v>
      </c>
      <c r="D138">
        <v>1.5168982464656269</v>
      </c>
      <c r="E138">
        <v>0.95007363070637962</v>
      </c>
      <c r="F138">
        <v>0.9178522257916476</v>
      </c>
      <c r="G138">
        <v>0.70955000000000001</v>
      </c>
      <c r="H138">
        <v>0.18175539359130483</v>
      </c>
      <c r="I138">
        <v>0.1389467833819647</v>
      </c>
      <c r="J138">
        <v>0.16847212628670588</v>
      </c>
      <c r="K138">
        <v>0.98565866640382427</v>
      </c>
      <c r="M138">
        <v>1.0703830365696365E-2</v>
      </c>
      <c r="N138">
        <v>1.3531250422851577</v>
      </c>
      <c r="O138">
        <v>1.5166451808599379</v>
      </c>
      <c r="P138">
        <v>0.9502903136908325</v>
      </c>
      <c r="Q138">
        <v>0.91486000000000001</v>
      </c>
      <c r="R138">
        <v>0.70813000000000004</v>
      </c>
      <c r="S138">
        <v>0.18170948650716209</v>
      </c>
      <c r="T138">
        <v>0.13895585789262324</v>
      </c>
      <c r="U138">
        <v>0.16824225538837884</v>
      </c>
      <c r="V138">
        <v>0.9856489512695159</v>
      </c>
    </row>
    <row r="139" spans="1:22" x14ac:dyDescent="0.2">
      <c r="A139" s="1">
        <v>40298</v>
      </c>
      <c r="B139">
        <v>1.0637167390401808E-2</v>
      </c>
      <c r="C139">
        <v>1.3296457823635783</v>
      </c>
      <c r="D139">
        <v>1.5306434825200514</v>
      </c>
      <c r="E139">
        <v>0.92764378478664189</v>
      </c>
      <c r="F139">
        <v>0.93084735034301724</v>
      </c>
      <c r="G139">
        <v>0.73055000000000003</v>
      </c>
      <c r="H139">
        <v>0.17865277939061536</v>
      </c>
      <c r="I139">
        <v>0.1379576745854372</v>
      </c>
      <c r="J139">
        <v>0.16934514233459214</v>
      </c>
      <c r="K139">
        <v>0.98731302759539907</v>
      </c>
      <c r="M139">
        <v>1.0640108954715698E-2</v>
      </c>
      <c r="N139">
        <v>1.3297695509368228</v>
      </c>
      <c r="O139">
        <v>1.530432653311091</v>
      </c>
      <c r="P139">
        <v>0.92802256950889039</v>
      </c>
      <c r="Q139">
        <v>0.92759999999999998</v>
      </c>
      <c r="R139">
        <v>0.72909000000000002</v>
      </c>
      <c r="S139">
        <v>0.17861767779157103</v>
      </c>
      <c r="T139">
        <v>0.1379738539546756</v>
      </c>
      <c r="U139">
        <v>0.16910373330312015</v>
      </c>
      <c r="V139">
        <v>0.98740076622299444</v>
      </c>
    </row>
    <row r="140" spans="1:22" x14ac:dyDescent="0.2">
      <c r="A140" s="1">
        <v>40329</v>
      </c>
      <c r="B140">
        <v>1.0984787277946646E-2</v>
      </c>
      <c r="C140">
        <v>1.2270540885442229</v>
      </c>
      <c r="D140">
        <v>1.4529392961962049</v>
      </c>
      <c r="E140">
        <v>0.86553858138226503</v>
      </c>
      <c r="F140">
        <v>0.83875026210945691</v>
      </c>
      <c r="G140">
        <v>0.67359999999999998</v>
      </c>
      <c r="H140">
        <v>0.16494301218928858</v>
      </c>
      <c r="I140">
        <v>0.12773104950216824</v>
      </c>
      <c r="J140">
        <v>0.15420081572231517</v>
      </c>
      <c r="K140">
        <v>0.95297088673941011</v>
      </c>
      <c r="M140">
        <v>1.0989155900956935E-2</v>
      </c>
      <c r="N140">
        <v>1.2274306194842335</v>
      </c>
      <c r="O140">
        <v>1.4530237424079508</v>
      </c>
      <c r="P140">
        <v>0.86625837022150221</v>
      </c>
      <c r="Q140">
        <v>0.83589999999999998</v>
      </c>
      <c r="R140">
        <v>0.67227000000000003</v>
      </c>
      <c r="S140">
        <v>0.16499063678136267</v>
      </c>
      <c r="T140">
        <v>0.12777119756110339</v>
      </c>
      <c r="U140">
        <v>0.15398877113880857</v>
      </c>
      <c r="V140">
        <v>0.95289823999695067</v>
      </c>
    </row>
    <row r="141" spans="1:22" x14ac:dyDescent="0.2">
      <c r="A141" s="1">
        <v>40359</v>
      </c>
      <c r="B141">
        <v>1.1300713221913573E-2</v>
      </c>
      <c r="C141">
        <v>1.224904763654626</v>
      </c>
      <c r="D141">
        <v>1.4961101137043686</v>
      </c>
      <c r="E141">
        <v>0.92734269949459824</v>
      </c>
      <c r="F141">
        <v>0.84465166565308458</v>
      </c>
      <c r="G141">
        <v>0.68764999999999998</v>
      </c>
      <c r="H141">
        <v>0.16443717266725316</v>
      </c>
      <c r="I141">
        <v>0.12850167052171679</v>
      </c>
      <c r="J141">
        <v>0.15377163374672276</v>
      </c>
      <c r="K141">
        <v>0.94104361737166509</v>
      </c>
      <c r="M141">
        <v>1.1306205976460478E-2</v>
      </c>
      <c r="N141">
        <v>1.2250848371249707</v>
      </c>
      <c r="O141">
        <v>1.4960653481344064</v>
      </c>
      <c r="P141">
        <v>0.92774705904182286</v>
      </c>
      <c r="Q141">
        <v>0.84155999999999997</v>
      </c>
      <c r="R141">
        <v>0.68618999999999997</v>
      </c>
      <c r="S141">
        <v>0.16444907094497369</v>
      </c>
      <c r="T141">
        <v>0.12849853318924365</v>
      </c>
      <c r="U141">
        <v>0.15352658236010272</v>
      </c>
      <c r="V141">
        <v>0.94086653808157306</v>
      </c>
    </row>
    <row r="142" spans="1:22" x14ac:dyDescent="0.2">
      <c r="A142" s="1">
        <v>40389</v>
      </c>
      <c r="B142">
        <v>1.1539350512272157E-2</v>
      </c>
      <c r="C142">
        <v>1.3027957997863415</v>
      </c>
      <c r="D142">
        <v>1.5660971293439618</v>
      </c>
      <c r="E142">
        <v>0.95579450418160106</v>
      </c>
      <c r="F142">
        <v>0.9052477210388622</v>
      </c>
      <c r="G142">
        <v>0.72435000000000016</v>
      </c>
      <c r="H142">
        <v>0.17483892963607278</v>
      </c>
      <c r="I142">
        <v>0.13831736920363774</v>
      </c>
      <c r="J142">
        <v>0.16465512983056987</v>
      </c>
      <c r="K142">
        <v>0.970920918491189</v>
      </c>
      <c r="M142">
        <v>1.1542226079890671E-2</v>
      </c>
      <c r="N142">
        <v>1.3027788272384997</v>
      </c>
      <c r="O142">
        <v>1.5658764210328522</v>
      </c>
      <c r="P142">
        <v>0.95611435127641264</v>
      </c>
      <c r="Q142">
        <v>0.90166999999999997</v>
      </c>
      <c r="R142">
        <v>0.72262000000000004</v>
      </c>
      <c r="S142">
        <v>0.17483770689857139</v>
      </c>
      <c r="T142">
        <v>0.13829441498005104</v>
      </c>
      <c r="U142">
        <v>0.16438500282742205</v>
      </c>
      <c r="V142">
        <v>0.97057224939824527</v>
      </c>
    </row>
    <row r="143" spans="1:22" x14ac:dyDescent="0.2">
      <c r="A143" s="1">
        <v>40421</v>
      </c>
      <c r="B143">
        <v>1.1909016542695789E-2</v>
      </c>
      <c r="C143">
        <v>1.2709548683926233</v>
      </c>
      <c r="D143">
        <v>1.5369009928380413</v>
      </c>
      <c r="E143">
        <v>0.98619329388560162</v>
      </c>
      <c r="F143">
        <v>0.89005189002518859</v>
      </c>
      <c r="G143">
        <v>0.70055000000000001</v>
      </c>
      <c r="H143">
        <v>0.17073295658260915</v>
      </c>
      <c r="I143">
        <v>0.13567968739400024</v>
      </c>
      <c r="J143">
        <v>0.1588903100744401</v>
      </c>
      <c r="K143">
        <v>0.93777840296337989</v>
      </c>
      <c r="M143">
        <v>1.1912930771576699E-2</v>
      </c>
      <c r="N143">
        <v>1.2709064104519343</v>
      </c>
      <c r="O143">
        <v>1.5365703749231714</v>
      </c>
      <c r="P143">
        <v>0.98644622881606714</v>
      </c>
      <c r="Q143">
        <v>0.88658999999999999</v>
      </c>
      <c r="R143">
        <v>0.69881000000000004</v>
      </c>
      <c r="S143">
        <v>0.1707306246350633</v>
      </c>
      <c r="T143">
        <v>0.13561491872597919</v>
      </c>
      <c r="U143">
        <v>0.15862214460311946</v>
      </c>
      <c r="V143">
        <v>0.93733889487744282</v>
      </c>
    </row>
    <row r="144" spans="1:22" x14ac:dyDescent="0.2">
      <c r="A144" s="1">
        <v>40451</v>
      </c>
      <c r="B144">
        <v>1.1970315055101155E-2</v>
      </c>
      <c r="C144">
        <v>1.3652063509399446</v>
      </c>
      <c r="D144">
        <v>1.5757957768673179</v>
      </c>
      <c r="E144">
        <v>1.0235938379650955</v>
      </c>
      <c r="F144">
        <v>0.96825104813175955</v>
      </c>
      <c r="G144">
        <v>0.73555000000000004</v>
      </c>
      <c r="H144">
        <v>0.18319380072178357</v>
      </c>
      <c r="I144">
        <v>0.1485762679127263</v>
      </c>
      <c r="J144">
        <v>0.17075919538267134</v>
      </c>
      <c r="K144">
        <v>0.97480138421796569</v>
      </c>
      <c r="M144">
        <v>1.1973524143414082E-2</v>
      </c>
      <c r="N144">
        <v>1.3649082099228826</v>
      </c>
      <c r="O144">
        <v>1.5754482150171725</v>
      </c>
      <c r="P144">
        <v>1.0238872904870631</v>
      </c>
      <c r="Q144">
        <v>0.9646300000000001</v>
      </c>
      <c r="R144">
        <v>0.73375000000000001</v>
      </c>
      <c r="S144">
        <v>0.18316427270962235</v>
      </c>
      <c r="T144">
        <v>0.14845473466685272</v>
      </c>
      <c r="U144">
        <v>0.17048002059398651</v>
      </c>
      <c r="V144">
        <v>0.97413667137499382</v>
      </c>
    </row>
    <row r="145" spans="1:22" x14ac:dyDescent="0.2">
      <c r="A145" s="1">
        <v>40480</v>
      </c>
      <c r="B145">
        <v>1.2414650827393027E-2</v>
      </c>
      <c r="C145">
        <v>1.3898927002835382</v>
      </c>
      <c r="D145">
        <v>1.5987977041264969</v>
      </c>
      <c r="E145">
        <v>1.0167768174885612</v>
      </c>
      <c r="F145">
        <v>0.98019996079200156</v>
      </c>
      <c r="G145">
        <v>0.76480000000000015</v>
      </c>
      <c r="H145">
        <v>0.18640197586094412</v>
      </c>
      <c r="I145">
        <v>0.14914910435962833</v>
      </c>
      <c r="J145">
        <v>0.16980523339729331</v>
      </c>
      <c r="K145">
        <v>0.98270440251572322</v>
      </c>
      <c r="M145">
        <v>1.2417501226228247E-2</v>
      </c>
      <c r="N145">
        <v>1.3893906132770166</v>
      </c>
      <c r="O145">
        <v>1.5984399226355077</v>
      </c>
      <c r="P145">
        <v>1.0169939692257626</v>
      </c>
      <c r="Q145">
        <v>0.97670999999999997</v>
      </c>
      <c r="R145">
        <v>0.76295000000000002</v>
      </c>
      <c r="S145">
        <v>0.18635021914785771</v>
      </c>
      <c r="T145">
        <v>0.14901552890826752</v>
      </c>
      <c r="U145">
        <v>0.16954325048319827</v>
      </c>
      <c r="V145">
        <v>0.98204815964174874</v>
      </c>
    </row>
    <row r="146" spans="1:22" x14ac:dyDescent="0.2">
      <c r="A146" s="1">
        <v>40512</v>
      </c>
      <c r="B146">
        <v>1.1937449198692753E-2</v>
      </c>
      <c r="C146">
        <v>1.3017443374121322</v>
      </c>
      <c r="D146">
        <v>1.5573413069208246</v>
      </c>
      <c r="E146">
        <v>1.0033109260559847</v>
      </c>
      <c r="F146">
        <v>0.95904862376522493</v>
      </c>
      <c r="G146">
        <v>0.74395</v>
      </c>
      <c r="H146">
        <v>0.17465876044677711</v>
      </c>
      <c r="I146">
        <v>0.1421949207974291</v>
      </c>
      <c r="J146">
        <v>0.16102800276968166</v>
      </c>
      <c r="K146">
        <v>0.97361503261610371</v>
      </c>
      <c r="M146">
        <v>1.1943293243679012E-2</v>
      </c>
      <c r="N146">
        <v>1.3015918468286714</v>
      </c>
      <c r="O146">
        <v>1.5570260801868432</v>
      </c>
      <c r="P146">
        <v>1.0038447252978908</v>
      </c>
      <c r="Q146">
        <v>0.95516000000000001</v>
      </c>
      <c r="R146">
        <v>0.74195</v>
      </c>
      <c r="S146">
        <v>0.17466486179642809</v>
      </c>
      <c r="T146">
        <v>0.14205574551565525</v>
      </c>
      <c r="U146">
        <v>0.16078954096193951</v>
      </c>
      <c r="V146">
        <v>0.97299927025054733</v>
      </c>
    </row>
    <row r="147" spans="1:22" x14ac:dyDescent="0.2">
      <c r="A147" s="1">
        <v>40543</v>
      </c>
      <c r="B147">
        <v>1.2329696072991799E-2</v>
      </c>
      <c r="C147">
        <v>1.3415435800431976</v>
      </c>
      <c r="D147">
        <v>1.5656557749213258</v>
      </c>
      <c r="E147">
        <v>1.0728462611307799</v>
      </c>
      <c r="F147">
        <v>1.025052277666161</v>
      </c>
      <c r="G147">
        <v>0.78120000000000001</v>
      </c>
      <c r="H147">
        <v>0.18002286290358877</v>
      </c>
      <c r="I147">
        <v>0.1487464393821073</v>
      </c>
      <c r="J147">
        <v>0.17204301075268819</v>
      </c>
      <c r="K147">
        <v>1.0063905801841695</v>
      </c>
      <c r="M147">
        <v>1.2333923717148594E-2</v>
      </c>
      <c r="N147">
        <v>1.3414895900407813</v>
      </c>
      <c r="O147">
        <v>1.5652636686649866</v>
      </c>
      <c r="P147">
        <v>1.0732492621411323</v>
      </c>
      <c r="Q147">
        <v>1.0208699999999999</v>
      </c>
      <c r="R147">
        <v>0.77920999999999996</v>
      </c>
      <c r="S147">
        <v>0.18000860441129085</v>
      </c>
      <c r="T147">
        <v>0.14859547556496</v>
      </c>
      <c r="U147">
        <v>0.17178293508322884</v>
      </c>
      <c r="V147">
        <v>1.0057529066259001</v>
      </c>
    </row>
    <row r="148" spans="1:22" x14ac:dyDescent="0.2">
      <c r="A148" s="1">
        <v>40574</v>
      </c>
      <c r="B148">
        <v>1.2205542805509922E-2</v>
      </c>
      <c r="C148">
        <v>1.3710086510645882</v>
      </c>
      <c r="D148">
        <v>1.6017426960533061</v>
      </c>
      <c r="E148">
        <v>1.0642260416112383</v>
      </c>
      <c r="F148">
        <v>0.99699903291093817</v>
      </c>
      <c r="G148">
        <v>0.77295000000000003</v>
      </c>
      <c r="H148">
        <v>0.18390804597701149</v>
      </c>
      <c r="I148">
        <v>0.15551494887446055</v>
      </c>
      <c r="J148">
        <v>0.17313169262199293</v>
      </c>
      <c r="K148">
        <v>0.99975006248437881</v>
      </c>
      <c r="M148">
        <v>1.220765713085876E-2</v>
      </c>
      <c r="N148">
        <v>1.370482546904765</v>
      </c>
      <c r="O148">
        <v>1.6014092401313156</v>
      </c>
      <c r="P148">
        <v>1.0645092612305727</v>
      </c>
      <c r="Q148">
        <v>0.99353999999999987</v>
      </c>
      <c r="R148">
        <v>0.77124999999999999</v>
      </c>
      <c r="S148">
        <v>0.18385800278728731</v>
      </c>
      <c r="T148">
        <v>0.15534149497547933</v>
      </c>
      <c r="U148">
        <v>0.17289013523466379</v>
      </c>
      <c r="V148">
        <v>0.99918067184908366</v>
      </c>
    </row>
    <row r="149" spans="1:22" x14ac:dyDescent="0.2">
      <c r="A149" s="1">
        <v>40602</v>
      </c>
      <c r="B149">
        <v>1.2205542805509922E-2</v>
      </c>
      <c r="C149">
        <v>1.3811963923150232</v>
      </c>
      <c r="D149">
        <v>1.6264923066913892</v>
      </c>
      <c r="E149">
        <v>1.0759051051697239</v>
      </c>
      <c r="F149">
        <v>1.0182988299746445</v>
      </c>
      <c r="G149">
        <v>0.75139999999999996</v>
      </c>
      <c r="H149">
        <v>0.18525036586947258</v>
      </c>
      <c r="I149">
        <v>0.15798287465638725</v>
      </c>
      <c r="J149">
        <v>0.1785634569885273</v>
      </c>
      <c r="K149">
        <v>1.0261146170027191</v>
      </c>
      <c r="M149">
        <v>1.2207806159570676E-2</v>
      </c>
      <c r="N149">
        <v>1.3806243183167428</v>
      </c>
      <c r="O149">
        <v>1.6260691404598524</v>
      </c>
      <c r="P149">
        <v>1.0762177403732323</v>
      </c>
      <c r="Q149">
        <v>1.0141800000000001</v>
      </c>
      <c r="R149">
        <v>0.74968999999999997</v>
      </c>
      <c r="S149">
        <v>0.18520370555574076</v>
      </c>
      <c r="T149">
        <v>0.15773094570743118</v>
      </c>
      <c r="U149">
        <v>0.17825343717190228</v>
      </c>
      <c r="V149">
        <v>1.0254622270988649</v>
      </c>
    </row>
    <row r="150" spans="1:22" x14ac:dyDescent="0.2">
      <c r="A150" s="1">
        <v>40633</v>
      </c>
      <c r="B150">
        <v>1.2065638521433218E-2</v>
      </c>
      <c r="C150">
        <v>1.4191039777484495</v>
      </c>
      <c r="D150">
        <v>1.6029494269455797</v>
      </c>
      <c r="E150">
        <v>1.0930753675465923</v>
      </c>
      <c r="F150">
        <v>1.0341475521727441</v>
      </c>
      <c r="G150">
        <v>0.76275000000000004</v>
      </c>
      <c r="H150">
        <v>0.19032755371995203</v>
      </c>
      <c r="I150">
        <v>0.1585188003297191</v>
      </c>
      <c r="J150">
        <v>0.18077461924345822</v>
      </c>
      <c r="K150">
        <v>1.0280133641737343</v>
      </c>
      <c r="M150">
        <v>1.2067646398652284E-2</v>
      </c>
      <c r="N150">
        <v>1.4183190083113493</v>
      </c>
      <c r="O150">
        <v>1.6024100246771145</v>
      </c>
      <c r="P150">
        <v>1.0932426670748105</v>
      </c>
      <c r="Q150">
        <v>1.03033</v>
      </c>
      <c r="R150">
        <v>0.76127</v>
      </c>
      <c r="S150">
        <v>0.19023341640192515</v>
      </c>
      <c r="T150">
        <v>0.15829146524077717</v>
      </c>
      <c r="U150">
        <v>0.18049466367526845</v>
      </c>
      <c r="V150">
        <v>1.0273374495320478</v>
      </c>
    </row>
    <row r="151" spans="1:22" x14ac:dyDescent="0.2">
      <c r="A151" s="1">
        <v>40662</v>
      </c>
      <c r="B151">
        <v>1.2324377618930243E-2</v>
      </c>
      <c r="C151">
        <v>1.483591478250549</v>
      </c>
      <c r="D151">
        <v>1.6679454248256997</v>
      </c>
      <c r="E151">
        <v>1.1514767689561862</v>
      </c>
      <c r="F151">
        <v>1.0943553152837664</v>
      </c>
      <c r="G151">
        <v>0.80745</v>
      </c>
      <c r="H151">
        <v>0.19893965165666994</v>
      </c>
      <c r="I151">
        <v>0.16590901549590203</v>
      </c>
      <c r="J151">
        <v>0.19087429972991288</v>
      </c>
      <c r="K151">
        <v>1.0539073615429204</v>
      </c>
      <c r="M151">
        <v>1.2325987866297544E-2</v>
      </c>
      <c r="N151">
        <v>1.4823599169878448</v>
      </c>
      <c r="O151">
        <v>1.6672502042381498</v>
      </c>
      <c r="P151">
        <v>1.151622636294539</v>
      </c>
      <c r="Q151">
        <v>1.0900799999999999</v>
      </c>
      <c r="R151">
        <v>0.80578000000000005</v>
      </c>
      <c r="S151">
        <v>0.19880636657508319</v>
      </c>
      <c r="T151">
        <v>0.1656336647110852</v>
      </c>
      <c r="U151">
        <v>0.19053207988629048</v>
      </c>
      <c r="V151">
        <v>1.053174795420796</v>
      </c>
    </row>
    <row r="152" spans="1:22" x14ac:dyDescent="0.2">
      <c r="A152" s="1">
        <v>40694</v>
      </c>
      <c r="B152">
        <v>1.230920880221674E-2</v>
      </c>
      <c r="C152">
        <v>1.4376078205865439</v>
      </c>
      <c r="D152">
        <v>1.6459550654267137</v>
      </c>
      <c r="E152">
        <v>1.1724703951225233</v>
      </c>
      <c r="F152">
        <v>1.0655528087972039</v>
      </c>
      <c r="G152">
        <v>0.8226</v>
      </c>
      <c r="H152">
        <v>0.19283055978711505</v>
      </c>
      <c r="I152">
        <v>0.16174686615446826</v>
      </c>
      <c r="J152">
        <v>0.18534307002261183</v>
      </c>
      <c r="K152">
        <v>1.032151519843113</v>
      </c>
      <c r="M152">
        <v>1.231049531277891E-2</v>
      </c>
      <c r="N152">
        <v>1.4365132949305446</v>
      </c>
      <c r="O152">
        <v>1.6452780519907864</v>
      </c>
      <c r="P152">
        <v>1.1726491316533181</v>
      </c>
      <c r="Q152">
        <v>1.0610900000000001</v>
      </c>
      <c r="R152">
        <v>0.82077999999999995</v>
      </c>
      <c r="S152">
        <v>0.19271684499398725</v>
      </c>
      <c r="T152">
        <v>0.1614820173625465</v>
      </c>
      <c r="U152">
        <v>0.18497144040960076</v>
      </c>
      <c r="V152">
        <v>1.0312999535915022</v>
      </c>
    </row>
    <row r="153" spans="1:22" x14ac:dyDescent="0.2">
      <c r="A153" s="1">
        <v>40724</v>
      </c>
      <c r="B153">
        <v>1.2382369041898099E-2</v>
      </c>
      <c r="C153">
        <v>1.4498426920679108</v>
      </c>
      <c r="D153">
        <v>1.6054456717184691</v>
      </c>
      <c r="E153">
        <v>1.1876484560570071</v>
      </c>
      <c r="F153">
        <v>1.0705950367214097</v>
      </c>
      <c r="G153">
        <v>0.82589999999999997</v>
      </c>
      <c r="H153">
        <v>0.19437857170625511</v>
      </c>
      <c r="I153">
        <v>0.15847734962480486</v>
      </c>
      <c r="J153">
        <v>0.18637765704647327</v>
      </c>
      <c r="K153">
        <v>1.0361620557455187</v>
      </c>
      <c r="M153">
        <v>1.2384207658394016E-2</v>
      </c>
      <c r="N153">
        <v>1.4485825619631192</v>
      </c>
      <c r="O153">
        <v>1.6048273205803056</v>
      </c>
      <c r="P153">
        <v>1.1878318505232399</v>
      </c>
      <c r="Q153">
        <v>1.0664</v>
      </c>
      <c r="R153">
        <v>0.82417000000000007</v>
      </c>
      <c r="S153">
        <v>0.1942418933145825</v>
      </c>
      <c r="T153">
        <v>0.15819806080817062</v>
      </c>
      <c r="U153">
        <v>0.18601986320099259</v>
      </c>
      <c r="V153">
        <v>1.0353574571620852</v>
      </c>
    </row>
    <row r="154" spans="1:22" x14ac:dyDescent="0.2">
      <c r="A154" s="1">
        <v>40753</v>
      </c>
      <c r="B154">
        <v>1.295504766874565E-2</v>
      </c>
      <c r="C154">
        <v>1.4370087226429464</v>
      </c>
      <c r="D154">
        <v>1.6414970453053186</v>
      </c>
      <c r="E154">
        <v>1.2687135244861709</v>
      </c>
      <c r="F154">
        <v>1.0984544745543021</v>
      </c>
      <c r="G154">
        <v>0.87380000000000002</v>
      </c>
      <c r="H154">
        <v>0.19286589070289975</v>
      </c>
      <c r="I154">
        <v>0.15853764872813172</v>
      </c>
      <c r="J154">
        <v>0.18532417831892437</v>
      </c>
      <c r="K154">
        <v>1.0480532411046481</v>
      </c>
      <c r="M154">
        <v>1.2960519664996489E-2</v>
      </c>
      <c r="N154">
        <v>1.4360388304899765</v>
      </c>
      <c r="O154">
        <v>1.6409583196586806</v>
      </c>
      <c r="P154">
        <v>1.2693899311990657</v>
      </c>
      <c r="Q154">
        <v>1.0937300000000001</v>
      </c>
      <c r="R154">
        <v>0.87197000000000002</v>
      </c>
      <c r="S154">
        <v>0.19273133059783329</v>
      </c>
      <c r="T154">
        <v>0.15828119287038195</v>
      </c>
      <c r="U154">
        <v>0.18498444280835982</v>
      </c>
      <c r="V154">
        <v>1.0473616958880581</v>
      </c>
    </row>
    <row r="155" spans="1:22" x14ac:dyDescent="0.2">
      <c r="A155" s="1">
        <v>40786</v>
      </c>
      <c r="B155">
        <v>1.3077025379498546E-2</v>
      </c>
      <c r="C155">
        <v>1.4398018832608632</v>
      </c>
      <c r="D155">
        <v>1.628240197994008</v>
      </c>
      <c r="E155">
        <v>1.2400024800049601</v>
      </c>
      <c r="F155">
        <v>1.07095046854083</v>
      </c>
      <c r="G155">
        <v>0.85399999999999998</v>
      </c>
      <c r="H155">
        <v>0.19328526972959389</v>
      </c>
      <c r="I155">
        <v>0.15812651702627273</v>
      </c>
      <c r="J155">
        <v>0.1869508319312021</v>
      </c>
      <c r="K155">
        <v>1.0226517359513219</v>
      </c>
      <c r="M155">
        <v>1.308018809310478E-2</v>
      </c>
      <c r="N155">
        <v>1.439242382809689</v>
      </c>
      <c r="O155">
        <v>1.6276836434070674</v>
      </c>
      <c r="P155">
        <v>1.2410951423536127</v>
      </c>
      <c r="Q155">
        <v>1.0666</v>
      </c>
      <c r="R155">
        <v>0.8521200000000001</v>
      </c>
      <c r="S155">
        <v>0.19321356668379824</v>
      </c>
      <c r="T155">
        <v>0.15785568832972896</v>
      </c>
      <c r="U155">
        <v>0.18662809685998227</v>
      </c>
      <c r="V155">
        <v>1.0218888593676552</v>
      </c>
    </row>
    <row r="156" spans="1:22" x14ac:dyDescent="0.2">
      <c r="A156" s="1">
        <v>40816</v>
      </c>
      <c r="B156">
        <v>1.2973535673785118E-2</v>
      </c>
      <c r="C156">
        <v>1.3417055761283745</v>
      </c>
      <c r="D156">
        <v>1.5578022525820572</v>
      </c>
      <c r="E156">
        <v>1.1009578333149841</v>
      </c>
      <c r="F156">
        <v>0.97190230438036374</v>
      </c>
      <c r="G156">
        <v>0.76439999999999997</v>
      </c>
      <c r="H156">
        <v>0.1803068823136979</v>
      </c>
      <c r="I156">
        <v>0.14559855566232782</v>
      </c>
      <c r="J156">
        <v>0.17032873445750296</v>
      </c>
      <c r="K156">
        <v>0.95964684995921512</v>
      </c>
      <c r="M156">
        <v>1.2979056993635069E-2</v>
      </c>
      <c r="N156">
        <v>1.3413816230717639</v>
      </c>
      <c r="O156">
        <v>1.5573170541790604</v>
      </c>
      <c r="P156">
        <v>1.1015763557650999</v>
      </c>
      <c r="Q156">
        <v>0.96787999999999996</v>
      </c>
      <c r="R156">
        <v>0.76273999999999997</v>
      </c>
      <c r="S156">
        <v>0.18028477783506827</v>
      </c>
      <c r="T156">
        <v>0.14536489495932689</v>
      </c>
      <c r="U156">
        <v>0.17007149805778349</v>
      </c>
      <c r="V156">
        <v>0.95891987265544087</v>
      </c>
    </row>
    <row r="157" spans="1:22" x14ac:dyDescent="0.2">
      <c r="A157" s="1">
        <v>40847</v>
      </c>
      <c r="B157">
        <v>1.2824624921401078E-2</v>
      </c>
      <c r="C157">
        <v>1.3947974056768255</v>
      </c>
      <c r="D157">
        <v>1.6141007844529813</v>
      </c>
      <c r="E157">
        <v>1.1483693155718879</v>
      </c>
      <c r="F157">
        <v>1.0609516736512652</v>
      </c>
      <c r="G157">
        <v>0.81210000000000004</v>
      </c>
      <c r="H157">
        <v>0.18745547932366063</v>
      </c>
      <c r="I157">
        <v>0.15465272730084595</v>
      </c>
      <c r="J157">
        <v>0.18134174759042151</v>
      </c>
      <c r="K157">
        <v>1.0067958721369243</v>
      </c>
      <c r="M157">
        <v>1.2831551244724628E-2</v>
      </c>
      <c r="N157">
        <v>1.3943889787495118</v>
      </c>
      <c r="O157">
        <v>1.6136319628219193</v>
      </c>
      <c r="P157">
        <v>1.1488838593306603</v>
      </c>
      <c r="Q157">
        <v>1.0570900000000001</v>
      </c>
      <c r="R157">
        <v>0.81035999999999997</v>
      </c>
      <c r="S157">
        <v>0.18736907585824406</v>
      </c>
      <c r="T157">
        <v>0.15440104745670596</v>
      </c>
      <c r="U157">
        <v>0.1810734759950893</v>
      </c>
      <c r="V157">
        <v>1.0060969475018613</v>
      </c>
    </row>
    <row r="158" spans="1:22" x14ac:dyDescent="0.2">
      <c r="A158" s="1">
        <v>40877</v>
      </c>
      <c r="B158">
        <v>1.2881619590573178E-2</v>
      </c>
      <c r="C158">
        <v>1.3461486686589668</v>
      </c>
      <c r="D158">
        <v>1.5727969047356916</v>
      </c>
      <c r="E158">
        <v>1.0987199912102401</v>
      </c>
      <c r="F158">
        <v>1.0272952343774078</v>
      </c>
      <c r="G158">
        <v>0.77749999999999997</v>
      </c>
      <c r="H158">
        <v>0.18101349455601914</v>
      </c>
      <c r="I158">
        <v>0.14828215127745073</v>
      </c>
      <c r="J158">
        <v>0.17335228651665915</v>
      </c>
      <c r="K158">
        <v>0.98352594049668052</v>
      </c>
      <c r="M158">
        <v>1.2893360306243095E-2</v>
      </c>
      <c r="N158">
        <v>1.3466018502309423</v>
      </c>
      <c r="O158">
        <v>1.5723270440251571</v>
      </c>
      <c r="P158">
        <v>1.0997470581766193</v>
      </c>
      <c r="Q158">
        <v>1.0234799999999999</v>
      </c>
      <c r="R158">
        <v>0.77568999999999999</v>
      </c>
      <c r="S158">
        <v>0.18110233368467185</v>
      </c>
      <c r="T158">
        <v>0.14805010607790101</v>
      </c>
      <c r="U158">
        <v>0.17309842722769023</v>
      </c>
      <c r="V158">
        <v>0.98275269028548973</v>
      </c>
    </row>
    <row r="159" spans="1:22" x14ac:dyDescent="0.2">
      <c r="A159" s="1">
        <v>40907</v>
      </c>
      <c r="B159">
        <v>1.2997142318318472E-2</v>
      </c>
      <c r="C159">
        <v>1.2981449508652136</v>
      </c>
      <c r="D159">
        <v>1.554098156839586</v>
      </c>
      <c r="E159">
        <v>1.0694043417816277</v>
      </c>
      <c r="F159">
        <v>1.0251994012835497</v>
      </c>
      <c r="G159">
        <v>0.78010000000000002</v>
      </c>
      <c r="H159">
        <v>0.17466181106831899</v>
      </c>
      <c r="I159">
        <v>0.14587253657753854</v>
      </c>
      <c r="J159">
        <v>0.16756172555064971</v>
      </c>
      <c r="K159">
        <v>0.98207709305180446</v>
      </c>
      <c r="M159">
        <v>1.3003309342227598E-2</v>
      </c>
      <c r="N159">
        <v>1.2984146357297739</v>
      </c>
      <c r="O159">
        <v>1.5536394002951914</v>
      </c>
      <c r="P159">
        <v>1.0699306684926817</v>
      </c>
      <c r="Q159">
        <v>1.02138</v>
      </c>
      <c r="R159">
        <v>0.77834000000000003</v>
      </c>
      <c r="S159">
        <v>0.17468499927505726</v>
      </c>
      <c r="T159">
        <v>0.1456265436413626</v>
      </c>
      <c r="U159">
        <v>0.16738614812669791</v>
      </c>
      <c r="V159">
        <v>0.98141205566569178</v>
      </c>
    </row>
    <row r="160" spans="1:22" x14ac:dyDescent="0.2">
      <c r="A160" s="1">
        <v>40939</v>
      </c>
      <c r="B160">
        <v>1.3114754098360656E-2</v>
      </c>
      <c r="C160">
        <v>1.3090547315783274</v>
      </c>
      <c r="D160">
        <v>1.5780586722214331</v>
      </c>
      <c r="E160">
        <v>1.0874293170943889</v>
      </c>
      <c r="F160">
        <v>1.0627444312191805</v>
      </c>
      <c r="G160">
        <v>0.82640000000000002</v>
      </c>
      <c r="H160">
        <v>0.17608268843048697</v>
      </c>
      <c r="I160">
        <v>0.14685581695890973</v>
      </c>
      <c r="J160">
        <v>0.17070381181611785</v>
      </c>
      <c r="K160">
        <v>0.99715809941666245</v>
      </c>
      <c r="M160">
        <v>1.3118694007774139E-2</v>
      </c>
      <c r="N160">
        <v>1.3091232801392907</v>
      </c>
      <c r="O160">
        <v>1.5776852202448568</v>
      </c>
      <c r="P160">
        <v>1.0878078496214429</v>
      </c>
      <c r="Q160">
        <v>1.05931</v>
      </c>
      <c r="R160">
        <v>0.82482</v>
      </c>
      <c r="S160">
        <v>0.17611711083402018</v>
      </c>
      <c r="T160">
        <v>0.14665100433940323</v>
      </c>
      <c r="U160">
        <v>0.17050734460386882</v>
      </c>
      <c r="V160">
        <v>0.99649234693877553</v>
      </c>
    </row>
    <row r="161" spans="1:22" x14ac:dyDescent="0.2">
      <c r="A161" s="1">
        <v>40968</v>
      </c>
      <c r="B161">
        <v>1.2354832265237493E-2</v>
      </c>
      <c r="C161">
        <v>1.3377031636679819</v>
      </c>
      <c r="D161">
        <v>1.5974440894568691</v>
      </c>
      <c r="E161">
        <v>1.1100627185435976</v>
      </c>
      <c r="F161">
        <v>1.0804503316982519</v>
      </c>
      <c r="G161">
        <v>0.84319999999999995</v>
      </c>
      <c r="H161">
        <v>0.17992892807341099</v>
      </c>
      <c r="I161">
        <v>0.15207506425171463</v>
      </c>
      <c r="J161">
        <v>0.17992892807341099</v>
      </c>
      <c r="K161">
        <v>1.0152799634499212</v>
      </c>
      <c r="M161">
        <v>1.2357792700499009E-2</v>
      </c>
      <c r="N161">
        <v>1.3378642335375805</v>
      </c>
      <c r="O161">
        <v>1.5971124207432963</v>
      </c>
      <c r="P161">
        <v>1.1104325134639943</v>
      </c>
      <c r="Q161">
        <v>1.07664</v>
      </c>
      <c r="R161">
        <v>0.8414100000000001</v>
      </c>
      <c r="S161">
        <v>0.17996033674178211</v>
      </c>
      <c r="T161">
        <v>0.1518895823492154</v>
      </c>
      <c r="U161">
        <v>0.17968935304645331</v>
      </c>
      <c r="V161">
        <v>1.0145589205093086</v>
      </c>
    </row>
    <row r="162" spans="1:22" x14ac:dyDescent="0.2">
      <c r="A162" s="1">
        <v>40998</v>
      </c>
      <c r="B162">
        <v>1.2151406525305304E-2</v>
      </c>
      <c r="C162">
        <v>1.3316997816012357</v>
      </c>
      <c r="D162">
        <v>1.5977503674825846</v>
      </c>
      <c r="E162">
        <v>1.1063782707307628</v>
      </c>
      <c r="F162">
        <v>1.0359473738734071</v>
      </c>
      <c r="G162">
        <v>0.8194499999999999</v>
      </c>
      <c r="H162">
        <v>0.17900135146020352</v>
      </c>
      <c r="I162">
        <v>0.15070795059793379</v>
      </c>
      <c r="J162">
        <v>0.17531403125849179</v>
      </c>
      <c r="K162">
        <v>1.0005503026664666</v>
      </c>
      <c r="M162">
        <v>1.2154877448448126E-2</v>
      </c>
      <c r="N162">
        <v>1.3318771476519005</v>
      </c>
      <c r="O162">
        <v>1.5974440894568691</v>
      </c>
      <c r="P162">
        <v>1.1067578635146202</v>
      </c>
      <c r="Q162">
        <v>1.0324500000000001</v>
      </c>
      <c r="R162">
        <v>0.81777999999999995</v>
      </c>
      <c r="S162">
        <v>0.17903884784920632</v>
      </c>
      <c r="T162">
        <v>0.15052374737900526</v>
      </c>
      <c r="U162">
        <v>0.17511172127817548</v>
      </c>
      <c r="V162">
        <v>0.99996000159993592</v>
      </c>
    </row>
    <row r="163" spans="1:22" x14ac:dyDescent="0.2">
      <c r="A163" s="1">
        <v>41029</v>
      </c>
      <c r="B163">
        <v>1.2524267333492059E-2</v>
      </c>
      <c r="C163">
        <v>1.3235566614606771</v>
      </c>
      <c r="D163">
        <v>1.6238511253288297</v>
      </c>
      <c r="E163">
        <v>1.1017462678345178</v>
      </c>
      <c r="F163">
        <v>1.041048544093611</v>
      </c>
      <c r="G163">
        <v>0.81815000000000015</v>
      </c>
      <c r="H163">
        <v>0.1779185311046072</v>
      </c>
      <c r="I163">
        <v>0.14873537745320414</v>
      </c>
      <c r="J163">
        <v>0.17457033875374237</v>
      </c>
      <c r="K163">
        <v>1.0121969735310492</v>
      </c>
      <c r="M163">
        <v>1.252774896395516E-2</v>
      </c>
      <c r="N163">
        <v>1.3237143424449005</v>
      </c>
      <c r="O163">
        <v>1.6235084016559787</v>
      </c>
      <c r="P163">
        <v>1.1021469823215624</v>
      </c>
      <c r="Q163">
        <v>1.0374000000000001</v>
      </c>
      <c r="R163">
        <v>0.81630999999999998</v>
      </c>
      <c r="S163">
        <v>0.17795367509929816</v>
      </c>
      <c r="T163">
        <v>0.1485453694694702</v>
      </c>
      <c r="U163">
        <v>0.17435636348419808</v>
      </c>
      <c r="V163">
        <v>1.0115314586283632</v>
      </c>
    </row>
    <row r="164" spans="1:22" x14ac:dyDescent="0.2">
      <c r="A164" s="1">
        <v>41060</v>
      </c>
      <c r="B164">
        <v>1.2752663744521296E-2</v>
      </c>
      <c r="C164">
        <v>1.2364454665726969</v>
      </c>
      <c r="D164">
        <v>1.5391482353665482</v>
      </c>
      <c r="E164">
        <v>1.0290712631849757</v>
      </c>
      <c r="F164">
        <v>0.96995092048342357</v>
      </c>
      <c r="G164">
        <v>0.75139999999999996</v>
      </c>
      <c r="H164">
        <v>0.16640042598509053</v>
      </c>
      <c r="I164">
        <v>0.137536447158497</v>
      </c>
      <c r="J164">
        <v>0.16361122700239691</v>
      </c>
      <c r="K164">
        <v>0.9654373431164317</v>
      </c>
      <c r="M164">
        <v>1.2756517623766924E-2</v>
      </c>
      <c r="N164">
        <v>1.2366136571612296</v>
      </c>
      <c r="O164">
        <v>1.5389113740939659</v>
      </c>
      <c r="P164">
        <v>1.02964343447864</v>
      </c>
      <c r="Q164">
        <v>0.96716999999999997</v>
      </c>
      <c r="R164">
        <v>0.74990000000000001</v>
      </c>
      <c r="S164">
        <v>0.16648187178898088</v>
      </c>
      <c r="T164">
        <v>0.13737056258740202</v>
      </c>
      <c r="U164">
        <v>0.16341845255798904</v>
      </c>
      <c r="V164">
        <v>0.96476671940724723</v>
      </c>
    </row>
    <row r="165" spans="1:22" x14ac:dyDescent="0.2">
      <c r="A165" s="1">
        <v>41089</v>
      </c>
      <c r="B165">
        <v>1.2532900430241939E-2</v>
      </c>
      <c r="C165">
        <v>1.2690516377111385</v>
      </c>
      <c r="D165">
        <v>1.568455228445504</v>
      </c>
      <c r="E165">
        <v>1.0565240359218173</v>
      </c>
      <c r="F165">
        <v>1.025052277666161</v>
      </c>
      <c r="G165">
        <v>0.80374999999999996</v>
      </c>
      <c r="H165">
        <v>0.17070089788672288</v>
      </c>
      <c r="I165">
        <v>0.14487714418173389</v>
      </c>
      <c r="J165">
        <v>0.1682241418465964</v>
      </c>
      <c r="K165">
        <v>0.98092108489871987</v>
      </c>
      <c r="M165">
        <v>1.253846173136095E-2</v>
      </c>
      <c r="N165">
        <v>1.2693577050012694</v>
      </c>
      <c r="O165">
        <v>1.5683322355007685</v>
      </c>
      <c r="P165">
        <v>1.0573059843518715</v>
      </c>
      <c r="Q165">
        <v>1.0220400000000001</v>
      </c>
      <c r="R165">
        <v>0.80210000000000004</v>
      </c>
      <c r="S165">
        <v>0.17084146253959251</v>
      </c>
      <c r="T165">
        <v>0.14471088934971268</v>
      </c>
      <c r="U165">
        <v>0.16803757320136781</v>
      </c>
      <c r="V165">
        <v>0.98025761170035486</v>
      </c>
    </row>
    <row r="166" spans="1:22" x14ac:dyDescent="0.2">
      <c r="A166" s="1">
        <v>41121</v>
      </c>
      <c r="B166">
        <v>1.2804098950588854E-2</v>
      </c>
      <c r="C166">
        <v>1.2315422603726647</v>
      </c>
      <c r="D166">
        <v>1.5668087239909751</v>
      </c>
      <c r="E166">
        <v>1.0251678712389154</v>
      </c>
      <c r="F166">
        <v>1.0523435691284491</v>
      </c>
      <c r="G166">
        <v>0.81184999999999996</v>
      </c>
      <c r="H166">
        <v>0.16550400105922561</v>
      </c>
      <c r="I166">
        <v>0.14729384385379612</v>
      </c>
      <c r="J166">
        <v>0.16624827517414506</v>
      </c>
      <c r="K166">
        <v>0.99770527786091989</v>
      </c>
      <c r="M166">
        <v>1.2808262866540462E-2</v>
      </c>
      <c r="N166">
        <v>1.2319974374453302</v>
      </c>
      <c r="O166">
        <v>1.5667596277379123</v>
      </c>
      <c r="P166">
        <v>1.0259356533158239</v>
      </c>
      <c r="Q166">
        <v>1.0491600000000001</v>
      </c>
      <c r="R166">
        <v>0.81009000000000009</v>
      </c>
      <c r="S166">
        <v>0.16563777998996235</v>
      </c>
      <c r="T166">
        <v>0.14709732841832127</v>
      </c>
      <c r="U166">
        <v>0.16604703448298766</v>
      </c>
      <c r="V166">
        <v>0.99701891344878812</v>
      </c>
    </row>
    <row r="167" spans="1:22" x14ac:dyDescent="0.2">
      <c r="A167" s="1">
        <v>41152</v>
      </c>
      <c r="B167">
        <v>1.2771393712821676E-2</v>
      </c>
      <c r="C167">
        <v>1.2604936092974008</v>
      </c>
      <c r="D167">
        <v>1.5883604942977858</v>
      </c>
      <c r="E167">
        <v>1.0497585555322275</v>
      </c>
      <c r="F167">
        <v>1.0334528693818918</v>
      </c>
      <c r="G167">
        <v>0.8034</v>
      </c>
      <c r="H167">
        <v>0.1691618032648228</v>
      </c>
      <c r="I167">
        <v>0.15101976093571845</v>
      </c>
      <c r="J167">
        <v>0.17263703064307293</v>
      </c>
      <c r="K167">
        <v>1.0133252267315194</v>
      </c>
      <c r="M167">
        <v>1.2774296072414929E-2</v>
      </c>
      <c r="N167">
        <v>1.2608750472828143</v>
      </c>
      <c r="O167">
        <v>1.5881586888161865</v>
      </c>
      <c r="P167">
        <v>1.0501995379122033</v>
      </c>
      <c r="Q167">
        <v>1.0305800000000001</v>
      </c>
      <c r="R167">
        <v>0.80181000000000002</v>
      </c>
      <c r="S167">
        <v>0.16927118598163746</v>
      </c>
      <c r="T167">
        <v>0.15083684280387591</v>
      </c>
      <c r="U167">
        <v>0.17244530897026009</v>
      </c>
      <c r="V167">
        <v>1.0126992485771575</v>
      </c>
    </row>
    <row r="168" spans="1:22" x14ac:dyDescent="0.2">
      <c r="A168" s="1">
        <v>41180</v>
      </c>
      <c r="B168">
        <v>1.2853472089135232E-2</v>
      </c>
      <c r="C168">
        <v>1.2865045670912132</v>
      </c>
      <c r="D168">
        <v>1.6148045279118963</v>
      </c>
      <c r="E168">
        <v>1.0640561821664185</v>
      </c>
      <c r="F168">
        <v>1.0399010014246644</v>
      </c>
      <c r="G168">
        <v>0.83069999999999999</v>
      </c>
      <c r="H168">
        <v>0.1725744658820281</v>
      </c>
      <c r="I168">
        <v>0.1525180733916969</v>
      </c>
      <c r="J168">
        <v>0.174678591391839</v>
      </c>
      <c r="K168">
        <v>1.0163118044616088</v>
      </c>
      <c r="M168">
        <v>1.2856742461449059E-2</v>
      </c>
      <c r="N168">
        <v>1.286885351384045</v>
      </c>
      <c r="O168">
        <v>1.6146480874493403</v>
      </c>
      <c r="P168">
        <v>1.0646225912913871</v>
      </c>
      <c r="Q168">
        <v>1.03687</v>
      </c>
      <c r="R168">
        <v>0.82903000000000004</v>
      </c>
      <c r="S168">
        <v>0.17267667846048379</v>
      </c>
      <c r="T168">
        <v>0.15238002358842764</v>
      </c>
      <c r="U168">
        <v>0.17448048435782457</v>
      </c>
      <c r="V168">
        <v>1.015651184757107</v>
      </c>
    </row>
    <row r="169" spans="1:22" x14ac:dyDescent="0.2">
      <c r="A169" s="1">
        <v>41213</v>
      </c>
      <c r="B169">
        <v>1.251094864393202E-2</v>
      </c>
      <c r="C169">
        <v>1.295806769294563</v>
      </c>
      <c r="D169">
        <v>1.611058304200029</v>
      </c>
      <c r="E169">
        <v>1.0738831615120275</v>
      </c>
      <c r="F169">
        <v>1.0369464002405717</v>
      </c>
      <c r="G169">
        <v>0.82210000000000005</v>
      </c>
      <c r="H169">
        <v>0.17371365041864992</v>
      </c>
      <c r="I169">
        <v>0.15070681496217259</v>
      </c>
      <c r="J169">
        <v>0.17515128692408069</v>
      </c>
      <c r="K169">
        <v>1.0005002501250624</v>
      </c>
      <c r="M169">
        <v>1.2514000037542E-2</v>
      </c>
      <c r="N169">
        <v>1.2961426793861468</v>
      </c>
      <c r="O169">
        <v>1.6108766390669802</v>
      </c>
      <c r="P169">
        <v>1.074425450990083</v>
      </c>
      <c r="Q169">
        <v>1.0344800000000001</v>
      </c>
      <c r="R169">
        <v>0.82046000000000008</v>
      </c>
      <c r="S169">
        <v>0.17380573732738919</v>
      </c>
      <c r="T169">
        <v>0.15057020938293317</v>
      </c>
      <c r="U169">
        <v>0.1749570043161893</v>
      </c>
      <c r="V169">
        <v>0.99988001439827234</v>
      </c>
    </row>
    <row r="170" spans="1:22" x14ac:dyDescent="0.2">
      <c r="A170" s="1">
        <v>41243</v>
      </c>
      <c r="B170">
        <v>1.2125622908405834E-2</v>
      </c>
      <c r="C170">
        <v>1.3005930704401207</v>
      </c>
      <c r="D170">
        <v>1.602641152619517</v>
      </c>
      <c r="E170">
        <v>1.0794473229706389</v>
      </c>
      <c r="F170">
        <v>1.0432532810315689</v>
      </c>
      <c r="G170">
        <v>0.82064999999999999</v>
      </c>
      <c r="H170">
        <v>0.1743435963597057</v>
      </c>
      <c r="I170">
        <v>0.15017946446002975</v>
      </c>
      <c r="J170">
        <v>0.17657081814088585</v>
      </c>
      <c r="K170">
        <v>1.0066945185483465</v>
      </c>
      <c r="M170">
        <v>1.2130328246682354E-2</v>
      </c>
      <c r="N170">
        <v>1.3010330202180531</v>
      </c>
      <c r="O170">
        <v>1.6025897850927098</v>
      </c>
      <c r="P170">
        <v>1.0799485944469043</v>
      </c>
      <c r="Q170">
        <v>1.0407500000000001</v>
      </c>
      <c r="R170">
        <v>0.81899</v>
      </c>
      <c r="S170">
        <v>0.17447500471082511</v>
      </c>
      <c r="T170">
        <v>0.15004493845906849</v>
      </c>
      <c r="U170">
        <v>0.17637244215865761</v>
      </c>
      <c r="V170">
        <v>1.0060665814863627</v>
      </c>
    </row>
    <row r="171" spans="1:22" x14ac:dyDescent="0.2">
      <c r="A171" s="1">
        <v>41274</v>
      </c>
      <c r="B171">
        <v>1.1565373272422366E-2</v>
      </c>
      <c r="C171">
        <v>1.3183915622940015</v>
      </c>
      <c r="D171">
        <v>1.6254876462938883</v>
      </c>
      <c r="E171">
        <v>1.0924782869940459</v>
      </c>
      <c r="F171">
        <v>1.0381952014617788</v>
      </c>
      <c r="G171">
        <v>0.82499999999999996</v>
      </c>
      <c r="H171">
        <v>0.17670654344330372</v>
      </c>
      <c r="I171">
        <v>0.15371726782928161</v>
      </c>
      <c r="J171">
        <v>0.17968644714972373</v>
      </c>
      <c r="K171">
        <v>1.0043185698503565</v>
      </c>
      <c r="M171">
        <v>1.1568303311658189E-2</v>
      </c>
      <c r="N171">
        <v>1.3187566762056733</v>
      </c>
      <c r="O171">
        <v>1.6253555465258027</v>
      </c>
      <c r="P171">
        <v>1.0931709610065918</v>
      </c>
      <c r="Q171">
        <v>1.03573</v>
      </c>
      <c r="R171">
        <v>0.82333999999999996</v>
      </c>
      <c r="S171">
        <v>0.1767880788262686</v>
      </c>
      <c r="T171">
        <v>0.15360275256132591</v>
      </c>
      <c r="U171">
        <v>0.17947907991844472</v>
      </c>
      <c r="V171">
        <v>1.0036633713052643</v>
      </c>
    </row>
    <row r="172" spans="1:22" x14ac:dyDescent="0.2">
      <c r="A172" s="1">
        <v>41305</v>
      </c>
      <c r="B172">
        <v>1.0957704466108314E-2</v>
      </c>
      <c r="C172">
        <v>1.3574046423238768</v>
      </c>
      <c r="D172">
        <v>1.5854393252370234</v>
      </c>
      <c r="E172">
        <v>1.0982976386600769</v>
      </c>
      <c r="F172">
        <v>1.043046530305717</v>
      </c>
      <c r="G172">
        <v>0.84035000000000015</v>
      </c>
      <c r="H172">
        <v>0.18192899311398761</v>
      </c>
      <c r="I172">
        <v>0.15715610315726611</v>
      </c>
      <c r="J172">
        <v>0.18266675191115089</v>
      </c>
      <c r="K172">
        <v>1.001151324022626</v>
      </c>
      <c r="M172">
        <v>1.0959696810947423E-2</v>
      </c>
      <c r="N172">
        <v>1.3576257840288903</v>
      </c>
      <c r="O172">
        <v>1.5851880032971912</v>
      </c>
      <c r="P172">
        <v>1.0985751480330013</v>
      </c>
      <c r="Q172">
        <v>1.0408299999999999</v>
      </c>
      <c r="R172">
        <v>0.83879999999999999</v>
      </c>
      <c r="S172">
        <v>0.1819819655872103</v>
      </c>
      <c r="T172">
        <v>0.15706156656347722</v>
      </c>
      <c r="U172">
        <v>0.18246210718189099</v>
      </c>
      <c r="V172">
        <v>1.0005503026664666</v>
      </c>
    </row>
    <row r="173" spans="1:22" x14ac:dyDescent="0.2">
      <c r="A173" s="1">
        <v>41333</v>
      </c>
      <c r="B173">
        <v>1.0838934623773534E-2</v>
      </c>
      <c r="C173">
        <v>1.3073433475833758</v>
      </c>
      <c r="D173">
        <v>1.5179574364734811</v>
      </c>
      <c r="E173">
        <v>1.0715816545220747</v>
      </c>
      <c r="F173">
        <v>1.0237510237510237</v>
      </c>
      <c r="G173">
        <v>0.82909999999999995</v>
      </c>
      <c r="H173">
        <v>0.17534630896019637</v>
      </c>
      <c r="I173">
        <v>0.15514700178419052</v>
      </c>
      <c r="J173">
        <v>0.17477323173182793</v>
      </c>
      <c r="K173">
        <v>0.97271533485725414</v>
      </c>
      <c r="M173">
        <v>1.084104854621539E-2</v>
      </c>
      <c r="N173">
        <v>1.3076339670999295</v>
      </c>
      <c r="O173">
        <v>1.5176809834572771</v>
      </c>
      <c r="P173">
        <v>1.0719147613381783</v>
      </c>
      <c r="Q173">
        <v>1.0213300000000001</v>
      </c>
      <c r="R173">
        <v>0.82740000000000002</v>
      </c>
      <c r="S173">
        <v>0.17541582320891674</v>
      </c>
      <c r="T173">
        <v>0.15504044229937378</v>
      </c>
      <c r="U173">
        <v>0.17457247201603274</v>
      </c>
      <c r="V173">
        <v>0.97205346294046169</v>
      </c>
    </row>
    <row r="174" spans="1:22" x14ac:dyDescent="0.2">
      <c r="A174" s="1">
        <v>41362</v>
      </c>
      <c r="B174">
        <v>1.0636036017446927E-2</v>
      </c>
      <c r="C174">
        <v>1.2840926601263547</v>
      </c>
      <c r="D174">
        <v>1.5184414716734744</v>
      </c>
      <c r="E174">
        <v>1.0560219652568774</v>
      </c>
      <c r="F174">
        <v>1.0425463151200491</v>
      </c>
      <c r="G174">
        <v>0.83799999999999986</v>
      </c>
      <c r="H174">
        <v>0.1722504521574369</v>
      </c>
      <c r="I174">
        <v>0.15379883112888343</v>
      </c>
      <c r="J174">
        <v>0.17145306472353194</v>
      </c>
      <c r="K174">
        <v>0.9843004084846696</v>
      </c>
      <c r="M174">
        <v>1.0638116798011949E-2</v>
      </c>
      <c r="N174">
        <v>1.2843565373747754</v>
      </c>
      <c r="O174">
        <v>1.5182109402280353</v>
      </c>
      <c r="P174">
        <v>1.0564347440258615</v>
      </c>
      <c r="Q174">
        <v>1.0402199999999999</v>
      </c>
      <c r="R174">
        <v>0.83631999999999995</v>
      </c>
      <c r="S174">
        <v>0.17232287792991971</v>
      </c>
      <c r="T174">
        <v>0.15369647712304785</v>
      </c>
      <c r="U174">
        <v>0.17125076420653529</v>
      </c>
      <c r="V174">
        <v>0.98367106039740315</v>
      </c>
    </row>
    <row r="175" spans="1:22" x14ac:dyDescent="0.2">
      <c r="A175" s="1">
        <v>41394</v>
      </c>
      <c r="B175">
        <v>1.0265887513180118E-2</v>
      </c>
      <c r="C175">
        <v>1.3183915622940015</v>
      </c>
      <c r="D175">
        <v>1.5563960094006319</v>
      </c>
      <c r="E175">
        <v>1.0764842025943269</v>
      </c>
      <c r="F175">
        <v>1.0380550999647062</v>
      </c>
      <c r="G175">
        <v>0.85784999999999989</v>
      </c>
      <c r="H175">
        <v>0.17683622313194633</v>
      </c>
      <c r="I175">
        <v>0.15448429280952858</v>
      </c>
      <c r="J175">
        <v>0.17370007208552993</v>
      </c>
      <c r="K175">
        <v>0.99418402346274304</v>
      </c>
      <c r="M175">
        <v>1.0267425360951338E-2</v>
      </c>
      <c r="N175">
        <v>1.318652337311268</v>
      </c>
      <c r="O175">
        <v>1.5560811651935764</v>
      </c>
      <c r="P175">
        <v>1.0767739851405191</v>
      </c>
      <c r="Q175">
        <v>1.03555</v>
      </c>
      <c r="R175">
        <v>0.85594000000000015</v>
      </c>
      <c r="S175">
        <v>0.17689534517588704</v>
      </c>
      <c r="T175">
        <v>0.15437911806297433</v>
      </c>
      <c r="U175">
        <v>0.17349424346100195</v>
      </c>
      <c r="V175">
        <v>0.99343340519168299</v>
      </c>
    </row>
    <row r="176" spans="1:22" x14ac:dyDescent="0.2">
      <c r="A176" s="1">
        <v>41425</v>
      </c>
      <c r="B176">
        <v>9.9034414459024511E-3</v>
      </c>
      <c r="C176">
        <v>1.2959914982957712</v>
      </c>
      <c r="D176">
        <v>1.5160933307054383</v>
      </c>
      <c r="E176">
        <v>1.0421008753647354</v>
      </c>
      <c r="F176">
        <v>0.95874519428971372</v>
      </c>
      <c r="G176">
        <v>0.7974</v>
      </c>
      <c r="H176">
        <v>0.17382084285726701</v>
      </c>
      <c r="I176">
        <v>0.15044380923724987</v>
      </c>
      <c r="J176">
        <v>0.16991054209958459</v>
      </c>
      <c r="K176">
        <v>0.96753906438972481</v>
      </c>
      <c r="M176">
        <v>9.9046479541454423E-3</v>
      </c>
      <c r="N176">
        <v>1.296193080921334</v>
      </c>
      <c r="O176">
        <v>1.5157716035347792</v>
      </c>
      <c r="P176">
        <v>1.0424593701460485</v>
      </c>
      <c r="Q176">
        <v>0.95660999999999985</v>
      </c>
      <c r="R176">
        <v>0.79574</v>
      </c>
      <c r="S176">
        <v>0.17387796548870141</v>
      </c>
      <c r="T176">
        <v>0.15033434358012218</v>
      </c>
      <c r="U176">
        <v>0.16971819990088458</v>
      </c>
      <c r="V176">
        <v>0.96685617047607986</v>
      </c>
    </row>
    <row r="177" spans="1:22" x14ac:dyDescent="0.2">
      <c r="A177" s="1">
        <v>41453</v>
      </c>
      <c r="B177">
        <v>1.0066946198917421E-2</v>
      </c>
      <c r="C177">
        <v>1.299849217490771</v>
      </c>
      <c r="D177">
        <v>1.5166911865075152</v>
      </c>
      <c r="E177">
        <v>1.0569148655075833</v>
      </c>
      <c r="F177">
        <v>0.91534856473345061</v>
      </c>
      <c r="G177">
        <v>0.77229999999999988</v>
      </c>
      <c r="H177">
        <v>0.17427219574253025</v>
      </c>
      <c r="I177">
        <v>0.14816022046240804</v>
      </c>
      <c r="J177">
        <v>0.16377199662629688</v>
      </c>
      <c r="K177">
        <v>0.94791222332811975</v>
      </c>
      <c r="M177">
        <v>1.0068110769354684E-2</v>
      </c>
      <c r="N177">
        <v>1.3000013000013</v>
      </c>
      <c r="O177">
        <v>1.5163692055741731</v>
      </c>
      <c r="P177">
        <v>1.0571606778514266</v>
      </c>
      <c r="Q177">
        <v>0.91327000000000003</v>
      </c>
      <c r="R177">
        <v>0.77059999999999995</v>
      </c>
      <c r="S177">
        <v>0.1743265764352307</v>
      </c>
      <c r="T177">
        <v>0.14805427077349473</v>
      </c>
      <c r="U177">
        <v>0.16359730849708062</v>
      </c>
      <c r="V177">
        <v>0.94722085401432199</v>
      </c>
    </row>
    <row r="178" spans="1:22" x14ac:dyDescent="0.2">
      <c r="A178" s="1">
        <v>41486</v>
      </c>
      <c r="B178">
        <v>1.0167251283615474E-2</v>
      </c>
      <c r="C178">
        <v>1.3278449077147789</v>
      </c>
      <c r="D178">
        <v>1.5160473613195675</v>
      </c>
      <c r="E178">
        <v>1.0762524888338805</v>
      </c>
      <c r="F178">
        <v>0.89744855376165555</v>
      </c>
      <c r="G178">
        <v>0.79595000000000005</v>
      </c>
      <c r="H178">
        <v>0.1781102502449016</v>
      </c>
      <c r="I178">
        <v>0.15300111690815343</v>
      </c>
      <c r="J178">
        <v>0.1690888646528183</v>
      </c>
      <c r="K178">
        <v>0.97271533485725414</v>
      </c>
      <c r="M178">
        <v>1.0168905520698808E-2</v>
      </c>
      <c r="N178">
        <v>1.3279859764680884</v>
      </c>
      <c r="O178">
        <v>1.5157026797623379</v>
      </c>
      <c r="P178">
        <v>1.0764957909014576</v>
      </c>
      <c r="Q178">
        <v>0.89550000000000007</v>
      </c>
      <c r="R178">
        <v>0.79420000000000002</v>
      </c>
      <c r="S178">
        <v>0.17817975129670313</v>
      </c>
      <c r="T178">
        <v>0.15289140582118738</v>
      </c>
      <c r="U178">
        <v>0.16888896395065064</v>
      </c>
      <c r="V178">
        <v>0.97194953638007109</v>
      </c>
    </row>
    <row r="179" spans="1:22" x14ac:dyDescent="0.2">
      <c r="A179" s="1">
        <v>41516</v>
      </c>
      <c r="B179">
        <v>1.0192122528881672E-2</v>
      </c>
      <c r="C179">
        <v>1.3186001740552229</v>
      </c>
      <c r="D179">
        <v>1.5469100471807564</v>
      </c>
      <c r="E179">
        <v>1.0725010725010724</v>
      </c>
      <c r="F179">
        <v>0.8906464311797504</v>
      </c>
      <c r="G179">
        <v>0.77354999999999996</v>
      </c>
      <c r="H179">
        <v>0.17676120445084711</v>
      </c>
      <c r="I179">
        <v>0.15064438134118691</v>
      </c>
      <c r="J179">
        <v>0.16317206494248185</v>
      </c>
      <c r="K179">
        <v>0.9479571523367144</v>
      </c>
      <c r="M179">
        <v>1.019349288188392E-2</v>
      </c>
      <c r="N179">
        <v>1.3187218947396182</v>
      </c>
      <c r="O179">
        <v>1.5465511908444172</v>
      </c>
      <c r="P179">
        <v>1.0727541891051084</v>
      </c>
      <c r="Q179">
        <v>0.88890000000000013</v>
      </c>
      <c r="R179">
        <v>0.77198000000000011</v>
      </c>
      <c r="S179">
        <v>0.17681027196956034</v>
      </c>
      <c r="T179">
        <v>0.15054210210969701</v>
      </c>
      <c r="U179">
        <v>0.16299094911259579</v>
      </c>
      <c r="V179">
        <v>0.94726571750641764</v>
      </c>
    </row>
    <row r="180" spans="1:22" x14ac:dyDescent="0.2">
      <c r="A180" s="1">
        <v>41547</v>
      </c>
      <c r="B180">
        <v>1.019108280254777E-2</v>
      </c>
      <c r="C180">
        <v>1.3536562254649811</v>
      </c>
      <c r="D180">
        <v>1.6194069731664265</v>
      </c>
      <c r="E180">
        <v>1.1058888581697539</v>
      </c>
      <c r="F180">
        <v>0.93505133431825405</v>
      </c>
      <c r="G180">
        <v>0.83289999999999986</v>
      </c>
      <c r="H180">
        <v>0.18149973228789487</v>
      </c>
      <c r="I180">
        <v>0.15568806339617941</v>
      </c>
      <c r="J180">
        <v>0.16627177121004283</v>
      </c>
      <c r="K180">
        <v>0.97285728183675446</v>
      </c>
      <c r="M180">
        <v>1.0193025320494199E-2</v>
      </c>
      <c r="N180">
        <v>1.3537661775058212</v>
      </c>
      <c r="O180">
        <v>1.618987485226739</v>
      </c>
      <c r="P180">
        <v>1.1061457457634618</v>
      </c>
      <c r="Q180">
        <v>0.93303000000000003</v>
      </c>
      <c r="R180">
        <v>0.83104999999999996</v>
      </c>
      <c r="S180">
        <v>0.1815570697415172</v>
      </c>
      <c r="T180">
        <v>0.1555686578936315</v>
      </c>
      <c r="U180">
        <v>0.16606909470754402</v>
      </c>
      <c r="V180">
        <v>0.9721196095967648</v>
      </c>
    </row>
    <row r="181" spans="1:22" x14ac:dyDescent="0.2">
      <c r="A181" s="1">
        <v>41578</v>
      </c>
      <c r="B181">
        <v>1.019264195216002E-2</v>
      </c>
      <c r="C181">
        <v>1.359508401761923</v>
      </c>
      <c r="D181">
        <v>1.6066063653744196</v>
      </c>
      <c r="E181">
        <v>1.1043012533819225</v>
      </c>
      <c r="F181">
        <v>0.94695176227722966</v>
      </c>
      <c r="G181">
        <v>0.82774999999999999</v>
      </c>
      <c r="H181">
        <v>0.18227386648439281</v>
      </c>
      <c r="I181">
        <v>0.15453442640684278</v>
      </c>
      <c r="J181">
        <v>0.16813080576688663</v>
      </c>
      <c r="K181">
        <v>0.9589106774703936</v>
      </c>
      <c r="M181">
        <v>1.0194137147843532E-2</v>
      </c>
      <c r="N181">
        <v>1.3595823363062869</v>
      </c>
      <c r="O181">
        <v>1.60624508087444</v>
      </c>
      <c r="P181">
        <v>1.1046062078868883</v>
      </c>
      <c r="Q181">
        <v>0.94510000000000005</v>
      </c>
      <c r="R181">
        <v>0.82606999999999997</v>
      </c>
      <c r="S181">
        <v>0.18231872960309214</v>
      </c>
      <c r="T181">
        <v>0.15442226769100106</v>
      </c>
      <c r="U181">
        <v>0.16794754662223893</v>
      </c>
      <c r="V181">
        <v>0.95816645267615885</v>
      </c>
    </row>
    <row r="182" spans="1:22" x14ac:dyDescent="0.2">
      <c r="A182" s="1">
        <v>41607</v>
      </c>
      <c r="B182">
        <v>9.7689640013676558E-3</v>
      </c>
      <c r="C182">
        <v>1.3615445361217766</v>
      </c>
      <c r="D182">
        <v>1.6380553007469532</v>
      </c>
      <c r="E182">
        <v>1.1066231394898467</v>
      </c>
      <c r="F182">
        <v>0.91385124329461642</v>
      </c>
      <c r="G182">
        <v>0.81640000000000001</v>
      </c>
      <c r="H182">
        <v>0.18253504672897197</v>
      </c>
      <c r="I182">
        <v>0.15299994645001874</v>
      </c>
      <c r="J182">
        <v>0.16350689590333473</v>
      </c>
      <c r="K182">
        <v>0.9445546424860678</v>
      </c>
      <c r="M182">
        <v>9.7718946628842923E-3</v>
      </c>
      <c r="N182">
        <v>1.3615259983389383</v>
      </c>
      <c r="O182">
        <v>1.6376797353509547</v>
      </c>
      <c r="P182">
        <v>1.1069661379058415</v>
      </c>
      <c r="Q182">
        <v>0.91203999999999996</v>
      </c>
      <c r="R182">
        <v>0.8146500000000001</v>
      </c>
      <c r="S182">
        <v>0.18260971191491848</v>
      </c>
      <c r="T182">
        <v>0.15289724999006168</v>
      </c>
      <c r="U182">
        <v>0.16331836792688564</v>
      </c>
      <c r="V182">
        <v>0.94382361824222283</v>
      </c>
    </row>
    <row r="183" spans="1:22" x14ac:dyDescent="0.2">
      <c r="A183" s="1">
        <v>41639</v>
      </c>
      <c r="B183">
        <v>9.5142952285809431E-3</v>
      </c>
      <c r="C183">
        <v>1.3779419059692444</v>
      </c>
      <c r="D183">
        <v>1.6562598340427646</v>
      </c>
      <c r="E183">
        <v>1.1244167088322934</v>
      </c>
      <c r="F183">
        <v>0.89464643572860003</v>
      </c>
      <c r="G183">
        <v>0.82304999999999995</v>
      </c>
      <c r="H183">
        <v>0.18470290537670156</v>
      </c>
      <c r="I183">
        <v>0.1557001837262168</v>
      </c>
      <c r="J183">
        <v>0.16483018370323974</v>
      </c>
      <c r="K183">
        <v>0.94117647058823528</v>
      </c>
      <c r="M183">
        <v>9.5157619080244518E-3</v>
      </c>
      <c r="N183">
        <v>1.3779229189919115</v>
      </c>
      <c r="O183">
        <v>1.6559307158588483</v>
      </c>
      <c r="P183">
        <v>1.1246822772566749</v>
      </c>
      <c r="Q183">
        <v>0.89283000000000001</v>
      </c>
      <c r="R183">
        <v>0.82121000000000011</v>
      </c>
      <c r="S183">
        <v>0.18474658311194533</v>
      </c>
      <c r="T183">
        <v>0.15561756050799797</v>
      </c>
      <c r="U183">
        <v>0.16463805147573318</v>
      </c>
      <c r="V183">
        <v>0.94045950851586091</v>
      </c>
    </row>
    <row r="184" spans="1:22" x14ac:dyDescent="0.2">
      <c r="A184" s="1">
        <v>41670</v>
      </c>
      <c r="B184">
        <v>9.8053635338530183E-3</v>
      </c>
      <c r="C184">
        <v>1.3485449200312862</v>
      </c>
      <c r="D184">
        <v>1.6434393899552984</v>
      </c>
      <c r="E184">
        <v>1.1041793187213604</v>
      </c>
      <c r="F184">
        <v>0.87250137418966422</v>
      </c>
      <c r="G184">
        <v>0.80874999999999997</v>
      </c>
      <c r="H184">
        <v>0.18072887957131109</v>
      </c>
      <c r="I184">
        <v>0.15276038006782561</v>
      </c>
      <c r="J184">
        <v>0.15898883103461983</v>
      </c>
      <c r="K184">
        <v>0.89690120633212245</v>
      </c>
      <c r="M184">
        <v>9.8067097508115052E-3</v>
      </c>
      <c r="N184">
        <v>1.3485631060105456</v>
      </c>
      <c r="O184">
        <v>1.6431153466973381</v>
      </c>
      <c r="P184">
        <v>1.1044354126170701</v>
      </c>
      <c r="Q184">
        <v>0.87087000000000003</v>
      </c>
      <c r="R184">
        <v>0.80718999999999996</v>
      </c>
      <c r="S184">
        <v>0.18077821405586769</v>
      </c>
      <c r="T184">
        <v>0.15269017179171226</v>
      </c>
      <c r="U184">
        <v>0.1588257062582093</v>
      </c>
      <c r="V184">
        <v>0.89631435537071558</v>
      </c>
    </row>
    <row r="185" spans="1:22" x14ac:dyDescent="0.2">
      <c r="A185" s="1">
        <v>41698</v>
      </c>
      <c r="B185">
        <v>9.7976779503257724E-3</v>
      </c>
      <c r="C185">
        <v>1.3811582392994766</v>
      </c>
      <c r="D185">
        <v>1.6758559434231035</v>
      </c>
      <c r="E185">
        <v>1.1353315168029063</v>
      </c>
      <c r="F185">
        <v>0.89484657855410688</v>
      </c>
      <c r="G185">
        <v>0.84025000000000005</v>
      </c>
      <c r="H185">
        <v>0.18507893616627491</v>
      </c>
      <c r="I185">
        <v>0.15611218221413908</v>
      </c>
      <c r="J185">
        <v>0.16691704223001169</v>
      </c>
      <c r="K185">
        <v>0.90338316997154333</v>
      </c>
      <c r="M185">
        <v>9.7992237054980499E-3</v>
      </c>
      <c r="N185">
        <v>1.3811200883916857</v>
      </c>
      <c r="O185">
        <v>1.6754628466113763</v>
      </c>
      <c r="P185">
        <v>1.1355635802048558</v>
      </c>
      <c r="Q185">
        <v>0.89298999999999984</v>
      </c>
      <c r="R185">
        <v>0.83835999999999999</v>
      </c>
      <c r="S185">
        <v>0.18512587633961713</v>
      </c>
      <c r="T185">
        <v>0.15603131236376516</v>
      </c>
      <c r="U185">
        <v>0.1667244644810201</v>
      </c>
      <c r="V185">
        <v>0.90272261139597021</v>
      </c>
    </row>
    <row r="186" spans="1:22" x14ac:dyDescent="0.2">
      <c r="A186" s="1">
        <v>41729</v>
      </c>
      <c r="B186">
        <v>9.7101519638782344E-3</v>
      </c>
      <c r="C186">
        <v>1.3782457687854899</v>
      </c>
      <c r="D186">
        <v>1.6671390227231049</v>
      </c>
      <c r="E186">
        <v>1.1320541121865626</v>
      </c>
      <c r="F186">
        <v>0.92685277870463045</v>
      </c>
      <c r="G186">
        <v>0.86774999999999991</v>
      </c>
      <c r="H186">
        <v>0.18460402436773121</v>
      </c>
      <c r="I186">
        <v>0.15423649081136107</v>
      </c>
      <c r="J186">
        <v>0.16702716696870745</v>
      </c>
      <c r="K186">
        <v>0.9060022650056625</v>
      </c>
      <c r="M186">
        <v>9.711764540211075E-3</v>
      </c>
      <c r="N186">
        <v>1.3781697905181918</v>
      </c>
      <c r="O186">
        <v>1.6667777851856789</v>
      </c>
      <c r="P186">
        <v>1.1323361226546489</v>
      </c>
      <c r="Q186">
        <v>0.92495000000000005</v>
      </c>
      <c r="R186">
        <v>0.86575999999999986</v>
      </c>
      <c r="S186">
        <v>0.18464356406393098</v>
      </c>
      <c r="T186">
        <v>0.15416396879721272</v>
      </c>
      <c r="U186">
        <v>0.16683405683702648</v>
      </c>
      <c r="V186">
        <v>0.9053706587476914</v>
      </c>
    </row>
    <row r="187" spans="1:22" x14ac:dyDescent="0.2">
      <c r="A187" s="1">
        <v>41759</v>
      </c>
      <c r="B187">
        <v>9.7895252080274098E-3</v>
      </c>
      <c r="C187">
        <v>1.386558699962563</v>
      </c>
      <c r="D187">
        <v>1.6885616831582859</v>
      </c>
      <c r="E187">
        <v>1.1357828383213131</v>
      </c>
      <c r="F187">
        <v>0.92655220658408</v>
      </c>
      <c r="G187">
        <v>0.85909999999999997</v>
      </c>
      <c r="H187">
        <v>0.1857682912103733</v>
      </c>
      <c r="I187">
        <v>0.15344719114916602</v>
      </c>
      <c r="J187">
        <v>0.16789509914205603</v>
      </c>
      <c r="K187">
        <v>0.91120324388354823</v>
      </c>
      <c r="M187">
        <v>9.7913655821750146E-3</v>
      </c>
      <c r="N187">
        <v>1.3864625793749827</v>
      </c>
      <c r="O187">
        <v>1.6881626038220001</v>
      </c>
      <c r="P187">
        <v>1.1360408974723091</v>
      </c>
      <c r="Q187">
        <v>0.92459000000000002</v>
      </c>
      <c r="R187">
        <v>0.85683999999999994</v>
      </c>
      <c r="S187">
        <v>0.1857931416319698</v>
      </c>
      <c r="T187">
        <v>0.15336082581737487</v>
      </c>
      <c r="U187">
        <v>0.16768760469994817</v>
      </c>
      <c r="V187">
        <v>0.91052291330911339</v>
      </c>
    </row>
    <row r="188" spans="1:22" x14ac:dyDescent="0.2">
      <c r="A188" s="1">
        <v>41789</v>
      </c>
      <c r="B188">
        <v>9.8284928006290226E-3</v>
      </c>
      <c r="C188">
        <v>1.3645543365536814</v>
      </c>
      <c r="D188">
        <v>1.6773457680566271</v>
      </c>
      <c r="E188">
        <v>1.1186307959058113</v>
      </c>
      <c r="F188">
        <v>0.93070007259460574</v>
      </c>
      <c r="G188">
        <v>0.84909999999999985</v>
      </c>
      <c r="H188">
        <v>0.18283708301717752</v>
      </c>
      <c r="I188">
        <v>0.14970732218512806</v>
      </c>
      <c r="J188">
        <v>0.16740604335816525</v>
      </c>
      <c r="K188">
        <v>0.92093751438964866</v>
      </c>
      <c r="M188">
        <v>9.8302802121374468E-3</v>
      </c>
      <c r="N188">
        <v>1.3644612424784073</v>
      </c>
      <c r="O188">
        <v>1.6769800942462814</v>
      </c>
      <c r="P188">
        <v>1.1189437171310281</v>
      </c>
      <c r="Q188">
        <v>0.92876999999999998</v>
      </c>
      <c r="R188">
        <v>0.84669000000000005</v>
      </c>
      <c r="S188">
        <v>0.18287854487199415</v>
      </c>
      <c r="T188">
        <v>0.14962287554219589</v>
      </c>
      <c r="U188">
        <v>0.16720814236770074</v>
      </c>
      <c r="V188">
        <v>0.92026798203636895</v>
      </c>
    </row>
    <row r="189" spans="1:22" x14ac:dyDescent="0.2">
      <c r="A189" s="1">
        <v>41820</v>
      </c>
      <c r="B189">
        <v>9.8711810868170376E-3</v>
      </c>
      <c r="C189">
        <v>1.3691503053205181</v>
      </c>
      <c r="D189">
        <v>1.7098401299478498</v>
      </c>
      <c r="E189">
        <v>1.1276499774470004</v>
      </c>
      <c r="F189">
        <v>0.9438503430895997</v>
      </c>
      <c r="G189">
        <v>0.87555000000000005</v>
      </c>
      <c r="H189">
        <v>0.18364798354514067</v>
      </c>
      <c r="I189">
        <v>0.14958079980853659</v>
      </c>
      <c r="J189">
        <v>0.16296465296677151</v>
      </c>
      <c r="K189">
        <v>0.93883490588180063</v>
      </c>
      <c r="M189">
        <v>9.8736469401074448E-3</v>
      </c>
      <c r="N189">
        <v>1.3693190376425803</v>
      </c>
      <c r="O189">
        <v>1.7094309304432553</v>
      </c>
      <c r="P189">
        <v>1.1279679657097739</v>
      </c>
      <c r="Q189">
        <v>0.94155999999999995</v>
      </c>
      <c r="R189">
        <v>0.87295</v>
      </c>
      <c r="S189">
        <v>0.18367901724378613</v>
      </c>
      <c r="T189">
        <v>0.14952153110047847</v>
      </c>
      <c r="U189">
        <v>0.16276730460598918</v>
      </c>
      <c r="V189">
        <v>0.9380599045055017</v>
      </c>
    </row>
    <row r="190" spans="1:22" x14ac:dyDescent="0.2">
      <c r="A190" s="1">
        <v>41851</v>
      </c>
      <c r="B190">
        <v>9.7243156512860415E-3</v>
      </c>
      <c r="C190">
        <v>1.3380074393213626</v>
      </c>
      <c r="D190">
        <v>1.6883051104995694</v>
      </c>
      <c r="E190">
        <v>1.0997470581766193</v>
      </c>
      <c r="F190">
        <v>0.92969636116844234</v>
      </c>
      <c r="G190">
        <v>0.84875</v>
      </c>
      <c r="H190">
        <v>0.17947521447288131</v>
      </c>
      <c r="I190">
        <v>0.14480267016123777</v>
      </c>
      <c r="J190">
        <v>0.1587793047054247</v>
      </c>
      <c r="K190">
        <v>0.91856886970100593</v>
      </c>
      <c r="M190">
        <v>9.7260464496526349E-3</v>
      </c>
      <c r="N190">
        <v>1.3381327695333931</v>
      </c>
      <c r="O190">
        <v>1.6878776626270129</v>
      </c>
      <c r="P190">
        <v>1.0999648011263639</v>
      </c>
      <c r="Q190">
        <v>0.92771999999999999</v>
      </c>
      <c r="R190">
        <v>0.84619999999999995</v>
      </c>
      <c r="S190">
        <v>0.17951258742263007</v>
      </c>
      <c r="T190">
        <v>0.14478317272053373</v>
      </c>
      <c r="U190">
        <v>0.15860704944891979</v>
      </c>
      <c r="V190">
        <v>0.91787750006884083</v>
      </c>
    </row>
    <row r="191" spans="1:22" x14ac:dyDescent="0.2">
      <c r="A191" s="1">
        <v>41880</v>
      </c>
      <c r="B191">
        <v>9.626028781826057E-3</v>
      </c>
      <c r="C191">
        <v>1.3171933244642315</v>
      </c>
      <c r="D191">
        <v>1.6607433487228884</v>
      </c>
      <c r="E191">
        <v>1.0918818583829228</v>
      </c>
      <c r="F191">
        <v>0.93529620830917148</v>
      </c>
      <c r="G191">
        <v>0.83709999999999996</v>
      </c>
      <c r="H191">
        <v>0.17680652062448063</v>
      </c>
      <c r="I191">
        <v>0.14344629729245112</v>
      </c>
      <c r="J191">
        <v>0.16188564398109176</v>
      </c>
      <c r="K191">
        <v>0.92187139893984782</v>
      </c>
      <c r="M191">
        <v>9.6282531460317143E-3</v>
      </c>
      <c r="N191">
        <v>1.3174189128659133</v>
      </c>
      <c r="O191">
        <v>1.6603573088928736</v>
      </c>
      <c r="P191">
        <v>1.0921680628215069</v>
      </c>
      <c r="Q191">
        <v>0.93335999999999997</v>
      </c>
      <c r="R191">
        <v>0.83469000000000004</v>
      </c>
      <c r="S191">
        <v>0.17683809941484274</v>
      </c>
      <c r="T191">
        <v>0.1434339522508373</v>
      </c>
      <c r="U191">
        <v>0.16171678539373993</v>
      </c>
      <c r="V191">
        <v>0.92123445416858596</v>
      </c>
    </row>
    <row r="192" spans="1:22" x14ac:dyDescent="0.2">
      <c r="A192" s="1">
        <v>41912</v>
      </c>
      <c r="B192">
        <v>9.1161857878663578E-3</v>
      </c>
      <c r="C192">
        <v>1.263248316721618</v>
      </c>
      <c r="D192">
        <v>1.6211396611818107</v>
      </c>
      <c r="E192">
        <v>1.0465724751439036</v>
      </c>
      <c r="F192">
        <v>0.87505140927029468</v>
      </c>
      <c r="G192">
        <v>0.77944999999999998</v>
      </c>
      <c r="H192">
        <v>0.16970149507017157</v>
      </c>
      <c r="I192">
        <v>0.13872704067476832</v>
      </c>
      <c r="J192">
        <v>0.15569654742906078</v>
      </c>
      <c r="K192">
        <v>0.89481454968457785</v>
      </c>
      <c r="M192">
        <v>9.1182056830128744E-3</v>
      </c>
      <c r="N192">
        <v>1.2635036957483101</v>
      </c>
      <c r="O192">
        <v>1.6207192752143402</v>
      </c>
      <c r="P192">
        <v>1.0468244580066368</v>
      </c>
      <c r="Q192">
        <v>0.87307000000000001</v>
      </c>
      <c r="R192">
        <v>0.77698</v>
      </c>
      <c r="S192">
        <v>0.16972770584151844</v>
      </c>
      <c r="T192">
        <v>0.13870856775081283</v>
      </c>
      <c r="U192">
        <v>0.15552413967934031</v>
      </c>
      <c r="V192">
        <v>0.8941104941748701</v>
      </c>
    </row>
    <row r="193" spans="1:22" x14ac:dyDescent="0.2">
      <c r="A193" s="1">
        <v>41943</v>
      </c>
      <c r="B193">
        <v>8.9202087328843493E-3</v>
      </c>
      <c r="C193">
        <v>1.252897325064211</v>
      </c>
      <c r="D193">
        <v>1.5998464147441847</v>
      </c>
      <c r="E193">
        <v>1.0390150137669489</v>
      </c>
      <c r="F193">
        <v>0.87899723994866663</v>
      </c>
      <c r="G193">
        <v>0.77790000000000015</v>
      </c>
      <c r="H193">
        <v>0.16832608128466464</v>
      </c>
      <c r="I193">
        <v>0.13513056991317862</v>
      </c>
      <c r="J193">
        <v>0.14812620352540365</v>
      </c>
      <c r="K193">
        <v>0.88695729300634174</v>
      </c>
      <c r="M193">
        <v>8.9221984296930772E-3</v>
      </c>
      <c r="N193">
        <v>1.2531328320802004</v>
      </c>
      <c r="O193">
        <v>1.5994625805729275</v>
      </c>
      <c r="P193">
        <v>1.0392417692051878</v>
      </c>
      <c r="Q193">
        <v>0.87718000000000007</v>
      </c>
      <c r="R193">
        <v>0.77564999999999995</v>
      </c>
      <c r="S193">
        <v>0.16835441972440382</v>
      </c>
      <c r="T193">
        <v>0.13513933541177631</v>
      </c>
      <c r="U193">
        <v>0.14797342989092879</v>
      </c>
      <c r="V193">
        <v>0.88630481795299043</v>
      </c>
    </row>
    <row r="194" spans="1:22" x14ac:dyDescent="0.2">
      <c r="A194" s="1">
        <v>41971</v>
      </c>
      <c r="B194">
        <v>8.4256645742932981E-3</v>
      </c>
      <c r="C194">
        <v>1.2466496291217353</v>
      </c>
      <c r="D194">
        <v>1.5660480776759849</v>
      </c>
      <c r="E194">
        <v>1.0378827192527245</v>
      </c>
      <c r="F194">
        <v>0.85349720479665425</v>
      </c>
      <c r="G194">
        <v>0.78500000000000003</v>
      </c>
      <c r="H194">
        <v>0.16754067049776333</v>
      </c>
      <c r="I194">
        <v>0.1343742861366049</v>
      </c>
      <c r="J194">
        <v>0.14273785479278034</v>
      </c>
      <c r="K194">
        <v>0.8770006577504933</v>
      </c>
      <c r="M194">
        <v>8.430956787130987E-3</v>
      </c>
      <c r="N194">
        <v>1.2468516994588665</v>
      </c>
      <c r="O194">
        <v>1.565778348416998</v>
      </c>
      <c r="P194">
        <v>1.0383461222964063</v>
      </c>
      <c r="Q194">
        <v>0.85165999999999986</v>
      </c>
      <c r="R194">
        <v>0.78239999999999998</v>
      </c>
      <c r="S194">
        <v>0.16757379950130036</v>
      </c>
      <c r="T194">
        <v>0.13438385673605802</v>
      </c>
      <c r="U194">
        <v>0.1425821629714123</v>
      </c>
      <c r="V194">
        <v>0.87635506401773744</v>
      </c>
    </row>
    <row r="195" spans="1:22" x14ac:dyDescent="0.2">
      <c r="A195" s="1">
        <v>42004</v>
      </c>
      <c r="B195">
        <v>8.340631385795905E-3</v>
      </c>
      <c r="C195">
        <v>1.2100531213320265</v>
      </c>
      <c r="D195">
        <v>1.5592596635117648</v>
      </c>
      <c r="E195">
        <v>1.0063905801841695</v>
      </c>
      <c r="F195">
        <v>0.81835069600726695</v>
      </c>
      <c r="G195">
        <v>0.78159999999999996</v>
      </c>
      <c r="H195">
        <v>0.16250253910217349</v>
      </c>
      <c r="I195">
        <v>0.12774247117810494</v>
      </c>
      <c r="J195">
        <v>0.1333769031216864</v>
      </c>
      <c r="K195">
        <v>0.86337146557306277</v>
      </c>
      <c r="M195">
        <v>8.3428093743143257E-3</v>
      </c>
      <c r="N195">
        <v>1.2104485922482873</v>
      </c>
      <c r="O195">
        <v>1.5588707540257838</v>
      </c>
      <c r="P195">
        <v>1.0069073846587591</v>
      </c>
      <c r="Q195">
        <v>0.81654000000000004</v>
      </c>
      <c r="R195">
        <v>0.77898999999999996</v>
      </c>
      <c r="S195">
        <v>0.16255431345998481</v>
      </c>
      <c r="T195">
        <v>0.12775585345381563</v>
      </c>
      <c r="U195">
        <v>0.13326083943667977</v>
      </c>
      <c r="V195">
        <v>0.86279788096840437</v>
      </c>
    </row>
    <row r="196" spans="1:22" x14ac:dyDescent="0.2">
      <c r="A196" s="1">
        <v>42034</v>
      </c>
      <c r="B196">
        <v>8.5131741369769715E-3</v>
      </c>
      <c r="C196">
        <v>1.128451651488992</v>
      </c>
      <c r="D196">
        <v>1.5019074224264817</v>
      </c>
      <c r="E196">
        <v>1.0868974512254768</v>
      </c>
      <c r="F196">
        <v>0.77874948407846678</v>
      </c>
      <c r="G196">
        <v>0.7258</v>
      </c>
      <c r="H196">
        <v>0.15158635116494112</v>
      </c>
      <c r="I196">
        <v>0.120883172457978</v>
      </c>
      <c r="J196">
        <v>0.12902393393974582</v>
      </c>
      <c r="K196">
        <v>0.78867463228045276</v>
      </c>
      <c r="M196">
        <v>8.515551952530908E-3</v>
      </c>
      <c r="N196">
        <v>1.1287191295318073</v>
      </c>
      <c r="O196">
        <v>1.5016367840946632</v>
      </c>
      <c r="P196">
        <v>1.088494611951671</v>
      </c>
      <c r="Q196">
        <v>0.77734999999999999</v>
      </c>
      <c r="R196">
        <v>0.7238</v>
      </c>
      <c r="S196">
        <v>0.15171767161923719</v>
      </c>
      <c r="T196">
        <v>0.12091167402212684</v>
      </c>
      <c r="U196">
        <v>0.12891781231629212</v>
      </c>
      <c r="V196">
        <v>0.7883451059535822</v>
      </c>
    </row>
    <row r="197" spans="1:22" x14ac:dyDescent="0.2">
      <c r="A197" s="1">
        <v>42062</v>
      </c>
      <c r="B197">
        <v>8.3650508176837165E-3</v>
      </c>
      <c r="C197">
        <v>1.1216546649617516</v>
      </c>
      <c r="D197">
        <v>1.5454039685973915</v>
      </c>
      <c r="E197">
        <v>1.0548523206751055</v>
      </c>
      <c r="F197">
        <v>0.78274822903213181</v>
      </c>
      <c r="G197">
        <v>0.75675000000000003</v>
      </c>
      <c r="H197">
        <v>0.15030926130513533</v>
      </c>
      <c r="I197">
        <v>0.11989329496747894</v>
      </c>
      <c r="J197">
        <v>0.13105730480652664</v>
      </c>
      <c r="K197">
        <v>0.80086493412885917</v>
      </c>
      <c r="M197">
        <v>8.3688661441704577E-3</v>
      </c>
      <c r="N197">
        <v>1.1220951761128379</v>
      </c>
      <c r="O197">
        <v>1.5450458106082845</v>
      </c>
      <c r="P197">
        <v>1.0563008344776592</v>
      </c>
      <c r="Q197">
        <v>0.78119000000000005</v>
      </c>
      <c r="R197">
        <v>0.75421000000000005</v>
      </c>
      <c r="S197">
        <v>0.15049996087001016</v>
      </c>
      <c r="T197">
        <v>0.11993312528933867</v>
      </c>
      <c r="U197">
        <v>0.13093666855215469</v>
      </c>
      <c r="V197">
        <v>0.80049310375191118</v>
      </c>
    </row>
    <row r="198" spans="1:22" x14ac:dyDescent="0.2">
      <c r="A198" s="1">
        <v>42094</v>
      </c>
      <c r="B198">
        <v>8.3385449239107776E-3</v>
      </c>
      <c r="C198">
        <v>1.073998496402105</v>
      </c>
      <c r="D198">
        <v>1.4844944554132091</v>
      </c>
      <c r="E198">
        <v>1.0295480284155256</v>
      </c>
      <c r="F198">
        <v>0.76394777652999635</v>
      </c>
      <c r="G198">
        <v>0.74990000000000001</v>
      </c>
      <c r="H198">
        <v>0.14376078205865439</v>
      </c>
      <c r="I198">
        <v>0.11595480081864089</v>
      </c>
      <c r="J198">
        <v>0.1240833343673611</v>
      </c>
      <c r="K198">
        <v>0.78957757599684175</v>
      </c>
      <c r="M198">
        <v>8.342530973731872E-3</v>
      </c>
      <c r="N198">
        <v>1.0744485392872107</v>
      </c>
      <c r="O198">
        <v>1.4841859981892931</v>
      </c>
      <c r="P198">
        <v>1.030885324316523</v>
      </c>
      <c r="Q198">
        <v>0.76255000000000006</v>
      </c>
      <c r="R198">
        <v>0.74758000000000002</v>
      </c>
      <c r="S198">
        <v>0.14391574596568185</v>
      </c>
      <c r="T198">
        <v>0.11600766578655518</v>
      </c>
      <c r="U198">
        <v>0.12396981087165652</v>
      </c>
      <c r="V198">
        <v>0.78929090105449262</v>
      </c>
    </row>
    <row r="199" spans="1:22" x14ac:dyDescent="0.2">
      <c r="A199" s="1">
        <v>42124</v>
      </c>
      <c r="B199">
        <v>8.3563131946185337E-3</v>
      </c>
      <c r="C199">
        <v>1.120548620604648</v>
      </c>
      <c r="D199">
        <v>1.5367592820260636</v>
      </c>
      <c r="E199">
        <v>1.0673497705197994</v>
      </c>
      <c r="F199">
        <v>0.78874928026628177</v>
      </c>
      <c r="G199">
        <v>0.76134999999999997</v>
      </c>
      <c r="H199">
        <v>0.15015015015015015</v>
      </c>
      <c r="I199">
        <v>0.1197554593520032</v>
      </c>
      <c r="J199">
        <v>0.13270519540840023</v>
      </c>
      <c r="K199">
        <v>0.82559339525283804</v>
      </c>
      <c r="M199">
        <v>8.3586670600812631E-3</v>
      </c>
      <c r="N199">
        <v>1.1209756972468836</v>
      </c>
      <c r="O199">
        <v>1.5364287250714439</v>
      </c>
      <c r="P199">
        <v>1.0684902233144566</v>
      </c>
      <c r="Q199">
        <v>0.78742000000000001</v>
      </c>
      <c r="R199">
        <v>0.75905999999999985</v>
      </c>
      <c r="S199">
        <v>0.15033095359433796</v>
      </c>
      <c r="T199">
        <v>0.11982663482473557</v>
      </c>
      <c r="U199">
        <v>0.13258695715585067</v>
      </c>
      <c r="V199">
        <v>0.82524592328513902</v>
      </c>
    </row>
    <row r="200" spans="1:22" x14ac:dyDescent="0.2">
      <c r="A200" s="1">
        <v>42153</v>
      </c>
      <c r="B200">
        <v>8.0583423989685314E-3</v>
      </c>
      <c r="C200">
        <v>1.0963469718896637</v>
      </c>
      <c r="D200">
        <v>1.525948758640685</v>
      </c>
      <c r="E200">
        <v>1.0600519425451846</v>
      </c>
      <c r="F200">
        <v>0.76545062078045345</v>
      </c>
      <c r="G200">
        <v>0.71155000000000002</v>
      </c>
      <c r="H200">
        <v>0.14695725013593544</v>
      </c>
      <c r="I200">
        <v>0.11704188343798827</v>
      </c>
      <c r="J200">
        <v>0.12824294343203765</v>
      </c>
      <c r="K200">
        <v>0.80112157019827757</v>
      </c>
      <c r="M200">
        <v>8.0617790250245673E-3</v>
      </c>
      <c r="N200">
        <v>1.0967678252190793</v>
      </c>
      <c r="O200">
        <v>1.525622835522602</v>
      </c>
      <c r="P200">
        <v>1.0611768451212393</v>
      </c>
      <c r="Q200">
        <v>0.76422999999999996</v>
      </c>
      <c r="R200">
        <v>0.70957000000000003</v>
      </c>
      <c r="S200">
        <v>0.14708326530732313</v>
      </c>
      <c r="T200">
        <v>0.1171084975096878</v>
      </c>
      <c r="U200">
        <v>0.12813547507508738</v>
      </c>
      <c r="V200">
        <v>0.80073026600259434</v>
      </c>
    </row>
    <row r="201" spans="1:22" x14ac:dyDescent="0.2">
      <c r="A201" s="1">
        <v>42185</v>
      </c>
      <c r="B201">
        <v>8.1722714828586611E-3</v>
      </c>
      <c r="C201">
        <v>1.1141937137190672</v>
      </c>
      <c r="D201">
        <v>1.5726979633561373</v>
      </c>
      <c r="E201">
        <v>1.0700337060617409</v>
      </c>
      <c r="F201">
        <v>0.76859815382723451</v>
      </c>
      <c r="G201">
        <v>0.67630000000000001</v>
      </c>
      <c r="H201">
        <v>0.14935850522007976</v>
      </c>
      <c r="I201">
        <v>0.12051822838204279</v>
      </c>
      <c r="J201">
        <v>0.12710517953606609</v>
      </c>
      <c r="K201">
        <v>0.80099323160719293</v>
      </c>
      <c r="M201">
        <v>8.1753113771720776E-3</v>
      </c>
      <c r="N201">
        <v>1.1146532313797177</v>
      </c>
      <c r="O201">
        <v>1.5723764898267241</v>
      </c>
      <c r="P201">
        <v>1.0712946595961219</v>
      </c>
      <c r="Q201">
        <v>0.76722999999999986</v>
      </c>
      <c r="R201">
        <v>0.67440999999999995</v>
      </c>
      <c r="S201">
        <v>0.14948912092922437</v>
      </c>
      <c r="T201">
        <v>0.12059424017790062</v>
      </c>
      <c r="U201">
        <v>0.12701154534947226</v>
      </c>
      <c r="V201">
        <v>0.80064692271355253</v>
      </c>
    </row>
    <row r="202" spans="1:22" x14ac:dyDescent="0.2">
      <c r="A202" s="1">
        <v>42216</v>
      </c>
      <c r="B202">
        <v>8.0713507405464312E-3</v>
      </c>
      <c r="C202">
        <v>1.1048502927853276</v>
      </c>
      <c r="D202">
        <v>1.5605006085952375</v>
      </c>
      <c r="E202">
        <v>1.0404744563520967</v>
      </c>
      <c r="F202">
        <v>0.73434918303653385</v>
      </c>
      <c r="G202">
        <v>0.6643</v>
      </c>
      <c r="H202">
        <v>0.1480702741521126</v>
      </c>
      <c r="I202">
        <v>0.1166126361452527</v>
      </c>
      <c r="J202">
        <v>0.12301863117169096</v>
      </c>
      <c r="K202">
        <v>0.76866904954072024</v>
      </c>
      <c r="M202">
        <v>8.0736901850570527E-3</v>
      </c>
      <c r="N202">
        <v>1.1052777010223818</v>
      </c>
      <c r="O202">
        <v>1.5601597603594608</v>
      </c>
      <c r="P202">
        <v>1.0414822375204391</v>
      </c>
      <c r="Q202">
        <v>0.73299999999999998</v>
      </c>
      <c r="R202">
        <v>0.66259999999999997</v>
      </c>
      <c r="S202">
        <v>0.14817075790824377</v>
      </c>
      <c r="T202">
        <v>0.11667358929963179</v>
      </c>
      <c r="U202">
        <v>0.12293454595969466</v>
      </c>
      <c r="V202">
        <v>0.76850955257373843</v>
      </c>
    </row>
    <row r="203" spans="1:22" x14ac:dyDescent="0.2">
      <c r="A203" s="1">
        <v>42247</v>
      </c>
      <c r="B203">
        <v>8.2518463506209509E-3</v>
      </c>
      <c r="C203">
        <v>1.1204983976872913</v>
      </c>
      <c r="D203">
        <v>1.5379883112888342</v>
      </c>
      <c r="E203">
        <v>1.0340726953104804</v>
      </c>
      <c r="F203">
        <v>0.70894834602350876</v>
      </c>
      <c r="G203">
        <v>0.63324999999999998</v>
      </c>
      <c r="H203">
        <v>0.1501264815607149</v>
      </c>
      <c r="I203">
        <v>0.11785156595268259</v>
      </c>
      <c r="J203">
        <v>0.11925418433119271</v>
      </c>
      <c r="K203">
        <v>0.75159714393085308</v>
      </c>
      <c r="M203">
        <v>8.2561384389293439E-3</v>
      </c>
      <c r="N203">
        <v>1.1209882632528838</v>
      </c>
      <c r="O203">
        <v>1.5377518068583731</v>
      </c>
      <c r="P203">
        <v>1.0350573939324934</v>
      </c>
      <c r="Q203">
        <v>0.70786000000000004</v>
      </c>
      <c r="R203">
        <v>0.63182000000000005</v>
      </c>
      <c r="S203">
        <v>0.15022593981347945</v>
      </c>
      <c r="T203">
        <v>0.11793134273088894</v>
      </c>
      <c r="U203">
        <v>0.11918269276608728</v>
      </c>
      <c r="V203">
        <v>0.75153501025845282</v>
      </c>
    </row>
    <row r="204" spans="1:22" x14ac:dyDescent="0.2">
      <c r="A204" s="1">
        <v>42277</v>
      </c>
      <c r="B204">
        <v>8.3496847993988228E-3</v>
      </c>
      <c r="C204">
        <v>1.1162458419842387</v>
      </c>
      <c r="D204">
        <v>1.5147384046775123</v>
      </c>
      <c r="E204">
        <v>1.0234367004400777</v>
      </c>
      <c r="F204">
        <v>0.70225212255704039</v>
      </c>
      <c r="G204">
        <v>0.63970000000000005</v>
      </c>
      <c r="H204">
        <v>0.14962780084539706</v>
      </c>
      <c r="I204">
        <v>0.11923143417530598</v>
      </c>
      <c r="J204">
        <v>0.1172332942555686</v>
      </c>
      <c r="K204">
        <v>0.7458790184232118</v>
      </c>
      <c r="M204">
        <v>8.3527186010866877E-3</v>
      </c>
      <c r="N204">
        <v>1.1167694094523362</v>
      </c>
      <c r="O204">
        <v>1.5145319339058263</v>
      </c>
      <c r="P204">
        <v>1.0244537100591109</v>
      </c>
      <c r="Q204">
        <v>0.70106999999999997</v>
      </c>
      <c r="R204">
        <v>0.63824999999999998</v>
      </c>
      <c r="S204">
        <v>0.14973108297497695</v>
      </c>
      <c r="T204">
        <v>0.11931180948290263</v>
      </c>
      <c r="U204">
        <v>0.11717518745100611</v>
      </c>
      <c r="V204">
        <v>0.74576776791707067</v>
      </c>
    </row>
    <row r="205" spans="1:22" x14ac:dyDescent="0.2">
      <c r="A205" s="1">
        <v>42307</v>
      </c>
      <c r="B205">
        <v>8.2867205303501137E-3</v>
      </c>
      <c r="C205">
        <v>1.1046550162384288</v>
      </c>
      <c r="D205">
        <v>1.5444015444015444</v>
      </c>
      <c r="E205">
        <v>1.0144559979710881</v>
      </c>
      <c r="F205">
        <v>0.71344995861990235</v>
      </c>
      <c r="G205">
        <v>0.67659999999999998</v>
      </c>
      <c r="H205">
        <v>0.1481218153809693</v>
      </c>
      <c r="I205">
        <v>0.11777245184578876</v>
      </c>
      <c r="J205">
        <v>0.11817816540216029</v>
      </c>
      <c r="K205">
        <v>0.76432147361180114</v>
      </c>
      <c r="M205">
        <v>8.2889048035861123E-3</v>
      </c>
      <c r="N205">
        <v>1.1050700614418956</v>
      </c>
      <c r="O205">
        <v>1.5441392195920385</v>
      </c>
      <c r="P205">
        <v>1.0153830532568411</v>
      </c>
      <c r="Q205">
        <v>0.71235000000000004</v>
      </c>
      <c r="R205">
        <v>0.67508999999999997</v>
      </c>
      <c r="S205">
        <v>0.14822588438973922</v>
      </c>
      <c r="T205">
        <v>0.11784920487141474</v>
      </c>
      <c r="U205">
        <v>0.11811814176539373</v>
      </c>
      <c r="V205">
        <v>0.76417545468439552</v>
      </c>
    </row>
    <row r="206" spans="1:22" x14ac:dyDescent="0.2">
      <c r="A206" s="1">
        <v>42338</v>
      </c>
      <c r="B206">
        <v>8.1116158338741078E-3</v>
      </c>
      <c r="C206">
        <v>1.0561446495712052</v>
      </c>
      <c r="D206">
        <v>1.5052986512524085</v>
      </c>
      <c r="E206">
        <v>0.97280996157400657</v>
      </c>
      <c r="F206">
        <v>0.7246009260399835</v>
      </c>
      <c r="G206">
        <v>0.65895000000000004</v>
      </c>
      <c r="H206">
        <v>0.14157087037771107</v>
      </c>
      <c r="I206">
        <v>0.11466443453234111</v>
      </c>
      <c r="J206">
        <v>0.1151808339092375</v>
      </c>
      <c r="K206">
        <v>0.75094807194082525</v>
      </c>
      <c r="M206">
        <v>8.1221044697565321E-3</v>
      </c>
      <c r="N206">
        <v>1.0573283427435556</v>
      </c>
      <c r="O206">
        <v>1.5055706112616682</v>
      </c>
      <c r="P206">
        <v>0.97542894487851028</v>
      </c>
      <c r="Q206">
        <v>0.72336</v>
      </c>
      <c r="R206">
        <v>0.65742</v>
      </c>
      <c r="S206">
        <v>0.14178605052120552</v>
      </c>
      <c r="T206">
        <v>0.11482018584795281</v>
      </c>
      <c r="U206">
        <v>0.11513097299487897</v>
      </c>
      <c r="V206">
        <v>0.75091987684914019</v>
      </c>
    </row>
    <row r="207" spans="1:22" x14ac:dyDescent="0.2">
      <c r="A207" s="1">
        <v>42369</v>
      </c>
      <c r="B207">
        <v>8.3128974604098262E-3</v>
      </c>
      <c r="C207">
        <v>1.086295298513948</v>
      </c>
      <c r="D207">
        <v>1.4739045204651642</v>
      </c>
      <c r="E207">
        <v>0.99900099900099915</v>
      </c>
      <c r="F207">
        <v>0.72754787265002041</v>
      </c>
      <c r="G207">
        <v>0.68459999999999999</v>
      </c>
      <c r="H207">
        <v>0.14556464525895951</v>
      </c>
      <c r="I207">
        <v>0.11861551965459161</v>
      </c>
      <c r="J207">
        <v>0.11297711648505596</v>
      </c>
      <c r="K207">
        <v>0.7198905766323519</v>
      </c>
      <c r="M207">
        <v>8.3185055971064913E-3</v>
      </c>
      <c r="N207">
        <v>1.0871337718106213</v>
      </c>
      <c r="O207">
        <v>1.4740348756651582</v>
      </c>
      <c r="P207">
        <v>1.0003301089359489</v>
      </c>
      <c r="Q207">
        <v>0.72645999999999999</v>
      </c>
      <c r="R207">
        <v>0.68315999999999999</v>
      </c>
      <c r="S207">
        <v>0.14568913144510506</v>
      </c>
      <c r="T207">
        <v>0.11872339111996523</v>
      </c>
      <c r="U207">
        <v>0.1129410063947198</v>
      </c>
      <c r="V207">
        <v>0.71994240460763137</v>
      </c>
    </row>
    <row r="208" spans="1:22" x14ac:dyDescent="0.2">
      <c r="A208" s="1">
        <v>42398</v>
      </c>
      <c r="B208">
        <v>8.2600256060793784E-3</v>
      </c>
      <c r="C208">
        <v>1.0820520034192842</v>
      </c>
      <c r="D208">
        <v>1.4185000780175043</v>
      </c>
      <c r="E208">
        <v>0.97594300492851216</v>
      </c>
      <c r="F208">
        <v>0.70734864507367035</v>
      </c>
      <c r="G208">
        <v>0.64700000000000002</v>
      </c>
      <c r="H208">
        <v>0.14499372902121985</v>
      </c>
      <c r="I208">
        <v>0.11661875579449443</v>
      </c>
      <c r="J208">
        <v>0.11457838020543903</v>
      </c>
      <c r="K208">
        <v>0.71060579143720026</v>
      </c>
      <c r="M208">
        <v>8.2642510811706468E-3</v>
      </c>
      <c r="N208">
        <v>1.0827901336163024</v>
      </c>
      <c r="O208">
        <v>1.4185403220086532</v>
      </c>
      <c r="P208">
        <v>0.97704911625907431</v>
      </c>
      <c r="Q208">
        <v>0.70637000000000005</v>
      </c>
      <c r="R208">
        <v>0.64587000000000006</v>
      </c>
      <c r="S208">
        <v>0.14510586924219912</v>
      </c>
      <c r="T208">
        <v>0.1167193459981605</v>
      </c>
      <c r="U208">
        <v>0.11454215781389421</v>
      </c>
      <c r="V208">
        <v>0.71060074186717448</v>
      </c>
    </row>
    <row r="209" spans="1:22" x14ac:dyDescent="0.2">
      <c r="A209" s="1">
        <v>42429</v>
      </c>
      <c r="B209">
        <v>8.8593576965669985E-3</v>
      </c>
      <c r="C209">
        <v>1.0865549688158724</v>
      </c>
      <c r="D209">
        <v>1.3935922627757571</v>
      </c>
      <c r="E209">
        <v>1.0040160642570282</v>
      </c>
      <c r="F209">
        <v>0.71425000178562503</v>
      </c>
      <c r="G209">
        <v>0.65934999999999999</v>
      </c>
      <c r="H209">
        <v>0.14566854579090738</v>
      </c>
      <c r="I209">
        <v>0.11642934485207651</v>
      </c>
      <c r="J209">
        <v>0.11470915493765557</v>
      </c>
      <c r="K209">
        <v>0.73822530636350214</v>
      </c>
      <c r="M209">
        <v>8.8692975959768858E-3</v>
      </c>
      <c r="N209">
        <v>1.0875948926543841</v>
      </c>
      <c r="O209">
        <v>1.3937670736466521</v>
      </c>
      <c r="P209">
        <v>1.0056517629075403</v>
      </c>
      <c r="Q209">
        <v>0.71318999999999999</v>
      </c>
      <c r="R209">
        <v>0.65805999999999998</v>
      </c>
      <c r="S209">
        <v>0.14582935340722991</v>
      </c>
      <c r="T209">
        <v>0.11657579583381419</v>
      </c>
      <c r="U209">
        <v>0.11468376525150722</v>
      </c>
      <c r="V209">
        <v>0.73822530636350214</v>
      </c>
    </row>
    <row r="210" spans="1:22" x14ac:dyDescent="0.2">
      <c r="A210" s="1">
        <v>42460</v>
      </c>
      <c r="B210">
        <v>8.8971929356288088E-3</v>
      </c>
      <c r="C210">
        <v>1.1395491943387197</v>
      </c>
      <c r="D210">
        <v>1.4372978799856271</v>
      </c>
      <c r="E210">
        <v>1.0442228371534485</v>
      </c>
      <c r="F210">
        <v>0.76924852111971809</v>
      </c>
      <c r="G210">
        <v>0.69430000000000003</v>
      </c>
      <c r="H210">
        <v>0.15295314280470176</v>
      </c>
      <c r="I210">
        <v>0.12335475594261537</v>
      </c>
      <c r="J210">
        <v>0.12090071029167296</v>
      </c>
      <c r="K210">
        <v>0.77312613552901155</v>
      </c>
      <c r="M210">
        <v>8.9056473381465377E-3</v>
      </c>
      <c r="N210">
        <v>1.1405629818878598</v>
      </c>
      <c r="O210">
        <v>1.4374218401874397</v>
      </c>
      <c r="P210">
        <v>1.0456204188755398</v>
      </c>
      <c r="Q210">
        <v>0.76819999999999999</v>
      </c>
      <c r="R210">
        <v>0.69318999999999997</v>
      </c>
      <c r="S210">
        <v>0.15308121877143138</v>
      </c>
      <c r="T210">
        <v>0.12348499348616659</v>
      </c>
      <c r="U210">
        <v>0.12088463374978091</v>
      </c>
      <c r="V210">
        <v>0.77315602288541818</v>
      </c>
    </row>
    <row r="211" spans="1:22" x14ac:dyDescent="0.2">
      <c r="A211" s="1">
        <v>42489</v>
      </c>
      <c r="B211">
        <v>9.3462311322959016E-3</v>
      </c>
      <c r="C211">
        <v>1.1453441759248655</v>
      </c>
      <c r="D211">
        <v>1.4649009726942459</v>
      </c>
      <c r="E211">
        <v>1.0432968179447053</v>
      </c>
      <c r="F211">
        <v>0.7631490582740621</v>
      </c>
      <c r="G211">
        <v>0.69925000000000004</v>
      </c>
      <c r="H211">
        <v>0.15388640105873844</v>
      </c>
      <c r="I211">
        <v>0.12465020037519711</v>
      </c>
      <c r="J211">
        <v>0.12418734903475383</v>
      </c>
      <c r="K211">
        <v>0.79833945393581351</v>
      </c>
      <c r="M211">
        <v>9.3527871305649074E-3</v>
      </c>
      <c r="N211">
        <v>1.1463683052090976</v>
      </c>
      <c r="O211">
        <v>1.4650297401037242</v>
      </c>
      <c r="P211">
        <v>1.0446591799425438</v>
      </c>
      <c r="Q211">
        <v>0.76217999999999997</v>
      </c>
      <c r="R211">
        <v>0.69808999999999999</v>
      </c>
      <c r="S211">
        <v>0.15402363646725226</v>
      </c>
      <c r="T211">
        <v>0.12478474631261074</v>
      </c>
      <c r="U211">
        <v>0.12416930733393595</v>
      </c>
      <c r="V211">
        <v>0.79833945393581351</v>
      </c>
    </row>
    <row r="212" spans="1:22" x14ac:dyDescent="0.2">
      <c r="A212" s="1">
        <v>42521</v>
      </c>
      <c r="B212">
        <v>9.0167260267796766E-3</v>
      </c>
      <c r="C212">
        <v>1.1132510269740723</v>
      </c>
      <c r="D212">
        <v>1.455498144239866</v>
      </c>
      <c r="E212">
        <v>1.0058338362502515</v>
      </c>
      <c r="F212">
        <v>0.7244486945434524</v>
      </c>
      <c r="G212">
        <v>0.67654999999999998</v>
      </c>
      <c r="H212">
        <v>0.1496613911026303</v>
      </c>
      <c r="I212">
        <v>0.11971388381767577</v>
      </c>
      <c r="J212">
        <v>0.11957217077297431</v>
      </c>
      <c r="K212">
        <v>0.76446754835257236</v>
      </c>
      <c r="M212">
        <v>9.0273727998035642E-3</v>
      </c>
      <c r="N212">
        <v>1.1145290000445811</v>
      </c>
      <c r="O212">
        <v>1.4558371791698816</v>
      </c>
      <c r="P212">
        <v>1.0073942739709467</v>
      </c>
      <c r="Q212">
        <v>0.72358999999999996</v>
      </c>
      <c r="R212">
        <v>0.6754</v>
      </c>
      <c r="S212">
        <v>0.14983967155143996</v>
      </c>
      <c r="T212">
        <v>0.11987662297962937</v>
      </c>
      <c r="U212">
        <v>0.11956273516495472</v>
      </c>
      <c r="V212">
        <v>0.76445001643567534</v>
      </c>
    </row>
    <row r="213" spans="1:22" x14ac:dyDescent="0.2">
      <c r="A213" s="1">
        <v>42551</v>
      </c>
      <c r="B213">
        <v>9.7475387464665171E-3</v>
      </c>
      <c r="C213">
        <v>1.1109506404630443</v>
      </c>
      <c r="D213">
        <v>1.336791166483972</v>
      </c>
      <c r="E213">
        <v>1.0264832683227263</v>
      </c>
      <c r="F213">
        <v>0.74460163812360391</v>
      </c>
      <c r="G213">
        <v>0.71220000000000006</v>
      </c>
      <c r="H213">
        <v>0.14932505077051728</v>
      </c>
      <c r="I213">
        <v>0.11802613098540017</v>
      </c>
      <c r="J213">
        <v>0.11950358211987404</v>
      </c>
      <c r="K213">
        <v>0.77000077000077005</v>
      </c>
      <c r="M213">
        <v>9.7569066703092448E-3</v>
      </c>
      <c r="N213">
        <v>1.1121862244614238</v>
      </c>
      <c r="O213">
        <v>1.3370950273435933</v>
      </c>
      <c r="P213">
        <v>1.0285420416559528</v>
      </c>
      <c r="Q213">
        <v>0.74375999999999998</v>
      </c>
      <c r="R213">
        <v>0.71106999999999998</v>
      </c>
      <c r="S213">
        <v>0.14949224957432083</v>
      </c>
      <c r="T213">
        <v>0.11818459014765983</v>
      </c>
      <c r="U213">
        <v>0.11949958354395135</v>
      </c>
      <c r="V213">
        <v>0.77008378511582065</v>
      </c>
    </row>
    <row r="214" spans="1:22" x14ac:dyDescent="0.2">
      <c r="A214" s="1">
        <v>42580</v>
      </c>
      <c r="B214">
        <v>9.7575254915353467E-3</v>
      </c>
      <c r="C214">
        <v>1.1182555213866368</v>
      </c>
      <c r="D214">
        <v>1.3277038689290741</v>
      </c>
      <c r="E214">
        <v>1.0347146774276992</v>
      </c>
      <c r="F214">
        <v>0.76005168351447894</v>
      </c>
      <c r="G214">
        <v>0.72119999999999995</v>
      </c>
      <c r="H214">
        <v>0.15034315825872555</v>
      </c>
      <c r="I214">
        <v>0.11718658447980874</v>
      </c>
      <c r="J214">
        <v>0.1187239549323867</v>
      </c>
      <c r="K214">
        <v>0.76684176220236955</v>
      </c>
      <c r="M214">
        <v>9.7676376675271959E-3</v>
      </c>
      <c r="N214">
        <v>1.1195700850873265</v>
      </c>
      <c r="O214">
        <v>1.3283211349175776</v>
      </c>
      <c r="P214">
        <v>1.0365379632029024</v>
      </c>
      <c r="Q214">
        <v>0.75924000000000003</v>
      </c>
      <c r="R214">
        <v>0.72016000000000002</v>
      </c>
      <c r="S214">
        <v>0.15052397395333153</v>
      </c>
      <c r="T214">
        <v>0.11735711770918905</v>
      </c>
      <c r="U214">
        <v>0.1187338225166821</v>
      </c>
      <c r="V214">
        <v>0.76700056758042001</v>
      </c>
    </row>
    <row r="215" spans="1:22" x14ac:dyDescent="0.2">
      <c r="A215" s="1">
        <v>42613</v>
      </c>
      <c r="B215">
        <v>9.6679073814472851E-3</v>
      </c>
      <c r="C215">
        <v>1.1137469789613197</v>
      </c>
      <c r="D215">
        <v>1.3097062328919622</v>
      </c>
      <c r="E215">
        <v>1.0177599104371278</v>
      </c>
      <c r="F215">
        <v>0.75155195478663439</v>
      </c>
      <c r="G215">
        <v>0.72550000000000003</v>
      </c>
      <c r="H215">
        <v>0.1496423547720947</v>
      </c>
      <c r="I215">
        <v>0.11660583728821464</v>
      </c>
      <c r="J215">
        <v>0.11988826413782354</v>
      </c>
      <c r="K215">
        <v>0.76216607598795783</v>
      </c>
      <c r="M215">
        <v>9.6816761692318266E-3</v>
      </c>
      <c r="N215">
        <v>1.1152623654714773</v>
      </c>
      <c r="O215">
        <v>1.3107190604765775</v>
      </c>
      <c r="P215">
        <v>1.0196694231730072</v>
      </c>
      <c r="Q215">
        <v>0.75095000000000001</v>
      </c>
      <c r="R215">
        <v>0.72453000000000001</v>
      </c>
      <c r="S215">
        <v>0.14984393753905306</v>
      </c>
      <c r="T215">
        <v>0.11678504777676305</v>
      </c>
      <c r="U215">
        <v>0.11989645741937265</v>
      </c>
      <c r="V215">
        <v>0.76228808391267233</v>
      </c>
    </row>
    <row r="216" spans="1:22" x14ac:dyDescent="0.2">
      <c r="A216" s="1">
        <v>42643</v>
      </c>
      <c r="B216">
        <v>9.875080235026909E-3</v>
      </c>
      <c r="C216">
        <v>1.1237975366357997</v>
      </c>
      <c r="D216">
        <v>1.2990049621989557</v>
      </c>
      <c r="E216">
        <v>1.0315659170621003</v>
      </c>
      <c r="F216">
        <v>0.76525146163029178</v>
      </c>
      <c r="G216">
        <v>0.72719999999999996</v>
      </c>
      <c r="H216">
        <v>0.15092175461631918</v>
      </c>
      <c r="I216">
        <v>0.11672152578378506</v>
      </c>
      <c r="J216">
        <v>0.12512042841234688</v>
      </c>
      <c r="K216">
        <v>0.76089024158265173</v>
      </c>
      <c r="M216">
        <v>9.8877248839428292E-3</v>
      </c>
      <c r="N216">
        <v>1.125467068833566</v>
      </c>
      <c r="O216">
        <v>1.2998661137902796</v>
      </c>
      <c r="P216">
        <v>1.0334635497406006</v>
      </c>
      <c r="Q216">
        <v>0.76471</v>
      </c>
      <c r="R216">
        <v>0.72628000000000004</v>
      </c>
      <c r="S216">
        <v>0.15114598888774691</v>
      </c>
      <c r="T216">
        <v>0.11690382556078764</v>
      </c>
      <c r="U216">
        <v>0.12513326692927967</v>
      </c>
      <c r="V216">
        <v>0.7610813443740867</v>
      </c>
    </row>
    <row r="217" spans="1:22" x14ac:dyDescent="0.2">
      <c r="A217" s="1">
        <v>42674</v>
      </c>
      <c r="B217">
        <v>9.5161060094209448E-3</v>
      </c>
      <c r="C217">
        <v>1.096202753661317</v>
      </c>
      <c r="D217">
        <v>1.2208968708413201</v>
      </c>
      <c r="E217">
        <v>1.0112245929821013</v>
      </c>
      <c r="F217">
        <v>0.76094814138416467</v>
      </c>
      <c r="G217">
        <v>0.71540000000000004</v>
      </c>
      <c r="H217">
        <v>0.14735895905631322</v>
      </c>
      <c r="I217">
        <v>0.11084631158898188</v>
      </c>
      <c r="J217">
        <v>0.12119082100721691</v>
      </c>
      <c r="K217">
        <v>0.74612945346017534</v>
      </c>
      <c r="M217">
        <v>9.5254152366637049E-3</v>
      </c>
      <c r="N217">
        <v>1.09751413049443</v>
      </c>
      <c r="O217">
        <v>1.221597849987784</v>
      </c>
      <c r="P217">
        <v>1.0127402726296815</v>
      </c>
      <c r="Q217">
        <v>0.76036000000000004</v>
      </c>
      <c r="R217">
        <v>0.71457999999999999</v>
      </c>
      <c r="S217">
        <v>0.14754528902646666</v>
      </c>
      <c r="T217">
        <v>0.11099419722336916</v>
      </c>
      <c r="U217">
        <v>0.12119537421495698</v>
      </c>
      <c r="V217">
        <v>0.74626865671641784</v>
      </c>
    </row>
    <row r="218" spans="1:22" x14ac:dyDescent="0.2">
      <c r="A218" s="1">
        <v>42704</v>
      </c>
      <c r="B218">
        <v>8.7761639387423755E-3</v>
      </c>
      <c r="C218">
        <v>1.0607941104710987</v>
      </c>
      <c r="D218">
        <v>1.2494065318973488</v>
      </c>
      <c r="E218">
        <v>0.98169145437588956</v>
      </c>
      <c r="F218">
        <v>0.73885256197125859</v>
      </c>
      <c r="G218">
        <v>0.70879999999999999</v>
      </c>
      <c r="H218">
        <v>0.14258013003307859</v>
      </c>
      <c r="I218">
        <v>0.10831889081455806</v>
      </c>
      <c r="J218">
        <v>0.11746533304358552</v>
      </c>
      <c r="K218">
        <v>0.74371560315335417</v>
      </c>
      <c r="M218">
        <v>8.7942239537072055E-3</v>
      </c>
      <c r="N218">
        <v>1.0627444312191805</v>
      </c>
      <c r="O218">
        <v>1.2507660942327175</v>
      </c>
      <c r="P218">
        <v>0.98415510284420826</v>
      </c>
      <c r="Q218">
        <v>0.73826000000000003</v>
      </c>
      <c r="R218">
        <v>0.70799999999999996</v>
      </c>
      <c r="S218">
        <v>0.14285061254342657</v>
      </c>
      <c r="T218">
        <v>0.10855441344251011</v>
      </c>
      <c r="U218">
        <v>0.11748686203165332</v>
      </c>
      <c r="V218">
        <v>0.74398119215546232</v>
      </c>
    </row>
    <row r="219" spans="1:22" x14ac:dyDescent="0.2">
      <c r="A219" s="1">
        <v>42734</v>
      </c>
      <c r="B219">
        <v>8.5737557336991472E-3</v>
      </c>
      <c r="C219">
        <v>1.0547521859739055</v>
      </c>
      <c r="D219">
        <v>1.2356510027307888</v>
      </c>
      <c r="E219">
        <v>0.98391302208884723</v>
      </c>
      <c r="F219">
        <v>0.72410247498225955</v>
      </c>
      <c r="G219">
        <v>0.69730000000000003</v>
      </c>
      <c r="H219">
        <v>0.14185302607967884</v>
      </c>
      <c r="I219">
        <v>0.11007639301675362</v>
      </c>
      <c r="J219">
        <v>0.11617505256921129</v>
      </c>
      <c r="K219">
        <v>0.74568435181387716</v>
      </c>
      <c r="M219">
        <v>8.5891688862510598E-3</v>
      </c>
      <c r="N219">
        <v>1.0565017115327726</v>
      </c>
      <c r="O219">
        <v>1.2367360063320885</v>
      </c>
      <c r="P219">
        <v>0.98618356820938646</v>
      </c>
      <c r="Q219">
        <v>0.7235100000000001</v>
      </c>
      <c r="R219">
        <v>0.69654000000000005</v>
      </c>
      <c r="S219">
        <v>0.14211085783798225</v>
      </c>
      <c r="T219">
        <v>0.11030222810500771</v>
      </c>
      <c r="U219">
        <v>0.11620907406933963</v>
      </c>
      <c r="V219">
        <v>0.74596804272904949</v>
      </c>
    </row>
    <row r="220" spans="1:22" x14ac:dyDescent="0.2">
      <c r="A220" s="1">
        <v>42766</v>
      </c>
      <c r="B220">
        <v>8.8829669109482569E-3</v>
      </c>
      <c r="C220">
        <v>1.0806955356467423</v>
      </c>
      <c r="D220">
        <v>1.2580990123922753</v>
      </c>
      <c r="E220">
        <v>1.0135819987837016</v>
      </c>
      <c r="F220">
        <v>0.75915157220290597</v>
      </c>
      <c r="G220">
        <v>0.73319999999999996</v>
      </c>
      <c r="H220">
        <v>0.14531081984364555</v>
      </c>
      <c r="I220">
        <v>0.1143955339983527</v>
      </c>
      <c r="J220">
        <v>0.12153991066816565</v>
      </c>
      <c r="K220">
        <v>0.76701821668264625</v>
      </c>
      <c r="M220">
        <v>8.8896711799527246E-3</v>
      </c>
      <c r="N220">
        <v>1.0818061836041455</v>
      </c>
      <c r="O220">
        <v>1.2587166125418523</v>
      </c>
      <c r="P220">
        <v>1.0149914233224728</v>
      </c>
      <c r="Q220">
        <v>0.75863999999999998</v>
      </c>
      <c r="R220">
        <v>0.73255999999999999</v>
      </c>
      <c r="S220">
        <v>0.14546935687997323</v>
      </c>
      <c r="T220">
        <v>0.11453205637725943</v>
      </c>
      <c r="U220">
        <v>0.12156561929781266</v>
      </c>
      <c r="V220">
        <v>0.76722418290624528</v>
      </c>
    </row>
    <row r="221" spans="1:22" x14ac:dyDescent="0.2">
      <c r="A221" s="1">
        <v>42794</v>
      </c>
      <c r="B221">
        <v>8.9377485811324119E-3</v>
      </c>
      <c r="C221">
        <v>1.0625976261569032</v>
      </c>
      <c r="D221">
        <v>1.2444001991040319</v>
      </c>
      <c r="E221">
        <v>0.99855209945578915</v>
      </c>
      <c r="F221">
        <v>0.76885225735022755</v>
      </c>
      <c r="G221">
        <v>0.72324999999999995</v>
      </c>
      <c r="H221">
        <v>0.14295925661186562</v>
      </c>
      <c r="I221">
        <v>0.11103400416377517</v>
      </c>
      <c r="J221">
        <v>0.11965515384661406</v>
      </c>
      <c r="K221">
        <v>0.75503038997319649</v>
      </c>
      <c r="M221">
        <v>8.9501957407808509E-3</v>
      </c>
      <c r="N221">
        <v>1.0641920653839605</v>
      </c>
      <c r="O221">
        <v>1.2454385811963682</v>
      </c>
      <c r="P221">
        <v>1.0004602116973809</v>
      </c>
      <c r="Q221">
        <v>0.76829000000000003</v>
      </c>
      <c r="R221">
        <v>0.72253000000000001</v>
      </c>
      <c r="S221">
        <v>0.14318708681576262</v>
      </c>
      <c r="T221">
        <v>0.11122171492762248</v>
      </c>
      <c r="U221">
        <v>0.11968551434251361</v>
      </c>
      <c r="V221">
        <v>0.75520144998678396</v>
      </c>
    </row>
    <row r="222" spans="1:22" x14ac:dyDescent="0.2">
      <c r="A222" s="1">
        <v>42825</v>
      </c>
      <c r="B222">
        <v>8.9742439199497429E-3</v>
      </c>
      <c r="C222">
        <v>1.0695530337871804</v>
      </c>
      <c r="D222">
        <v>1.2504532893173774</v>
      </c>
      <c r="E222">
        <v>0.99905090164343868</v>
      </c>
      <c r="F222">
        <v>0.76285215162449371</v>
      </c>
      <c r="G222">
        <v>0.69904999999999995</v>
      </c>
      <c r="H222">
        <v>0.14382798173384631</v>
      </c>
      <c r="I222">
        <v>0.11200340490350906</v>
      </c>
      <c r="J222">
        <v>0.11642934485207651</v>
      </c>
      <c r="K222">
        <v>0.74982191729464254</v>
      </c>
      <c r="M222">
        <v>8.9852103437741485E-3</v>
      </c>
      <c r="N222">
        <v>1.0709848776935269</v>
      </c>
      <c r="O222">
        <v>1.2513451960857922</v>
      </c>
      <c r="P222">
        <v>1.0007806088749225</v>
      </c>
      <c r="Q222">
        <v>0.76244999999999996</v>
      </c>
      <c r="R222">
        <v>0.69852000000000003</v>
      </c>
      <c r="S222">
        <v>0.144038671502525</v>
      </c>
      <c r="T222">
        <v>0.11216118908806225</v>
      </c>
      <c r="U222">
        <v>0.11646595700076867</v>
      </c>
      <c r="V222">
        <v>0.75014252708014517</v>
      </c>
    </row>
    <row r="223" spans="1:22" x14ac:dyDescent="0.2">
      <c r="A223" s="1">
        <v>42853</v>
      </c>
      <c r="B223">
        <v>8.9710235937920518E-3</v>
      </c>
      <c r="C223">
        <v>1.0889450300548829</v>
      </c>
      <c r="D223">
        <v>1.2937447441619767</v>
      </c>
      <c r="E223">
        <v>1.0045707971269275</v>
      </c>
      <c r="F223">
        <v>0.74784806718667041</v>
      </c>
      <c r="G223">
        <v>0.68654999999999999</v>
      </c>
      <c r="H223">
        <v>0.14641717180590941</v>
      </c>
      <c r="I223">
        <v>0.11293309843248861</v>
      </c>
      <c r="J223">
        <v>0.11673378859510886</v>
      </c>
      <c r="K223">
        <v>0.73136839025817302</v>
      </c>
      <c r="M223">
        <v>8.9812238534120563E-3</v>
      </c>
      <c r="N223">
        <v>1.0906552656836226</v>
      </c>
      <c r="O223">
        <v>1.2949006811177584</v>
      </c>
      <c r="P223">
        <v>1.0066134503689237</v>
      </c>
      <c r="Q223">
        <v>0.74743999999999999</v>
      </c>
      <c r="R223">
        <v>0.68601000000000001</v>
      </c>
      <c r="S223">
        <v>0.1466454128581631</v>
      </c>
      <c r="T223">
        <v>0.11311910083889126</v>
      </c>
      <c r="U223">
        <v>0.11677986528274742</v>
      </c>
      <c r="V223">
        <v>0.73167876375556085</v>
      </c>
    </row>
    <row r="224" spans="1:22" x14ac:dyDescent="0.2">
      <c r="A224" s="1">
        <v>42886</v>
      </c>
      <c r="B224">
        <v>9.0428177420084112E-3</v>
      </c>
      <c r="C224">
        <v>1.1245052177042103</v>
      </c>
      <c r="D224">
        <v>1.290955565309442</v>
      </c>
      <c r="E224">
        <v>1.0335383184331559</v>
      </c>
      <c r="F224">
        <v>0.74445197168104704</v>
      </c>
      <c r="G224">
        <v>0.70974999999999999</v>
      </c>
      <c r="H224">
        <v>0.15115101497906558</v>
      </c>
      <c r="I224">
        <v>0.11527377521613832</v>
      </c>
      <c r="J224">
        <v>0.11873100303951369</v>
      </c>
      <c r="K224">
        <v>0.74035685200266532</v>
      </c>
      <c r="M224">
        <v>9.0555594796313307E-3</v>
      </c>
      <c r="N224">
        <v>1.1263798152737103</v>
      </c>
      <c r="O224">
        <v>1.2922400982102473</v>
      </c>
      <c r="P224">
        <v>1.0357005996706472</v>
      </c>
      <c r="Q224">
        <v>0.74409000000000003</v>
      </c>
      <c r="R224">
        <v>0.70928999999999998</v>
      </c>
      <c r="S224">
        <v>0.15141971121232678</v>
      </c>
      <c r="T224">
        <v>0.11548330919732172</v>
      </c>
      <c r="U224">
        <v>0.11879009908282165</v>
      </c>
      <c r="V224">
        <v>0.74079561448996212</v>
      </c>
    </row>
    <row r="225" spans="1:22" x14ac:dyDescent="0.2">
      <c r="A225" s="1">
        <v>42916</v>
      </c>
      <c r="B225">
        <v>8.8999644001423999E-3</v>
      </c>
      <c r="C225">
        <v>1.1405499731970756</v>
      </c>
      <c r="D225">
        <v>1.2989543417548872</v>
      </c>
      <c r="E225">
        <v>1.0442228371534485</v>
      </c>
      <c r="F225">
        <v>0.76704763365805007</v>
      </c>
      <c r="G225">
        <v>0.73219999999999996</v>
      </c>
      <c r="H225">
        <v>0.15340246671166474</v>
      </c>
      <c r="I225">
        <v>0.11855997059712729</v>
      </c>
      <c r="J225">
        <v>0.11937946553813279</v>
      </c>
      <c r="K225">
        <v>0.77000077000077005</v>
      </c>
      <c r="M225">
        <v>8.9122032124927704E-3</v>
      </c>
      <c r="N225">
        <v>1.1424784928423721</v>
      </c>
      <c r="O225">
        <v>1.3003055718093752</v>
      </c>
      <c r="P225">
        <v>1.046375355767621</v>
      </c>
      <c r="Q225">
        <v>0.76673999999999998</v>
      </c>
      <c r="R225">
        <v>0.73177999999999999</v>
      </c>
      <c r="S225">
        <v>0.15367663669459994</v>
      </c>
      <c r="T225">
        <v>0.11877740046156898</v>
      </c>
      <c r="U225">
        <v>0.11945946979108928</v>
      </c>
      <c r="V225">
        <v>0.77047538331150311</v>
      </c>
    </row>
    <row r="226" spans="1:22" x14ac:dyDescent="0.2">
      <c r="A226" s="1">
        <v>42947</v>
      </c>
      <c r="B226">
        <v>9.0501832662111398E-3</v>
      </c>
      <c r="C226">
        <v>1.1789950246409959</v>
      </c>
      <c r="D226">
        <v>1.3183568000843748</v>
      </c>
      <c r="E226">
        <v>1.0364305332435093</v>
      </c>
      <c r="F226">
        <v>0.79835220105701832</v>
      </c>
      <c r="G226">
        <v>0.74975000000000003</v>
      </c>
      <c r="H226">
        <v>0.15853764872813172</v>
      </c>
      <c r="I226">
        <v>0.12362391133693078</v>
      </c>
      <c r="J226">
        <v>0.12655985015313742</v>
      </c>
      <c r="K226">
        <v>0.79964815481188278</v>
      </c>
      <c r="M226">
        <v>9.0631922013043754E-3</v>
      </c>
      <c r="N226">
        <v>1.1810698130366486</v>
      </c>
      <c r="O226">
        <v>1.3198183929891247</v>
      </c>
      <c r="P226">
        <v>1.0385294423096896</v>
      </c>
      <c r="Q226">
        <v>0.79801999999999995</v>
      </c>
      <c r="R226">
        <v>0.74929999999999997</v>
      </c>
      <c r="S226">
        <v>0.15883276974172203</v>
      </c>
      <c r="T226">
        <v>0.12385695512538659</v>
      </c>
      <c r="U226">
        <v>0.12665490464785503</v>
      </c>
      <c r="V226">
        <v>0.80003200128005125</v>
      </c>
    </row>
    <row r="227" spans="1:22" x14ac:dyDescent="0.2">
      <c r="A227" s="1">
        <v>42978</v>
      </c>
      <c r="B227">
        <v>9.0859531164819186E-3</v>
      </c>
      <c r="C227">
        <v>1.188905137259098</v>
      </c>
      <c r="D227">
        <v>1.2885435592150192</v>
      </c>
      <c r="E227">
        <v>1.0405827263267431</v>
      </c>
      <c r="F227">
        <v>0.79314720812182748</v>
      </c>
      <c r="G227">
        <v>0.71619999999999995</v>
      </c>
      <c r="H227">
        <v>0.15984782487072308</v>
      </c>
      <c r="I227">
        <v>0.12566997807058883</v>
      </c>
      <c r="J227">
        <v>0.12853718259349473</v>
      </c>
      <c r="K227">
        <v>0.79760717846460627</v>
      </c>
      <c r="M227">
        <v>9.0988913000950838E-3</v>
      </c>
      <c r="N227">
        <v>1.1908164237401162</v>
      </c>
      <c r="O227">
        <v>1.2899064817800709</v>
      </c>
      <c r="P227">
        <v>1.0426441455531228</v>
      </c>
      <c r="Q227">
        <v>0.79288999999999998</v>
      </c>
      <c r="R227">
        <v>0.71579000000000004</v>
      </c>
      <c r="S227">
        <v>0.16012271805111436</v>
      </c>
      <c r="T227">
        <v>0.12588402053420145</v>
      </c>
      <c r="U227">
        <v>0.12862414609645009</v>
      </c>
      <c r="V227">
        <v>0.79786809644629553</v>
      </c>
    </row>
    <row r="228" spans="1:22" x14ac:dyDescent="0.2">
      <c r="A228" s="1">
        <v>43007</v>
      </c>
      <c r="B228">
        <v>8.88375605205881E-3</v>
      </c>
      <c r="C228">
        <v>1.1822007849813212</v>
      </c>
      <c r="D228">
        <v>1.3416515730864695</v>
      </c>
      <c r="E228">
        <v>1.0334849111202977</v>
      </c>
      <c r="F228">
        <v>0.78465220291105964</v>
      </c>
      <c r="G228">
        <v>0.72289999999999999</v>
      </c>
      <c r="H228">
        <v>0.15886128232827093</v>
      </c>
      <c r="I228">
        <v>0.12251373685274461</v>
      </c>
      <c r="J228">
        <v>0.12562340615303444</v>
      </c>
      <c r="K228">
        <v>0.79958421620757203</v>
      </c>
      <c r="M228">
        <v>8.8972800125273702E-3</v>
      </c>
      <c r="N228">
        <v>1.1841466447204823</v>
      </c>
      <c r="O228">
        <v>1.3430029546065001</v>
      </c>
      <c r="P228">
        <v>1.0356040678527785</v>
      </c>
      <c r="Q228">
        <v>0.78435999999999995</v>
      </c>
      <c r="R228">
        <v>0.72245000000000004</v>
      </c>
      <c r="S228">
        <v>0.15914342642162824</v>
      </c>
      <c r="T228">
        <v>0.12272332884575027</v>
      </c>
      <c r="U228">
        <v>0.12570963086623993</v>
      </c>
      <c r="V228">
        <v>0.79975687391033123</v>
      </c>
    </row>
    <row r="229" spans="1:22" x14ac:dyDescent="0.2">
      <c r="A229" s="1">
        <v>43039</v>
      </c>
      <c r="B229">
        <v>8.8004928275983458E-3</v>
      </c>
      <c r="C229">
        <v>1.1649444903950326</v>
      </c>
      <c r="D229">
        <v>1.3279507064697758</v>
      </c>
      <c r="E229">
        <v>1.0032102728731942</v>
      </c>
      <c r="F229">
        <v>0.76674768633885637</v>
      </c>
      <c r="G229">
        <v>0.68505000000000005</v>
      </c>
      <c r="H229">
        <v>0.15655332206149414</v>
      </c>
      <c r="I229">
        <v>0.11944862514632457</v>
      </c>
      <c r="J229">
        <v>0.12222100001222209</v>
      </c>
      <c r="K229">
        <v>0.77573500892095271</v>
      </c>
      <c r="M229">
        <v>8.8120245362011181E-3</v>
      </c>
      <c r="N229">
        <v>1.1668883754580037</v>
      </c>
      <c r="O229">
        <v>1.3291156064754512</v>
      </c>
      <c r="P229">
        <v>1.0052574967077816</v>
      </c>
      <c r="Q229">
        <v>0.76649999999999996</v>
      </c>
      <c r="R229">
        <v>0.68462000000000001</v>
      </c>
      <c r="S229">
        <v>0.15683469936356478</v>
      </c>
      <c r="T229">
        <v>0.11965157461472194</v>
      </c>
      <c r="U229">
        <v>0.12231039442655996</v>
      </c>
      <c r="V229">
        <v>0.7759276214714691</v>
      </c>
    </row>
    <row r="230" spans="1:22" x14ac:dyDescent="0.2">
      <c r="A230" s="1">
        <v>43069</v>
      </c>
      <c r="B230">
        <v>8.936151199678298E-3</v>
      </c>
      <c r="C230">
        <v>1.1923498831497115</v>
      </c>
      <c r="D230">
        <v>1.3536562254649811</v>
      </c>
      <c r="E230">
        <v>1.0183817913335709</v>
      </c>
      <c r="F230">
        <v>0.75915157220290597</v>
      </c>
      <c r="G230">
        <v>0.68625000000000003</v>
      </c>
      <c r="H230">
        <v>0.16021276254866462</v>
      </c>
      <c r="I230">
        <v>0.11999112065707138</v>
      </c>
      <c r="J230">
        <v>0.12063089960493381</v>
      </c>
      <c r="K230">
        <v>0.77621671970814254</v>
      </c>
      <c r="M230">
        <v>8.9532889011449471E-3</v>
      </c>
      <c r="N230">
        <v>1.1950429617944764</v>
      </c>
      <c r="O230">
        <v>1.3554727211114876</v>
      </c>
      <c r="P230">
        <v>1.0213357028321639</v>
      </c>
      <c r="Q230">
        <v>0.75902999999999998</v>
      </c>
      <c r="R230">
        <v>0.68594999999999995</v>
      </c>
      <c r="S230">
        <v>0.16059793824366883</v>
      </c>
      <c r="T230">
        <v>0.1203291242205681</v>
      </c>
      <c r="U230">
        <v>0.12077469721783407</v>
      </c>
      <c r="V230">
        <v>0.77665077121421588</v>
      </c>
    </row>
    <row r="231" spans="1:22" x14ac:dyDescent="0.2">
      <c r="A231" s="1">
        <v>43098</v>
      </c>
      <c r="B231">
        <v>8.8770528184642702E-3</v>
      </c>
      <c r="C231">
        <v>1.2007973294267393</v>
      </c>
      <c r="D231">
        <v>1.3527589518823639</v>
      </c>
      <c r="E231">
        <v>1.026167265264238</v>
      </c>
      <c r="F231">
        <v>0.78214824837899777</v>
      </c>
      <c r="G231">
        <v>0.71120000000000005</v>
      </c>
      <c r="H231">
        <v>0.16127991742468228</v>
      </c>
      <c r="I231">
        <v>0.12213740458015267</v>
      </c>
      <c r="J231">
        <v>0.12225910371851065</v>
      </c>
      <c r="K231">
        <v>0.7981164451893531</v>
      </c>
      <c r="M231">
        <v>8.8904694167852051E-3</v>
      </c>
      <c r="N231">
        <v>1.203094358690552</v>
      </c>
      <c r="O231">
        <v>1.3541878258514455</v>
      </c>
      <c r="P231">
        <v>1.0284997274475722</v>
      </c>
      <c r="Q231">
        <v>0.78217000000000003</v>
      </c>
      <c r="R231">
        <v>0.71091000000000004</v>
      </c>
      <c r="S231">
        <v>0.16160466972853646</v>
      </c>
      <c r="T231">
        <v>0.12237670241290144</v>
      </c>
      <c r="U231">
        <v>0.12237400678196744</v>
      </c>
      <c r="V231">
        <v>0.79849244626145843</v>
      </c>
    </row>
    <row r="232" spans="1:22" x14ac:dyDescent="0.2">
      <c r="A232" s="1">
        <v>43131</v>
      </c>
      <c r="B232">
        <v>9.1612844120745728E-3</v>
      </c>
      <c r="C232">
        <v>1.2457488819403784</v>
      </c>
      <c r="D232">
        <v>1.4220503121400434</v>
      </c>
      <c r="E232">
        <v>1.0757314974182444</v>
      </c>
      <c r="F232">
        <v>0.80974938256609574</v>
      </c>
      <c r="G232">
        <v>0.74009999999999998</v>
      </c>
      <c r="H232">
        <v>0.16738642830839276</v>
      </c>
      <c r="I232">
        <v>0.12731555159462729</v>
      </c>
      <c r="J232">
        <v>0.13027109414691973</v>
      </c>
      <c r="K232">
        <v>0.8150955699555773</v>
      </c>
      <c r="M232">
        <v>9.1749011404402125E-3</v>
      </c>
      <c r="N232">
        <v>1.2479408975190935</v>
      </c>
      <c r="O232">
        <v>1.4235078079403267</v>
      </c>
      <c r="P232">
        <v>1.0779811568893776</v>
      </c>
      <c r="Q232">
        <v>0.80966000000000005</v>
      </c>
      <c r="R232">
        <v>0.73984000000000005</v>
      </c>
      <c r="S232">
        <v>0.16769969679894817</v>
      </c>
      <c r="T232">
        <v>0.12754923081436356</v>
      </c>
      <c r="U232">
        <v>0.13037979634675811</v>
      </c>
      <c r="V232">
        <v>0.81536140894451459</v>
      </c>
    </row>
    <row r="233" spans="1:22" x14ac:dyDescent="0.2">
      <c r="A233" s="1">
        <v>43159</v>
      </c>
      <c r="B233">
        <v>9.3716320697249424E-3</v>
      </c>
      <c r="C233">
        <v>1.2196460587137612</v>
      </c>
      <c r="D233">
        <v>1.3778469763148105</v>
      </c>
      <c r="E233">
        <v>1.0581450716893286</v>
      </c>
      <c r="F233">
        <v>0.77924709146023108</v>
      </c>
      <c r="G233">
        <v>0.72224999999999995</v>
      </c>
      <c r="H233">
        <v>0.16380553007469531</v>
      </c>
      <c r="I233">
        <v>0.12069277653732423</v>
      </c>
      <c r="J233">
        <v>0.1267893141965995</v>
      </c>
      <c r="K233">
        <v>0.78042689351075034</v>
      </c>
      <c r="M233">
        <v>9.3930669772640807E-3</v>
      </c>
      <c r="N233">
        <v>1.2227031521287262</v>
      </c>
      <c r="O233">
        <v>1.3799765403988131</v>
      </c>
      <c r="P233">
        <v>1.0612331529236974</v>
      </c>
      <c r="Q233">
        <v>0.77927000000000002</v>
      </c>
      <c r="R233">
        <v>0.72202999999999995</v>
      </c>
      <c r="S233">
        <v>0.16422626437800947</v>
      </c>
      <c r="T233">
        <v>0.1209988698705554</v>
      </c>
      <c r="U233">
        <v>0.12692948686216346</v>
      </c>
      <c r="V233">
        <v>0.78090835259573943</v>
      </c>
    </row>
    <row r="234" spans="1:22" x14ac:dyDescent="0.2">
      <c r="A234" s="1">
        <v>43189</v>
      </c>
      <c r="B234">
        <v>9.4029149036201232E-3</v>
      </c>
      <c r="C234">
        <v>1.2298459003086912</v>
      </c>
      <c r="D234">
        <v>1.4027999887775999</v>
      </c>
      <c r="E234">
        <v>1.0442773600668338</v>
      </c>
      <c r="F234">
        <v>0.76704763365805007</v>
      </c>
      <c r="G234">
        <v>0.72140000000000004</v>
      </c>
      <c r="H234">
        <v>0.16499199788810243</v>
      </c>
      <c r="I234">
        <v>0.11940583655729091</v>
      </c>
      <c r="J234">
        <v>0.12737312045039134</v>
      </c>
      <c r="K234">
        <v>0.77564475470234628</v>
      </c>
      <c r="M234">
        <v>9.420586808352293E-3</v>
      </c>
      <c r="N234">
        <v>1.2324833306629528</v>
      </c>
      <c r="O234">
        <v>1.4045930191726947</v>
      </c>
      <c r="P234">
        <v>1.0468244580066368</v>
      </c>
      <c r="Q234">
        <v>0.76705999999999996</v>
      </c>
      <c r="R234">
        <v>0.72133999999999998</v>
      </c>
      <c r="S234">
        <v>0.16534555567680898</v>
      </c>
      <c r="T234">
        <v>0.1196581605668925</v>
      </c>
      <c r="U234">
        <v>0.12748906462548174</v>
      </c>
      <c r="V234">
        <v>0.77607816659293927</v>
      </c>
    </row>
    <row r="235" spans="1:22" x14ac:dyDescent="0.2">
      <c r="A235" s="1">
        <v>43220</v>
      </c>
      <c r="B235">
        <v>9.1386794608179119E-3</v>
      </c>
      <c r="C235">
        <v>1.2081964044075004</v>
      </c>
      <c r="D235">
        <v>1.3773535528834897</v>
      </c>
      <c r="E235">
        <v>1.0102030508132134</v>
      </c>
      <c r="F235">
        <v>0.75484801135291413</v>
      </c>
      <c r="G235">
        <v>0.7046</v>
      </c>
      <c r="H235">
        <v>0.16216260043946065</v>
      </c>
      <c r="I235">
        <v>0.11437721605856113</v>
      </c>
      <c r="J235">
        <v>0.12482680281109959</v>
      </c>
      <c r="K235">
        <v>0.78006162486836461</v>
      </c>
      <c r="M235">
        <v>9.1576014044097518E-3</v>
      </c>
      <c r="N235">
        <v>1.2109616246261157</v>
      </c>
      <c r="O235">
        <v>1.3793483958178157</v>
      </c>
      <c r="P235">
        <v>1.0128223307067474</v>
      </c>
      <c r="Q235">
        <v>0.75488999999999995</v>
      </c>
      <c r="R235">
        <v>0.70450999999999997</v>
      </c>
      <c r="S235">
        <v>0.1625545776994626</v>
      </c>
      <c r="T235">
        <v>0.11464392742580819</v>
      </c>
      <c r="U235">
        <v>0.12495751444508867</v>
      </c>
      <c r="V235">
        <v>0.78055481836489382</v>
      </c>
    </row>
    <row r="236" spans="1:22" x14ac:dyDescent="0.2">
      <c r="A236" s="1">
        <v>43251</v>
      </c>
      <c r="B236">
        <v>9.2042891987666256E-3</v>
      </c>
      <c r="C236">
        <v>1.167297007050474</v>
      </c>
      <c r="D236">
        <v>1.330654282710809</v>
      </c>
      <c r="E236">
        <v>1.0171905197843556</v>
      </c>
      <c r="F236">
        <v>0.75664714517032128</v>
      </c>
      <c r="G236">
        <v>0.70165</v>
      </c>
      <c r="H236">
        <v>0.15682461519160049</v>
      </c>
      <c r="I236">
        <v>0.11322848375737402</v>
      </c>
      <c r="J236">
        <v>0.12221129110118482</v>
      </c>
      <c r="K236">
        <v>0.77089115016959608</v>
      </c>
      <c r="M236">
        <v>9.2243519200949746E-3</v>
      </c>
      <c r="N236">
        <v>1.1701517686843985</v>
      </c>
      <c r="O236">
        <v>1.3328002132480341</v>
      </c>
      <c r="P236">
        <v>1.0200542668869983</v>
      </c>
      <c r="Q236">
        <v>0.75678999999999996</v>
      </c>
      <c r="R236">
        <v>0.70165</v>
      </c>
      <c r="S236">
        <v>0.15721762535354314</v>
      </c>
      <c r="T236">
        <v>0.11351034135964956</v>
      </c>
      <c r="U236">
        <v>0.12236337517345008</v>
      </c>
      <c r="V236">
        <v>0.77158707745962674</v>
      </c>
    </row>
    <row r="237" spans="1:22" x14ac:dyDescent="0.2">
      <c r="A237" s="1">
        <v>43279</v>
      </c>
      <c r="B237">
        <v>9.0600226500566258E-3</v>
      </c>
      <c r="C237">
        <v>1.1577960194972849</v>
      </c>
      <c r="D237">
        <v>1.3092946829542926</v>
      </c>
      <c r="E237">
        <v>1.0020542111328223</v>
      </c>
      <c r="F237">
        <v>0.7346512977615175</v>
      </c>
      <c r="G237">
        <v>0.67515000000000003</v>
      </c>
      <c r="H237">
        <v>0.15538687447071345</v>
      </c>
      <c r="I237">
        <v>0.1109416169740674</v>
      </c>
      <c r="J237">
        <v>0.12207925385160046</v>
      </c>
      <c r="K237">
        <v>0.75397722988765736</v>
      </c>
      <c r="M237">
        <v>9.0467036073730647E-3</v>
      </c>
      <c r="N237">
        <v>1.1604428249820131</v>
      </c>
      <c r="O237">
        <v>1.3111830804935294</v>
      </c>
      <c r="P237">
        <v>1.0046919112254227</v>
      </c>
      <c r="Q237">
        <v>0.73470999999999997</v>
      </c>
      <c r="R237">
        <v>0.67517000000000005</v>
      </c>
      <c r="S237">
        <v>0.15576178415778044</v>
      </c>
      <c r="T237">
        <v>0.11119846368202578</v>
      </c>
      <c r="U237">
        <v>0.12223071046600457</v>
      </c>
      <c r="V237">
        <v>0.75443228970199927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2B9C-0A9F-BF4B-AFC4-D1B45250A023}">
  <dimension ref="A1:M237"/>
  <sheetViews>
    <sheetView workbookViewId="0">
      <selection activeCell="B3" sqref="B3"/>
    </sheetView>
  </sheetViews>
  <sheetFormatPr baseColWidth="10" defaultRowHeight="16" x14ac:dyDescent="0.2"/>
  <cols>
    <col min="1" max="1" width="17.33203125" bestFit="1" customWidth="1"/>
    <col min="2" max="2" width="16" customWidth="1"/>
    <col min="9" max="9" width="15.1640625" customWidth="1"/>
  </cols>
  <sheetData>
    <row r="1" spans="1:13" x14ac:dyDescent="0.2">
      <c r="B1" t="s">
        <v>13</v>
      </c>
    </row>
    <row r="2" spans="1:13" x14ac:dyDescent="0.2">
      <c r="A2" t="s">
        <v>2</v>
      </c>
      <c r="B2" t="s">
        <v>3</v>
      </c>
      <c r="C2" t="s">
        <v>4</v>
      </c>
      <c r="D2" t="s">
        <v>5</v>
      </c>
      <c r="E2" t="s">
        <v>6</v>
      </c>
      <c r="F2" t="s">
        <v>7</v>
      </c>
      <c r="G2" t="s">
        <v>8</v>
      </c>
      <c r="H2" t="s">
        <v>9</v>
      </c>
      <c r="I2" t="s">
        <v>10</v>
      </c>
      <c r="J2" t="s">
        <v>11</v>
      </c>
      <c r="K2" t="s">
        <v>12</v>
      </c>
    </row>
    <row r="3" spans="1:13" x14ac:dyDescent="0.2">
      <c r="A3" s="1">
        <v>36160</v>
      </c>
      <c r="B3">
        <f>LN('Dollar rates'!B4)-LN('Dollar rates'!M3)</f>
        <v>-3.4515597321234992E-2</v>
      </c>
      <c r="C3">
        <f>LN('Dollar rates'!C4)-LN('Dollar rates'!N3)</f>
        <v>-3.4912056663440272E-2</v>
      </c>
      <c r="D3">
        <f>LN('Dollar rates'!D4)-LN('Dollar rates'!O3)</f>
        <v>-1.168251098409584E-2</v>
      </c>
      <c r="E3">
        <f>LN('Dollar rates'!E4)-LN('Dollar rates'!P3)</f>
        <v>-3.6119769693240655E-2</v>
      </c>
      <c r="F3">
        <f>LN('Dollar rates'!F4)-LN('Dollar rates'!Q3)</f>
        <v>2.3672229358454089E-2</v>
      </c>
      <c r="G3">
        <f>LN('Dollar rates'!G4)-LN('Dollar rates'!R3)</f>
        <v>1.842653145987061E-2</v>
      </c>
      <c r="H3">
        <f>LN('Dollar rates'!H4)-LN('Dollar rates'!S3)</f>
        <v>-2.9470859121143667E-2</v>
      </c>
      <c r="I3" s="2">
        <f>LN('Dollar rates'!I4)-LN('Dollar rates'!T3)</f>
        <v>3.6456867563660289E-2</v>
      </c>
      <c r="J3">
        <f>LN('Dollar rates'!J4)-LN('Dollar rates'!U3)</f>
        <v>1.4241284022343148E-2</v>
      </c>
      <c r="K3">
        <f>LN('Dollar rates'!K4)-LN('Dollar rates'!V3)</f>
        <v>1.654340887190342E-2</v>
      </c>
      <c r="M3" t="s">
        <v>14</v>
      </c>
    </row>
    <row r="4" spans="1:13" x14ac:dyDescent="0.2">
      <c r="A4" s="1">
        <v>36189</v>
      </c>
      <c r="B4">
        <f>LN('Dollar rates'!B5)-LN('Dollar rates'!M4)</f>
        <v>-2.36659589957533E-2</v>
      </c>
      <c r="C4">
        <f>LN('Dollar rates'!C5)-LN('Dollar rates'!N4)</f>
        <v>-3.5283845992582483E-2</v>
      </c>
      <c r="D4">
        <f>LN('Dollar rates'!D5)-LN('Dollar rates'!O4)</f>
        <v>-2.440549543879561E-2</v>
      </c>
      <c r="E4">
        <f>LN('Dollar rates'!E5)-LN('Dollar rates'!P4)</f>
        <v>-2.36859425842878E-2</v>
      </c>
      <c r="F4">
        <f>LN('Dollar rates'!F5)-LN('Dollar rates'!Q4)</f>
        <v>-1.1816507076480631E-2</v>
      </c>
      <c r="G4">
        <f>LN('Dollar rates'!G5)-LN('Dollar rates'!R4)</f>
        <v>-2.7958850844283845E-2</v>
      </c>
      <c r="H4">
        <f>LN('Dollar rates'!H5)-LN('Dollar rates'!S4)</f>
        <v>-3.448980271539881E-2</v>
      </c>
      <c r="I4">
        <f>LN('Dollar rates'!I5)-LN('Dollar rates'!T4)</f>
        <v>-5.2043441086017328E-2</v>
      </c>
      <c r="J4">
        <f>LN('Dollar rates'!J5)-LN('Dollar rates'!U4)</f>
        <v>-4.7375135983048544E-2</v>
      </c>
      <c r="K4">
        <f>LN('Dollar rates'!K5)-LN('Dollar rates'!V4)</f>
        <v>8.8069852364835999E-4</v>
      </c>
      <c r="M4" t="s">
        <v>15</v>
      </c>
    </row>
    <row r="5" spans="1:13" x14ac:dyDescent="0.2">
      <c r="A5" s="1">
        <v>36217</v>
      </c>
      <c r="B5">
        <f>LN('Dollar rates'!B6)-LN('Dollar rates'!M5)</f>
        <v>-2.1935718990810926E-3</v>
      </c>
      <c r="C5">
        <f>LN('Dollar rates'!C6)-LN('Dollar rates'!N5)</f>
        <v>-1.8193808457747748E-2</v>
      </c>
      <c r="D5">
        <f>LN('Dollar rates'!D6)-LN('Dollar rates'!O5)</f>
        <v>8.2152821713720181E-3</v>
      </c>
      <c r="E5">
        <f>LN('Dollar rates'!E6)-LN('Dollar rates'!P5)</f>
        <v>-2.4706463101801912E-2</v>
      </c>
      <c r="F5">
        <f>LN('Dollar rates'!F6)-LN('Dollar rates'!Q5)</f>
        <v>1.6590546888309909E-2</v>
      </c>
      <c r="G5">
        <f>LN('Dollar rates'!G6)-LN('Dollar rates'!R5)</f>
        <v>1.7020078028069485E-2</v>
      </c>
      <c r="H5">
        <f>LN('Dollar rates'!H6)-LN('Dollar rates'!S5)</f>
        <v>-1.7754178467600079E-2</v>
      </c>
      <c r="I5">
        <f>LN('Dollar rates'!I6)-LN('Dollar rates'!T5)</f>
        <v>-2.8985174535427483E-3</v>
      </c>
      <c r="J5">
        <f>LN('Dollar rates'!J6)-LN('Dollar rates'!U5)</f>
        <v>2.6588058477157173E-2</v>
      </c>
      <c r="K5">
        <f>LN('Dollar rates'!K6)-LN('Dollar rates'!V5)</f>
        <v>-2.0777784517628795E-3</v>
      </c>
    </row>
    <row r="6" spans="1:13" x14ac:dyDescent="0.2">
      <c r="A6" s="1">
        <v>36250</v>
      </c>
      <c r="B6">
        <f>LN('Dollar rates'!B7)-LN('Dollar rates'!M6)</f>
        <v>-1.23068101933832E-2</v>
      </c>
      <c r="C6">
        <f>LN('Dollar rates'!C7)-LN('Dollar rates'!N6)</f>
        <v>-2.1927653832556515E-2</v>
      </c>
      <c r="D6">
        <f>LN('Dollar rates'!D7)-LN('Dollar rates'!O6)</f>
        <v>-2.2889575898043524E-3</v>
      </c>
      <c r="E6">
        <f>LN('Dollar rates'!E7)-LN('Dollar rates'!P6)</f>
        <v>-3.1350027860418628E-2</v>
      </c>
      <c r="F6">
        <f>LN('Dollar rates'!F7)-LN('Dollar rates'!Q6)</f>
        <v>4.8249169283558158E-2</v>
      </c>
      <c r="G6">
        <f>LN('Dollar rates'!G7)-LN('Dollar rates'!R6)</f>
        <v>4.7763172049518077E-2</v>
      </c>
      <c r="H6">
        <f>LN('Dollar rates'!H7)-LN('Dollar rates'!S6)</f>
        <v>-2.0664256726985464E-2</v>
      </c>
      <c r="I6">
        <f>LN('Dollar rates'!I7)-LN('Dollar rates'!T6)</f>
        <v>-2.420572008481825E-2</v>
      </c>
      <c r="J6">
        <f>LN('Dollar rates'!J7)-LN('Dollar rates'!U6)</f>
        <v>-5.6926638714633881E-3</v>
      </c>
      <c r="K6">
        <f>LN('Dollar rates'!K7)-LN('Dollar rates'!V6)</f>
        <v>3.7977328794641552E-2</v>
      </c>
    </row>
    <row r="7" spans="1:13" x14ac:dyDescent="0.2">
      <c r="A7" s="1">
        <v>36280</v>
      </c>
      <c r="B7">
        <f>LN('Dollar rates'!B8)-LN('Dollar rates'!M7)</f>
        <v>-2.4262576574512806E-2</v>
      </c>
      <c r="C7">
        <f>LN('Dollar rates'!C8)-LN('Dollar rates'!N7)</f>
        <v>-1.6328738739844452E-2</v>
      </c>
      <c r="D7">
        <f>LN('Dollar rates'!D8)-LN('Dollar rates'!O7)</f>
        <v>-3.8714596832626347E-3</v>
      </c>
      <c r="E7">
        <f>LN('Dollar rates'!E8)-LN('Dollar rates'!P7)</f>
        <v>-5.4417968618166723E-3</v>
      </c>
      <c r="F7">
        <f>LN('Dollar rates'!F8)-LN('Dollar rates'!Q7)</f>
        <v>-2.1441231697463869E-2</v>
      </c>
      <c r="G7">
        <f>LN('Dollar rates'!G8)-LN('Dollar rates'!R7)</f>
        <v>-4.6568506113541575E-2</v>
      </c>
      <c r="H7">
        <f>LN('Dollar rates'!H8)-LN('Dollar rates'!S7)</f>
        <v>-1.4646569089469708E-2</v>
      </c>
      <c r="I7">
        <f>LN('Dollar rates'!I8)-LN('Dollar rates'!T7)</f>
        <v>-2.5204674698272367E-2</v>
      </c>
      <c r="J7">
        <f>LN('Dollar rates'!J8)-LN('Dollar rates'!U7)</f>
        <v>-1.2960932967180039E-2</v>
      </c>
      <c r="K7">
        <f>LN('Dollar rates'!K8)-LN('Dollar rates'!V7)</f>
        <v>-1.4000167297051669E-2</v>
      </c>
    </row>
    <row r="8" spans="1:13" x14ac:dyDescent="0.2">
      <c r="A8" s="1">
        <v>36311</v>
      </c>
      <c r="B8">
        <f>LN('Dollar rates'!B9)-LN('Dollar rates'!M8)</f>
        <v>2.1828438856612564E-3</v>
      </c>
      <c r="C8">
        <f>LN('Dollar rates'!C9)-LN('Dollar rates'!N8)</f>
        <v>-1.3100442718250092E-2</v>
      </c>
      <c r="D8">
        <f>LN('Dollar rates'!D9)-LN('Dollar rates'!O8)</f>
        <v>-1.6673543122698975E-2</v>
      </c>
      <c r="E8">
        <f>LN('Dollar rates'!E9)-LN('Dollar rates'!P8)</f>
        <v>-2.2040946752342472E-2</v>
      </c>
      <c r="F8">
        <f>LN('Dollar rates'!F9)-LN('Dollar rates'!Q8)</f>
        <v>1.9914401942732751E-2</v>
      </c>
      <c r="G8">
        <f>LN('Dollar rates'!G9)-LN('Dollar rates'!R8)</f>
        <v>-8.5872921694895021E-3</v>
      </c>
      <c r="H8">
        <f>LN('Dollar rates'!H9)-LN('Dollar rates'!S8)</f>
        <v>-1.2832260493577552E-2</v>
      </c>
      <c r="I8">
        <f>LN('Dollar rates'!I9)-LN('Dollar rates'!T8)</f>
        <v>1.1321228703245367E-2</v>
      </c>
      <c r="J8">
        <f>LN('Dollar rates'!J9)-LN('Dollar rates'!U8)</f>
        <v>5.2134425689165376E-3</v>
      </c>
      <c r="K8">
        <f>LN('Dollar rates'!K9)-LN('Dollar rates'!V8)</f>
        <v>-2.4894145146791558E-3</v>
      </c>
    </row>
    <row r="9" spans="1:13" x14ac:dyDescent="0.2">
      <c r="A9" s="1">
        <v>36341</v>
      </c>
      <c r="B9">
        <f>LN('Dollar rates'!B10)-LN('Dollar rates'!M9)</f>
        <v>4.8821283177858277E-2</v>
      </c>
      <c r="C9">
        <f>LN('Dollar rates'!C10)-LN('Dollar rates'!N9)</f>
        <v>3.490676879752426E-2</v>
      </c>
      <c r="D9">
        <f>LN('Dollar rates'!D10)-LN('Dollar rates'!O9)</f>
        <v>2.7167767604002357E-2</v>
      </c>
      <c r="E9">
        <f>LN('Dollar rates'!E10)-LN('Dollar rates'!P9)</f>
        <v>3.6938240129098299E-2</v>
      </c>
      <c r="F9">
        <f>LN('Dollar rates'!F10)-LN('Dollar rates'!Q9)</f>
        <v>-1.3852245996290868E-2</v>
      </c>
      <c r="G9">
        <f>LN('Dollar rates'!G10)-LN('Dollar rates'!R9)</f>
        <v>1.6972965877948276E-4</v>
      </c>
      <c r="H9">
        <f>LN('Dollar rates'!H10)-LN('Dollar rates'!S9)</f>
        <v>3.0697650538886068E-2</v>
      </c>
      <c r="I9">
        <f>LN('Dollar rates'!I10)-LN('Dollar rates'!T9)</f>
        <v>3.431894423008508E-2</v>
      </c>
      <c r="J9">
        <f>LN('Dollar rates'!J10)-LN('Dollar rates'!U9)</f>
        <v>1.1877814274837029E-2</v>
      </c>
      <c r="K9">
        <f>LN('Dollar rates'!K10)-LN('Dollar rates'!V9)</f>
        <v>-1.4247750387911928E-2</v>
      </c>
    </row>
    <row r="10" spans="1:13" x14ac:dyDescent="0.2">
      <c r="A10" s="1">
        <v>36371</v>
      </c>
      <c r="B10">
        <f>LN('Dollar rates'!B11)-LN('Dollar rates'!M10)</f>
        <v>4.1215551067355527E-2</v>
      </c>
      <c r="C10">
        <f>LN('Dollar rates'!C11)-LN('Dollar rates'!N10)</f>
        <v>-1.5316875728615523E-2</v>
      </c>
      <c r="D10">
        <f>LN('Dollar rates'!D11)-LN('Dollar rates'!O10)</f>
        <v>-7.4728992398703786E-3</v>
      </c>
      <c r="E10">
        <f>LN('Dollar rates'!E11)-LN('Dollar rates'!P10)</f>
        <v>-1.8297193806738443E-2</v>
      </c>
      <c r="F10">
        <f>LN('Dollar rates'!F11)-LN('Dollar rates'!Q10)</f>
        <v>-2.4924813532085144E-2</v>
      </c>
      <c r="G10">
        <f>LN('Dollar rates'!G11)-LN('Dollar rates'!R10)</f>
        <v>-2.5946720428843606E-2</v>
      </c>
      <c r="H10">
        <f>LN('Dollar rates'!H11)-LN('Dollar rates'!S10)</f>
        <v>-1.3120029187250859E-2</v>
      </c>
      <c r="I10">
        <f>LN('Dollar rates'!I11)-LN('Dollar rates'!T10)</f>
        <v>-8.9697607944718705E-3</v>
      </c>
      <c r="J10">
        <f>LN('Dollar rates'!J11)-LN('Dollar rates'!U10)</f>
        <v>-6.6419516633016151E-3</v>
      </c>
      <c r="K10">
        <f>LN('Dollar rates'!K11)-LN('Dollar rates'!V10)</f>
        <v>5.2802314974307318E-3</v>
      </c>
    </row>
    <row r="11" spans="1:13" x14ac:dyDescent="0.2">
      <c r="A11" s="1">
        <v>36403</v>
      </c>
      <c r="B11">
        <f>LN('Dollar rates'!B12)-LN('Dollar rates'!M11)</f>
        <v>2.4690321778702007E-2</v>
      </c>
      <c r="C11">
        <f>LN('Dollar rates'!C12)-LN('Dollar rates'!N11)</f>
        <v>5.7874526381960778E-3</v>
      </c>
      <c r="D11">
        <f>LN('Dollar rates'!D12)-LN('Dollar rates'!O11)</f>
        <v>2.3567264819566724E-2</v>
      </c>
      <c r="E11">
        <f>LN('Dollar rates'!E12)-LN('Dollar rates'!P11)</f>
        <v>5.6682977136007229E-3</v>
      </c>
      <c r="F11">
        <f>LN('Dollar rates'!F12)-LN('Dollar rates'!Q11)</f>
        <v>2.3364491411380917E-2</v>
      </c>
      <c r="G11">
        <f>LN('Dollar rates'!G12)-LN('Dollar rates'!R11)</f>
        <v>-1.8186396174736386E-3</v>
      </c>
      <c r="H11">
        <f>LN('Dollar rates'!H12)-LN('Dollar rates'!S11)</f>
        <v>6.1698616129859385E-3</v>
      </c>
      <c r="I11">
        <f>LN('Dollar rates'!I12)-LN('Dollar rates'!T11)</f>
        <v>5.2739433712107875E-3</v>
      </c>
      <c r="J11">
        <f>LN('Dollar rates'!J12)-LN('Dollar rates'!U11)</f>
        <v>1.2873885386495587E-2</v>
      </c>
      <c r="K11">
        <f>LN('Dollar rates'!K12)-LN('Dollar rates'!V11)</f>
        <v>1.4806479379392834E-2</v>
      </c>
    </row>
    <row r="12" spans="1:13" x14ac:dyDescent="0.2">
      <c r="A12" s="1">
        <v>36433</v>
      </c>
      <c r="B12">
        <f>LN('Dollar rates'!B13)-LN('Dollar rates'!M12)</f>
        <v>1.5427525874346593E-2</v>
      </c>
      <c r="C12">
        <f>LN('Dollar rates'!C13)-LN('Dollar rates'!N12)</f>
        <v>-1.5507799714937029E-2</v>
      </c>
      <c r="D12">
        <f>LN('Dollar rates'!D13)-LN('Dollar rates'!O12)</f>
        <v>-3.682397716931074E-3</v>
      </c>
      <c r="E12">
        <f>LN('Dollar rates'!E13)-LN('Dollar rates'!P12)</f>
        <v>-1.8874922287835272E-2</v>
      </c>
      <c r="F12">
        <f>LN('Dollar rates'!F13)-LN('Dollar rates'!Q12)</f>
        <v>-2.4229599660328893E-2</v>
      </c>
      <c r="G12">
        <f>LN('Dollar rates'!G13)-LN('Dollar rates'!R12)</f>
        <v>-2.0569293613193596E-2</v>
      </c>
      <c r="H12">
        <f>LN('Dollar rates'!H13)-LN('Dollar rates'!S12)</f>
        <v>-1.5209824993251964E-2</v>
      </c>
      <c r="I12">
        <f>LN('Dollar rates'!I13)-LN('Dollar rates'!T12)</f>
        <v>-6.8391429926579761E-3</v>
      </c>
      <c r="J12">
        <f>LN('Dollar rates'!J13)-LN('Dollar rates'!U12)</f>
        <v>-1.1552076977322745E-2</v>
      </c>
      <c r="K12">
        <f>LN('Dollar rates'!K13)-LN('Dollar rates'!V12)</f>
        <v>-1.5853201345736867E-3</v>
      </c>
    </row>
    <row r="13" spans="1:13" x14ac:dyDescent="0.2">
      <c r="A13" s="1">
        <v>36462</v>
      </c>
      <c r="B13">
        <f>LN('Dollar rates'!B14)-LN('Dollar rates'!M13)</f>
        <v>1.6634377459289418E-2</v>
      </c>
      <c r="C13">
        <f>LN('Dollar rates'!C14)-LN('Dollar rates'!N13)</f>
        <v>-4.5030438207249793E-2</v>
      </c>
      <c r="D13">
        <f>LN('Dollar rates'!D14)-LN('Dollar rates'!O13)</f>
        <v>-2.985827211838743E-2</v>
      </c>
      <c r="E13">
        <f>LN('Dollar rates'!E14)-LN('Dollar rates'!P13)</f>
        <v>-4.6642744955530613E-2</v>
      </c>
      <c r="F13">
        <f>LN('Dollar rates'!F14)-LN('Dollar rates'!Q13)</f>
        <v>-2.8908652196866225E-3</v>
      </c>
      <c r="G13">
        <f>LN('Dollar rates'!G14)-LN('Dollar rates'!R13)</f>
        <v>6.1992818463098009E-3</v>
      </c>
      <c r="H13">
        <f>LN('Dollar rates'!H14)-LN('Dollar rates'!S13)</f>
        <v>-4.5590343069714434E-2</v>
      </c>
      <c r="I13">
        <f>LN('Dollar rates'!I14)-LN('Dollar rates'!T13)</f>
        <v>-3.3260858732205634E-2</v>
      </c>
      <c r="J13">
        <f>LN('Dollar rates'!J14)-LN('Dollar rates'!U13)</f>
        <v>-2.6981094081239387E-2</v>
      </c>
      <c r="K13">
        <f>LN('Dollar rates'!K14)-LN('Dollar rates'!V13)</f>
        <v>-2.0930176984869653E-3</v>
      </c>
    </row>
    <row r="14" spans="1:13" x14ac:dyDescent="0.2">
      <c r="A14" s="1">
        <v>36494</v>
      </c>
      <c r="B14">
        <f>LN('Dollar rates'!B15)-LN('Dollar rates'!M14)</f>
        <v>-7.16251508591359E-3</v>
      </c>
      <c r="C14">
        <f>LN('Dollar rates'!C15)-LN('Dollar rates'!N14)</f>
        <v>-7.1121694054927746E-3</v>
      </c>
      <c r="D14">
        <f>LN('Dollar rates'!D15)-LN('Dollar rates'!O14)</f>
        <v>1.1298468708999643E-2</v>
      </c>
      <c r="E14">
        <f>LN('Dollar rates'!E15)-LN('Dollar rates'!P14)</f>
        <v>-1.0077470814913336E-2</v>
      </c>
      <c r="F14">
        <f>LN('Dollar rates'!F15)-LN('Dollar rates'!Q14)</f>
        <v>2.7826909250374454E-2</v>
      </c>
      <c r="G14">
        <f>LN('Dollar rates'!G15)-LN('Dollar rates'!R14)</f>
        <v>2.1651699151226E-2</v>
      </c>
      <c r="H14">
        <f>LN('Dollar rates'!H15)-LN('Dollar rates'!S14)</f>
        <v>-7.2931106609055441E-3</v>
      </c>
      <c r="I14">
        <f>LN('Dollar rates'!I15)-LN('Dollar rates'!T14)</f>
        <v>-7.3192406026882928E-3</v>
      </c>
      <c r="J14">
        <f>LN('Dollar rates'!J15)-LN('Dollar rates'!U14)</f>
        <v>2.5722128365872621E-3</v>
      </c>
      <c r="K14">
        <f>LN('Dollar rates'!K15)-LN('Dollar rates'!V14)</f>
        <v>1.3448744064765927E-2</v>
      </c>
    </row>
    <row r="15" spans="1:13" x14ac:dyDescent="0.2">
      <c r="A15" s="1">
        <v>36525</v>
      </c>
      <c r="B15">
        <f>LN('Dollar rates'!B16)-LN('Dollar rates'!M15)</f>
        <v>-4.9974011915240979E-2</v>
      </c>
      <c r="C15">
        <f>LN('Dollar rates'!C16)-LN('Dollar rates'!N15)</f>
        <v>-2.6480518254050671E-2</v>
      </c>
      <c r="D15">
        <f>LN('Dollar rates'!D16)-LN('Dollar rates'!O15)</f>
        <v>5.5442997895445156E-3</v>
      </c>
      <c r="E15">
        <f>LN('Dollar rates'!E16)-LN('Dollar rates'!P15)</f>
        <v>-3.0462970459917416E-2</v>
      </c>
      <c r="F15">
        <f>LN('Dollar rates'!F16)-LN('Dollar rates'!Q15)</f>
        <v>-2.6198424335368564E-2</v>
      </c>
      <c r="G15">
        <f>LN('Dollar rates'!G16)-LN('Dollar rates'!R15)</f>
        <v>-5.2322651332242009E-2</v>
      </c>
      <c r="H15">
        <f>LN('Dollar rates'!H16)-LN('Dollar rates'!S15)</f>
        <v>-2.645227019084917E-2</v>
      </c>
      <c r="I15">
        <f>LN('Dollar rates'!I16)-LN('Dollar rates'!T15)</f>
        <v>-3.0974599028041006E-2</v>
      </c>
      <c r="J15">
        <f>LN('Dollar rates'!J16)-LN('Dollar rates'!U15)</f>
        <v>-2.8611491241951281E-2</v>
      </c>
      <c r="K15">
        <f>LN('Dollar rates'!K16)-LN('Dollar rates'!V15)</f>
        <v>9.6578373952765917E-4</v>
      </c>
    </row>
    <row r="16" spans="1:13" x14ac:dyDescent="0.2">
      <c r="A16" s="1">
        <v>36556</v>
      </c>
      <c r="B16">
        <f>LN('Dollar rates'!B17)-LN('Dollar rates'!M16)</f>
        <v>-3.0561033860502462E-2</v>
      </c>
      <c r="C16">
        <f>LN('Dollar rates'!C17)-LN('Dollar rates'!N16)</f>
        <v>-1.8129145809054704E-2</v>
      </c>
      <c r="D16">
        <f>LN('Dollar rates'!D17)-LN('Dollar rates'!O16)</f>
        <v>-2.6329096061361412E-2</v>
      </c>
      <c r="E16">
        <f>LN('Dollar rates'!E17)-LN('Dollar rates'!P16)</f>
        <v>-1.7931327244880668E-2</v>
      </c>
      <c r="F16">
        <f>LN('Dollar rates'!F17)-LN('Dollar rates'!Q16)</f>
        <v>-3.8218862333685377E-2</v>
      </c>
      <c r="G16">
        <f>LN('Dollar rates'!G17)-LN('Dollar rates'!R16)</f>
        <v>-2.0000462814760533E-2</v>
      </c>
      <c r="H16">
        <f>LN('Dollar rates'!H17)-LN('Dollar rates'!S16)</f>
        <v>-1.5804537107610095E-2</v>
      </c>
      <c r="I16">
        <f>LN('Dollar rates'!I17)-LN('Dollar rates'!T16)</f>
        <v>1.2254379623843903E-3</v>
      </c>
      <c r="J16">
        <f>LN('Dollar rates'!J17)-LN('Dollar rates'!U16)</f>
        <v>-1.4463031015373939E-2</v>
      </c>
      <c r="K16">
        <f>LN('Dollar rates'!K17)-LN('Dollar rates'!V16)</f>
        <v>-2.1180236485010551E-3</v>
      </c>
    </row>
    <row r="17" spans="1:11" x14ac:dyDescent="0.2">
      <c r="A17" s="1">
        <v>36585</v>
      </c>
      <c r="B17">
        <f>LN('Dollar rates'!B18)-LN('Dollar rates'!M17)</f>
        <v>6.3576778159724512E-2</v>
      </c>
      <c r="C17">
        <f>LN('Dollar rates'!C18)-LN('Dollar rates'!N17)</f>
        <v>-8.2633980981132449E-3</v>
      </c>
      <c r="D17">
        <f>LN('Dollar rates'!D18)-LN('Dollar rates'!O17)</f>
        <v>1.0584460301244547E-2</v>
      </c>
      <c r="E17">
        <f>LN('Dollar rates'!E18)-LN('Dollar rates'!P17)</f>
        <v>1.5034654907819522E-4</v>
      </c>
      <c r="F17">
        <f>LN('Dollar rates'!F18)-LN('Dollar rates'!Q17)</f>
        <v>-1.2119540771652948E-2</v>
      </c>
      <c r="G17">
        <f>LN('Dollar rates'!G18)-LN('Dollar rates'!R17)</f>
        <v>2.2312720789229523E-2</v>
      </c>
      <c r="H17">
        <f>LN('Dollar rates'!H18)-LN('Dollar rates'!S17)</f>
        <v>-1.0491187841179972E-2</v>
      </c>
      <c r="I17">
        <f>LN('Dollar rates'!I18)-LN('Dollar rates'!T17)</f>
        <v>1.2862523777116941E-2</v>
      </c>
      <c r="J17">
        <f>LN('Dollar rates'!J18)-LN('Dollar rates'!U17)</f>
        <v>-6.1748217911912207E-3</v>
      </c>
      <c r="K17">
        <f>LN('Dollar rates'!K18)-LN('Dollar rates'!V17)</f>
        <v>-1.3026803279952426E-3</v>
      </c>
    </row>
    <row r="18" spans="1:11" x14ac:dyDescent="0.2">
      <c r="A18" s="1">
        <v>36616</v>
      </c>
      <c r="B18">
        <f>LN('Dollar rates'!B19)-LN('Dollar rates'!M18)</f>
        <v>-5.8004589600948009E-2</v>
      </c>
      <c r="C18">
        <f>LN('Dollar rates'!C19)-LN('Dollar rates'!N18)</f>
        <v>-5.0874662329998134E-2</v>
      </c>
      <c r="D18">
        <f>LN('Dollar rates'!D19)-LN('Dollar rates'!O18)</f>
        <v>-1.9466565097103927E-2</v>
      </c>
      <c r="E18">
        <f>LN('Dollar rates'!E19)-LN('Dollar rates'!P18)</f>
        <v>-3.709336408131314E-2</v>
      </c>
      <c r="F18">
        <f>LN('Dollar rates'!F19)-LN('Dollar rates'!Q18)</f>
        <v>-3.9832543254759545E-2</v>
      </c>
      <c r="G18">
        <f>LN('Dollar rates'!G19)-LN('Dollar rates'!R18)</f>
        <v>-2.1547339710181745E-2</v>
      </c>
      <c r="H18">
        <f>LN('Dollar rates'!H19)-LN('Dollar rates'!S18)</f>
        <v>-5.2100961801211376E-2</v>
      </c>
      <c r="I18">
        <f>LN('Dollar rates'!I19)-LN('Dollar rates'!T18)</f>
        <v>-3.7457050957607763E-2</v>
      </c>
      <c r="J18">
        <f>LN('Dollar rates'!J19)-LN('Dollar rates'!U18)</f>
        <v>-5.870926437135271E-2</v>
      </c>
      <c r="K18">
        <f>LN('Dollar rates'!K19)-LN('Dollar rates'!V18)</f>
        <v>-2.109562726622416E-2</v>
      </c>
    </row>
    <row r="19" spans="1:11" x14ac:dyDescent="0.2">
      <c r="A19" s="1">
        <v>36644</v>
      </c>
      <c r="B19">
        <f>LN('Dollar rates'!B20)-LN('Dollar rates'!M19)</f>
        <v>-1.6312345460640643E-3</v>
      </c>
      <c r="C19">
        <f>LN('Dollar rates'!C20)-LN('Dollar rates'!N19)</f>
        <v>1.5387184248579822E-2</v>
      </c>
      <c r="D19">
        <f>LN('Dollar rates'!D20)-LN('Dollar rates'!O19)</f>
        <v>-4.6018348916789076E-2</v>
      </c>
      <c r="E19">
        <f>LN('Dollar rates'!E20)-LN('Dollar rates'!P19)</f>
        <v>1.1940230293378984E-2</v>
      </c>
      <c r="F19">
        <f>LN('Dollar rates'!F20)-LN('Dollar rates'!Q19)</f>
        <v>-2.2754976096844071E-2</v>
      </c>
      <c r="G19">
        <f>LN('Dollar rates'!G20)-LN('Dollar rates'!R19)</f>
        <v>-6.2552205509735503E-2</v>
      </c>
      <c r="H19">
        <f>LN('Dollar rates'!H20)-LN('Dollar rates'!S19)</f>
        <v>1.4373565253635867E-2</v>
      </c>
      <c r="I19">
        <f>LN('Dollar rates'!I20)-LN('Dollar rates'!T19)</f>
        <v>-8.7757740495177927E-3</v>
      </c>
      <c r="J19">
        <f>LN('Dollar rates'!J20)-LN('Dollar rates'!U19)</f>
        <v>-1.6751732137358921E-3</v>
      </c>
      <c r="K19">
        <f>LN('Dollar rates'!K20)-LN('Dollar rates'!V19)</f>
        <v>-1.1483186989351968E-2</v>
      </c>
    </row>
    <row r="20" spans="1:11" x14ac:dyDescent="0.2">
      <c r="A20" s="1">
        <v>36677</v>
      </c>
      <c r="B20">
        <f>LN('Dollar rates'!B21)-LN('Dollar rates'!M20)</f>
        <v>1.1852359454034733E-2</v>
      </c>
      <c r="C20">
        <f>LN('Dollar rates'!C21)-LN('Dollar rates'!N20)</f>
        <v>3.1022896011993935E-2</v>
      </c>
      <c r="D20">
        <f>LN('Dollar rates'!D21)-LN('Dollar rates'!O20)</f>
        <v>1.2232798510067089E-2</v>
      </c>
      <c r="E20">
        <f>LN('Dollar rates'!E21)-LN('Dollar rates'!P20)</f>
        <v>3.8277711439359652E-2</v>
      </c>
      <c r="F20">
        <f>LN('Dollar rates'!F21)-LN('Dollar rates'!Q20)</f>
        <v>5.0572509583761138E-2</v>
      </c>
      <c r="G20">
        <f>LN('Dollar rates'!G21)-LN('Dollar rates'!R20)</f>
        <v>3.0297180128005641E-2</v>
      </c>
      <c r="H20">
        <f>LN('Dollar rates'!H21)-LN('Dollar rates'!S20)</f>
        <v>3.2023118087614488E-2</v>
      </c>
      <c r="I20">
        <f>LN('Dollar rates'!I21)-LN('Dollar rates'!T20)</f>
        <v>2.4890028664851904E-2</v>
      </c>
      <c r="J20">
        <f>LN('Dollar rates'!J21)-LN('Dollar rates'!U20)</f>
        <v>4.6940561345663046E-2</v>
      </c>
      <c r="K20">
        <f>LN('Dollar rates'!K21)-LN('Dollar rates'!V20)</f>
        <v>9.9857457943344774E-3</v>
      </c>
    </row>
    <row r="21" spans="1:11" x14ac:dyDescent="0.2">
      <c r="A21" s="1">
        <v>36707</v>
      </c>
      <c r="B21">
        <f>LN('Dollar rates'!B22)-LN('Dollar rates'!M21)</f>
        <v>-4.0976954204903215E-2</v>
      </c>
      <c r="C21">
        <f>LN('Dollar rates'!C22)-LN('Dollar rates'!N21)</f>
        <v>-3.5951445492962836E-2</v>
      </c>
      <c r="D21">
        <f>LN('Dollar rates'!D22)-LN('Dollar rates'!O21)</f>
        <v>-1.1372060227619218E-2</v>
      </c>
      <c r="E21">
        <f>LN('Dollar rates'!E22)-LN('Dollar rates'!P21)</f>
        <v>-2.9210471567087504E-2</v>
      </c>
      <c r="F21">
        <f>LN('Dollar rates'!F22)-LN('Dollar rates'!Q21)</f>
        <v>-3.6812291386362328E-2</v>
      </c>
      <c r="G21">
        <f>LN('Dollar rates'!G22)-LN('Dollar rates'!R21)</f>
        <v>-3.5781799190714558E-2</v>
      </c>
      <c r="H21">
        <f>LN('Dollar rates'!H22)-LN('Dollar rates'!S21)</f>
        <v>-3.5059145296699956E-2</v>
      </c>
      <c r="I21">
        <f>LN('Dollar rates'!I22)-LN('Dollar rates'!T21)</f>
        <v>-4.7100682659973359E-2</v>
      </c>
      <c r="J21">
        <f>LN('Dollar rates'!J22)-LN('Dollar rates'!U21)</f>
        <v>-3.5725164453034974E-2</v>
      </c>
      <c r="K21">
        <f>LN('Dollar rates'!K22)-LN('Dollar rates'!V21)</f>
        <v>-3.5667247240318001E-3</v>
      </c>
    </row>
    <row r="22" spans="1:11" x14ac:dyDescent="0.2">
      <c r="A22" s="1">
        <v>36738</v>
      </c>
      <c r="B22">
        <f>LN('Dollar rates'!B23)-LN('Dollar rates'!M22)</f>
        <v>2.1063177217141238E-2</v>
      </c>
      <c r="C22">
        <f>LN('Dollar rates'!C23)-LN('Dollar rates'!N22)</f>
        <v>-4.3354323669561046E-2</v>
      </c>
      <c r="D22">
        <f>LN('Dollar rates'!D23)-LN('Dollar rates'!O22)</f>
        <v>-2.950162277373003E-2</v>
      </c>
      <c r="E22">
        <f>LN('Dollar rates'!E23)-LN('Dollar rates'!P22)</f>
        <v>-4.6250066885263674E-2</v>
      </c>
      <c r="F22">
        <f>LN('Dollar rates'!F23)-LN('Dollar rates'!Q22)</f>
        <v>-2.5566250472447427E-3</v>
      </c>
      <c r="G22">
        <f>LN('Dollar rates'!G23)-LN('Dollar rates'!R22)</f>
        <v>-5.9211419413594646E-2</v>
      </c>
      <c r="H22">
        <f>LN('Dollar rates'!H23)-LN('Dollar rates'!S22)</f>
        <v>-4.2785157570434329E-2</v>
      </c>
      <c r="I22">
        <f>LN('Dollar rates'!I23)-LN('Dollar rates'!T22)</f>
        <v>-3.0973356005181696E-2</v>
      </c>
      <c r="J22">
        <f>LN('Dollar rates'!J23)-LN('Dollar rates'!U22)</f>
        <v>-2.4175769847582185E-2</v>
      </c>
      <c r="K22">
        <f>LN('Dollar rates'!K23)-LN('Dollar rates'!V22)</f>
        <v>6.7850934757972547E-3</v>
      </c>
    </row>
    <row r="23" spans="1:11" x14ac:dyDescent="0.2">
      <c r="A23" s="1">
        <v>36769</v>
      </c>
      <c r="B23">
        <f>LN('Dollar rates'!B24)-LN('Dollar rates'!M23)</f>
        <v>-1.8370560467277031E-2</v>
      </c>
      <c r="C23">
        <f>LN('Dollar rates'!C24)-LN('Dollar rates'!N23)</f>
        <v>-8.9799597307231582E-3</v>
      </c>
      <c r="D23">
        <f>LN('Dollar rates'!D24)-LN('Dollar rates'!O23)</f>
        <v>1.5521473493547766E-2</v>
      </c>
      <c r="E23">
        <f>LN('Dollar rates'!E24)-LN('Dollar rates'!P23)</f>
        <v>5.3950479228170867E-3</v>
      </c>
      <c r="F23">
        <f>LN('Dollar rates'!F24)-LN('Dollar rates'!Q23)</f>
        <v>-6.4941743457523904E-2</v>
      </c>
      <c r="G23">
        <f>LN('Dollar rates'!G24)-LN('Dollar rates'!R23)</f>
        <v>-5.2099857097260505E-2</v>
      </c>
      <c r="H23">
        <f>LN('Dollar rates'!H24)-LN('Dollar rates'!S23)</f>
        <v>-9.2152860734189268E-3</v>
      </c>
      <c r="I23">
        <f>LN('Dollar rates'!I24)-LN('Dollar rates'!T23)</f>
        <v>-2.2842746738465536E-2</v>
      </c>
      <c r="J23">
        <f>LN('Dollar rates'!J24)-LN('Dollar rates'!U23)</f>
        <v>-1.8176660667013067E-4</v>
      </c>
      <c r="K23">
        <f>LN('Dollar rates'!K24)-LN('Dollar rates'!V23)</f>
        <v>-2.0791551585229551E-2</v>
      </c>
    </row>
    <row r="24" spans="1:11" x14ac:dyDescent="0.2">
      <c r="A24" s="1">
        <v>36798</v>
      </c>
      <c r="B24">
        <f>LN('Dollar rates'!B25)-LN('Dollar rates'!M24)</f>
        <v>-1.6263974025285677E-2</v>
      </c>
      <c r="C24">
        <f>LN('Dollar rates'!C25)-LN('Dollar rates'!N24)</f>
        <v>-4.1844936601225263E-2</v>
      </c>
      <c r="D24">
        <f>LN('Dollar rates'!D25)-LN('Dollar rates'!O24)</f>
        <v>-1.8525019018377664E-2</v>
      </c>
      <c r="E24">
        <f>LN('Dollar rates'!E25)-LN('Dollar rates'!P24)</f>
        <v>-4.2408258367420015E-2</v>
      </c>
      <c r="F24">
        <f>LN('Dollar rates'!F25)-LN('Dollar rates'!Q24)</f>
        <v>-4.4315785048048562E-2</v>
      </c>
      <c r="G24">
        <f>LN('Dollar rates'!G25)-LN('Dollar rates'!R24)</f>
        <v>-2.4022562864826957E-2</v>
      </c>
      <c r="H24">
        <f>LN('Dollar rates'!H25)-LN('Dollar rates'!S24)</f>
        <v>-3.8618691946867845E-2</v>
      </c>
      <c r="I24">
        <f>LN('Dollar rates'!I25)-LN('Dollar rates'!T24)</f>
        <v>-4.1700832015294509E-2</v>
      </c>
      <c r="J24">
        <f>LN('Dollar rates'!J25)-LN('Dollar rates'!U24)</f>
        <v>-2.3663627634791684E-2</v>
      </c>
      <c r="K24">
        <f>LN('Dollar rates'!K25)-LN('Dollar rates'!V24)</f>
        <v>-1.5665841060137353E-2</v>
      </c>
    </row>
    <row r="25" spans="1:11" x14ac:dyDescent="0.2">
      <c r="A25" s="1">
        <v>36830</v>
      </c>
      <c r="B25">
        <f>LN('Dollar rates'!B26)-LN('Dollar rates'!M25)</f>
        <v>-1.994297566858716E-2</v>
      </c>
      <c r="C25">
        <f>LN('Dollar rates'!C26)-LN('Dollar rates'!N25)</f>
        <v>2.5211383226003858E-2</v>
      </c>
      <c r="D25">
        <f>LN('Dollar rates'!D26)-LN('Dollar rates'!O25)</f>
        <v>-2.4612167299062071E-2</v>
      </c>
      <c r="E25">
        <f>LN('Dollar rates'!E26)-LN('Dollar rates'!P25)</f>
        <v>3.22488828569234E-2</v>
      </c>
      <c r="F25">
        <f>LN('Dollar rates'!F26)-LN('Dollar rates'!Q25)</f>
        <v>1.4272234528683758E-2</v>
      </c>
      <c r="G25">
        <f>LN('Dollar rates'!G26)-LN('Dollar rates'!R25)</f>
        <v>3.2859709874167753E-2</v>
      </c>
      <c r="H25">
        <f>LN('Dollar rates'!H26)-LN('Dollar rates'!S25)</f>
        <v>2.3659709142799024E-2</v>
      </c>
      <c r="I25">
        <f>LN('Dollar rates'!I26)-LN('Dollar rates'!T25)</f>
        <v>-3.4109357700735643E-3</v>
      </c>
      <c r="J25">
        <f>LN('Dollar rates'!J26)-LN('Dollar rates'!U25)</f>
        <v>3.6440109328084169E-3</v>
      </c>
      <c r="K25">
        <f>LN('Dollar rates'!K26)-LN('Dollar rates'!V25)</f>
        <v>-6.9274465055682022E-3</v>
      </c>
    </row>
    <row r="26" spans="1:11" x14ac:dyDescent="0.2">
      <c r="A26" s="1">
        <v>36860</v>
      </c>
      <c r="B26">
        <f>LN('Dollar rates'!B27)-LN('Dollar rates'!M26)</f>
        <v>-3.5613566491080384E-2</v>
      </c>
      <c r="C26">
        <f>LN('Dollar rates'!C27)-LN('Dollar rates'!N26)</f>
        <v>7.4160951344648132E-2</v>
      </c>
      <c r="D26">
        <f>LN('Dollar rates'!D27)-LN('Dollar rates'!O26)</f>
        <v>5.1615158243413117E-2</v>
      </c>
      <c r="E26">
        <f>LN('Dollar rates'!E27)-LN('Dollar rates'!P26)</f>
        <v>6.5877873727184344E-2</v>
      </c>
      <c r="F26">
        <f>LN('Dollar rates'!F27)-LN('Dollar rates'!Q26)</f>
        <v>5.4814484613106118E-2</v>
      </c>
      <c r="G26">
        <f>LN('Dollar rates'!G27)-LN('Dollar rates'!R26)</f>
        <v>7.5600611008774132E-2</v>
      </c>
      <c r="H26">
        <f>LN('Dollar rates'!H27)-LN('Dollar rates'!S26)</f>
        <v>7.3526034536738116E-2</v>
      </c>
      <c r="I26">
        <f>LN('Dollar rates'!I27)-LN('Dollar rates'!T26)</f>
        <v>5.8630783642747986E-2</v>
      </c>
      <c r="J26">
        <f>LN('Dollar rates'!J27)-LN('Dollar rates'!U26)</f>
        <v>5.0686431142851873E-2</v>
      </c>
      <c r="K26">
        <f>LN('Dollar rates'!K27)-LN('Dollar rates'!V26)</f>
        <v>2.2136654942806699E-2</v>
      </c>
    </row>
    <row r="27" spans="1:11" x14ac:dyDescent="0.2">
      <c r="A27" s="1">
        <v>36889</v>
      </c>
      <c r="B27">
        <f>LN('Dollar rates'!B28)-LN('Dollar rates'!M27)</f>
        <v>-2.3281345921218666E-2</v>
      </c>
      <c r="C27">
        <f>LN('Dollar rates'!C28)-LN('Dollar rates'!N27)</f>
        <v>-1.0997034305379134E-2</v>
      </c>
      <c r="D27">
        <f>LN('Dollar rates'!D28)-LN('Dollar rates'!O27)</f>
        <v>-2.2772756568239572E-2</v>
      </c>
      <c r="E27">
        <f>LN('Dollar rates'!E28)-LN('Dollar rates'!P27)</f>
        <v>-1.7252596718046298E-2</v>
      </c>
      <c r="F27">
        <f>LN('Dollar rates'!F28)-LN('Dollar rates'!Q27)</f>
        <v>-1.2089605724551866E-2</v>
      </c>
      <c r="G27">
        <f>LN('Dollar rates'!G28)-LN('Dollar rates'!R27)</f>
        <v>4.518752901111478E-4</v>
      </c>
      <c r="H27">
        <f>LN('Dollar rates'!H28)-LN('Dollar rates'!S27)</f>
        <v>-1.0534918084557532E-2</v>
      </c>
      <c r="I27">
        <f>LN('Dollar rates'!I28)-LN('Dollar rates'!T27)</f>
        <v>-1.2293279058742446E-2</v>
      </c>
      <c r="J27">
        <f>LN('Dollar rates'!J28)-LN('Dollar rates'!U27)</f>
        <v>-1.4322635321986077E-3</v>
      </c>
      <c r="K27">
        <f>LN('Dollar rates'!K28)-LN('Dollar rates'!V27)</f>
        <v>-3.530426652089691E-4</v>
      </c>
    </row>
    <row r="28" spans="1:11" x14ac:dyDescent="0.2">
      <c r="A28" s="1">
        <v>36922</v>
      </c>
      <c r="B28">
        <f>LN('Dollar rates'!B29)-LN('Dollar rates'!M28)</f>
        <v>-1.2588386944392127E-2</v>
      </c>
      <c r="C28">
        <f>LN('Dollar rates'!C29)-LN('Dollar rates'!N28)</f>
        <v>-1.1775561227942738E-2</v>
      </c>
      <c r="D28">
        <f>LN('Dollar rates'!D29)-LN('Dollar rates'!O28)</f>
        <v>-1.2744203255842412E-2</v>
      </c>
      <c r="E28">
        <f>LN('Dollar rates'!E29)-LN('Dollar rates'!P28)</f>
        <v>-2.0222203036381892E-2</v>
      </c>
      <c r="F28">
        <f>LN('Dollar rates'!F29)-LN('Dollar rates'!Q28)</f>
        <v>-4.637147349396431E-2</v>
      </c>
      <c r="G28">
        <f>LN('Dollar rates'!G29)-LN('Dollar rates'!R28)</f>
        <v>-3.1645158190137912E-2</v>
      </c>
      <c r="H28">
        <f>LN('Dollar rates'!H29)-LN('Dollar rates'!S28)</f>
        <v>-1.1652999082568005E-2</v>
      </c>
      <c r="I28">
        <f>LN('Dollar rates'!I29)-LN('Dollar rates'!T28)</f>
        <v>-3.2740181548954972E-2</v>
      </c>
      <c r="J28">
        <f>LN('Dollar rates'!J29)-LN('Dollar rates'!U28)</f>
        <v>-1.0660308931937479E-2</v>
      </c>
      <c r="K28">
        <f>LN('Dollar rates'!K29)-LN('Dollar rates'!V28)</f>
        <v>-1.9365826966545874E-2</v>
      </c>
    </row>
    <row r="29" spans="1:11" x14ac:dyDescent="0.2">
      <c r="A29" s="1">
        <v>36950</v>
      </c>
      <c r="B29">
        <f>LN('Dollar rates'!B30)-LN('Dollar rates'!M29)</f>
        <v>-7.0392841001263307E-2</v>
      </c>
      <c r="C29">
        <f>LN('Dollar rates'!C30)-LN('Dollar rates'!N29)</f>
        <v>-3.9893487637563743E-2</v>
      </c>
      <c r="D29">
        <f>LN('Dollar rates'!D30)-LN('Dollar rates'!O29)</f>
        <v>-1.4073951102492821E-2</v>
      </c>
      <c r="E29">
        <f>LN('Dollar rates'!E30)-LN('Dollar rates'!P29)</f>
        <v>-3.1612648062490645E-2</v>
      </c>
      <c r="F29">
        <f>LN('Dollar rates'!F30)-LN('Dollar rates'!Q29)</f>
        <v>-7.0694628117413005E-2</v>
      </c>
      <c r="G29">
        <f>LN('Dollar rates'!G30)-LN('Dollar rates'!R29)</f>
        <v>-5.6868576483378952E-2</v>
      </c>
      <c r="H29">
        <f>LN('Dollar rates'!H30)-LN('Dollar rates'!S29)</f>
        <v>-4.0072724038005436E-2</v>
      </c>
      <c r="I29">
        <f>LN('Dollar rates'!I30)-LN('Dollar rates'!T29)</f>
        <v>-4.8998286993176876E-2</v>
      </c>
      <c r="J29">
        <f>LN('Dollar rates'!J30)-LN('Dollar rates'!U29)</f>
        <v>-1.6559491997554687E-2</v>
      </c>
      <c r="K29">
        <f>LN('Dollar rates'!K30)-LN('Dollar rates'!V29)</f>
        <v>-2.8295723721096955E-2</v>
      </c>
    </row>
    <row r="30" spans="1:11" x14ac:dyDescent="0.2">
      <c r="A30" s="1">
        <v>36980</v>
      </c>
      <c r="B30">
        <f>LN('Dollar rates'!B31)-LN('Dollar rates'!M30)</f>
        <v>9.7006410103395169E-3</v>
      </c>
      <c r="C30">
        <f>LN('Dollar rates'!C31)-LN('Dollar rates'!N30)</f>
        <v>2.6474366775036395E-3</v>
      </c>
      <c r="D30">
        <f>LN('Dollar rates'!D31)-LN('Dollar rates'!O30)</f>
        <v>6.7733063731588161E-3</v>
      </c>
      <c r="E30">
        <f>LN('Dollar rates'!E31)-LN('Dollar rates'!P30)</f>
        <v>-6.575261586469594E-3</v>
      </c>
      <c r="F30">
        <f>LN('Dollar rates'!F31)-LN('Dollar rates'!Q30)</f>
        <v>4.5049885092269482E-2</v>
      </c>
      <c r="G30">
        <f>LN('Dollar rates'!G31)-LN('Dollar rates'!R30)</f>
        <v>2.0113614284535508E-2</v>
      </c>
      <c r="H30">
        <f>LN('Dollar rates'!H31)-LN('Dollar rates'!S30)</f>
        <v>3.7466993474208898E-3</v>
      </c>
      <c r="I30">
        <f>LN('Dollar rates'!I31)-LN('Dollar rates'!T30)</f>
        <v>3.8238548926599059E-3</v>
      </c>
      <c r="J30">
        <f>LN('Dollar rates'!J31)-LN('Dollar rates'!U30)</f>
        <v>1.3487361756832073E-3</v>
      </c>
      <c r="K30">
        <f>LN('Dollar rates'!K31)-LN('Dollar rates'!V30)</f>
        <v>2.4360793081261767E-2</v>
      </c>
    </row>
    <row r="31" spans="1:11" x14ac:dyDescent="0.2">
      <c r="A31" s="1">
        <v>37011</v>
      </c>
      <c r="B31">
        <f>LN('Dollar rates'!B32)-LN('Dollar rates'!M31)</f>
        <v>3.4940399195227734E-2</v>
      </c>
      <c r="C31">
        <f>LN('Dollar rates'!C32)-LN('Dollar rates'!N31)</f>
        <v>-4.4535370374765695E-2</v>
      </c>
      <c r="D31">
        <f>LN('Dollar rates'!D32)-LN('Dollar rates'!O31)</f>
        <v>-6.3131252906536428E-3</v>
      </c>
      <c r="E31">
        <f>LN('Dollar rates'!E32)-LN('Dollar rates'!P31)</f>
        <v>-3.4657228662629658E-2</v>
      </c>
      <c r="F31">
        <f>LN('Dollar rates'!F32)-LN('Dollar rates'!Q31)</f>
        <v>-7.274941326699369E-3</v>
      </c>
      <c r="G31">
        <f>LN('Dollar rates'!G32)-LN('Dollar rates'!R31)</f>
        <v>-7.4106916109305532E-3</v>
      </c>
      <c r="H31">
        <f>LN('Dollar rates'!H32)-LN('Dollar rates'!S31)</f>
        <v>-4.3179109651363845E-2</v>
      </c>
      <c r="I31">
        <f>LN('Dollar rates'!I32)-LN('Dollar rates'!T31)</f>
        <v>-4.7437318404460971E-2</v>
      </c>
      <c r="J31">
        <f>LN('Dollar rates'!J32)-LN('Dollar rates'!U31)</f>
        <v>-2.4572110589298202E-2</v>
      </c>
      <c r="K31">
        <f>LN('Dollar rates'!K32)-LN('Dollar rates'!V31)</f>
        <v>-5.9165628271800053E-3</v>
      </c>
    </row>
    <row r="32" spans="1:11" x14ac:dyDescent="0.2">
      <c r="A32" s="1">
        <v>37042</v>
      </c>
      <c r="B32">
        <f>LN('Dollar rates'!B33)-LN('Dollar rates'!M32)</f>
        <v>-5.1892711029600136E-2</v>
      </c>
      <c r="C32">
        <f>LN('Dollar rates'!C33)-LN('Dollar rates'!N32)</f>
        <v>-7.3681049096094298E-4</v>
      </c>
      <c r="D32">
        <f>LN('Dollar rates'!D33)-LN('Dollar rates'!O32)</f>
        <v>-9.1268064061656995E-3</v>
      </c>
      <c r="E32">
        <f>LN('Dollar rates'!E33)-LN('Dollar rates'!P32)</f>
        <v>-2.5791228015578094E-3</v>
      </c>
      <c r="F32">
        <f>LN('Dollar rates'!F33)-LN('Dollar rates'!Q32)</f>
        <v>3.132439770791251E-3</v>
      </c>
      <c r="G32">
        <f>LN('Dollar rates'!G33)-LN('Dollar rates'!R32)</f>
        <v>-1.5235426860243484E-2</v>
      </c>
      <c r="H32">
        <f>LN('Dollar rates'!H33)-LN('Dollar rates'!S32)</f>
        <v>1.1421721261801743E-3</v>
      </c>
      <c r="I32">
        <f>LN('Dollar rates'!I33)-LN('Dollar rates'!T32)</f>
        <v>-1.0982980264898856E-2</v>
      </c>
      <c r="J32">
        <f>LN('Dollar rates'!J33)-LN('Dollar rates'!U32)</f>
        <v>5.7994085463466405E-3</v>
      </c>
      <c r="K32">
        <f>LN('Dollar rates'!K33)-LN('Dollar rates'!V32)</f>
        <v>1.899995478029054E-2</v>
      </c>
    </row>
    <row r="33" spans="1:11" x14ac:dyDescent="0.2">
      <c r="A33" s="1">
        <v>37071</v>
      </c>
      <c r="B33">
        <f>LN('Dollar rates'!B34)-LN('Dollar rates'!M33)</f>
        <v>-4.5810821081984088E-3</v>
      </c>
      <c r="C33">
        <f>LN('Dollar rates'!C34)-LN('Dollar rates'!N33)</f>
        <v>3.3614802950630684E-2</v>
      </c>
      <c r="D33">
        <f>LN('Dollar rates'!D34)-LN('Dollar rates'!O33)</f>
        <v>1.4348016860505297E-2</v>
      </c>
      <c r="E33">
        <f>LN('Dollar rates'!E34)-LN('Dollar rates'!P33)</f>
        <v>3.9273035864188399E-2</v>
      </c>
      <c r="F33">
        <f>LN('Dollar rates'!F34)-LN('Dollar rates'!Q33)</f>
        <v>-6.5019717599623661E-4</v>
      </c>
      <c r="G33">
        <f>LN('Dollar rates'!G34)-LN('Dollar rates'!R33)</f>
        <v>2.4420276136454144E-2</v>
      </c>
      <c r="H33">
        <f>LN('Dollar rates'!H34)-LN('Dollar rates'!S33)</f>
        <v>3.3336035164681643E-2</v>
      </c>
      <c r="I33">
        <f>LN('Dollar rates'!I34)-LN('Dollar rates'!T33)</f>
        <v>2.4378358285812585E-2</v>
      </c>
      <c r="J33">
        <f>LN('Dollar rates'!J34)-LN('Dollar rates'!U33)</f>
        <v>2.4334099851121227E-2</v>
      </c>
      <c r="K33">
        <f>LN('Dollar rates'!K34)-LN('Dollar rates'!V33)</f>
        <v>-6.5445302726404031E-3</v>
      </c>
    </row>
    <row r="34" spans="1:11" x14ac:dyDescent="0.2">
      <c r="A34" s="1">
        <v>37103</v>
      </c>
      <c r="B34">
        <f>LN('Dollar rates'!B35)-LN('Dollar rates'!M34)</f>
        <v>4.4860649724444812E-2</v>
      </c>
      <c r="C34">
        <f>LN('Dollar rates'!C35)-LN('Dollar rates'!N34)</f>
        <v>3.8212583009333695E-2</v>
      </c>
      <c r="D34">
        <f>LN('Dollar rates'!D35)-LN('Dollar rates'!O34)</f>
        <v>1.8865908656415908E-2</v>
      </c>
      <c r="E34">
        <f>LN('Dollar rates'!E35)-LN('Dollar rates'!P34)</f>
        <v>3.3898556044808958E-2</v>
      </c>
      <c r="F34">
        <f>LN('Dollar rates'!F35)-LN('Dollar rates'!Q34)</f>
        <v>3.7303521196823231E-2</v>
      </c>
      <c r="G34">
        <f>LN('Dollar rates'!G35)-LN('Dollar rates'!R34)</f>
        <v>6.2654713094628445E-2</v>
      </c>
      <c r="H34">
        <f>LN('Dollar rates'!H35)-LN('Dollar rates'!S34)</f>
        <v>3.8958625533567215E-2</v>
      </c>
      <c r="I34">
        <f>LN('Dollar rates'!I35)-LN('Dollar rates'!T34)</f>
        <v>1.7384895240328824E-2</v>
      </c>
      <c r="J34">
        <f>LN('Dollar rates'!J35)-LN('Dollar rates'!U34)</f>
        <v>3.3258302139723028E-2</v>
      </c>
      <c r="K34">
        <f>LN('Dollar rates'!K35)-LN('Dollar rates'!V34)</f>
        <v>-1.3653197621982249E-2</v>
      </c>
    </row>
    <row r="35" spans="1:11" x14ac:dyDescent="0.2">
      <c r="A35" s="1">
        <v>37134</v>
      </c>
      <c r="B35">
        <f>LN('Dollar rates'!B36)-LN('Dollar rates'!M35)</f>
        <v>-4.0078528394964508E-3</v>
      </c>
      <c r="C35">
        <f>LN('Dollar rates'!C36)-LN('Dollar rates'!N35)</f>
        <v>3.2005264540754114E-3</v>
      </c>
      <c r="D35">
        <f>LN('Dollar rates'!D36)-LN('Dollar rates'!O35)</f>
        <v>1.4155447524473341E-2</v>
      </c>
      <c r="E35">
        <f>LN('Dollar rates'!E36)-LN('Dollar rates'!P35)</f>
        <v>3.1805532455753349E-2</v>
      </c>
      <c r="F35">
        <f>LN('Dollar rates'!F36)-LN('Dollar rates'!Q35)</f>
        <v>-6.2769031325972557E-2</v>
      </c>
      <c r="G35">
        <f>LN('Dollar rates'!G36)-LN('Dollar rates'!R35)</f>
        <v>-6.9802114593984443E-2</v>
      </c>
      <c r="H35">
        <f>LN('Dollar rates'!H36)-LN('Dollar rates'!S35)</f>
        <v>4.8199635754810899E-3</v>
      </c>
      <c r="I35">
        <f>LN('Dollar rates'!I36)-LN('Dollar rates'!T35)</f>
        <v>-2.0087166128391676E-2</v>
      </c>
      <c r="J35">
        <f>LN('Dollar rates'!J36)-LN('Dollar rates'!U35)</f>
        <v>2.522296625945053E-3</v>
      </c>
      <c r="K35">
        <f>LN('Dollar rates'!K36)-LN('Dollar rates'!V35)</f>
        <v>-1.855430883998721E-2</v>
      </c>
    </row>
    <row r="36" spans="1:11" x14ac:dyDescent="0.2">
      <c r="A36" s="1">
        <v>37162</v>
      </c>
      <c r="B36">
        <f>LN('Dollar rates'!B37)-LN('Dollar rates'!M36)</f>
        <v>-2.9367856051540464E-2</v>
      </c>
      <c r="C36">
        <f>LN('Dollar rates'!C37)-LN('Dollar rates'!N36)</f>
        <v>-1.0111748969315132E-2</v>
      </c>
      <c r="D36">
        <f>LN('Dollar rates'!D37)-LN('Dollar rates'!O36)</f>
        <v>-8.8667437471344202E-3</v>
      </c>
      <c r="E36">
        <f>LN('Dollar rates'!E37)-LN('Dollar rates'!P36)</f>
        <v>-1.0409803165181697E-2</v>
      </c>
      <c r="F36">
        <f>LN('Dollar rates'!F37)-LN('Dollar rates'!Q36)</f>
        <v>2.3823832828821612E-2</v>
      </c>
      <c r="G36">
        <f>LN('Dollar rates'!G37)-LN('Dollar rates'!R36)</f>
        <v>1.7098609047192515E-2</v>
      </c>
      <c r="H36">
        <f>LN('Dollar rates'!H37)-LN('Dollar rates'!S36)</f>
        <v>-1.1263133565267314E-2</v>
      </c>
      <c r="I36">
        <f>LN('Dollar rates'!I37)-LN('Dollar rates'!T36)</f>
        <v>4.1241428381302292E-3</v>
      </c>
      <c r="J36">
        <f>LN('Dollar rates'!J37)-LN('Dollar rates'!U36)</f>
        <v>2.4964590254556995E-3</v>
      </c>
      <c r="K36">
        <f>LN('Dollar rates'!K37)-LN('Dollar rates'!V36)</f>
        <v>-3.6812917871722473E-3</v>
      </c>
    </row>
    <row r="37" spans="1:11" x14ac:dyDescent="0.2">
      <c r="A37" s="1">
        <v>37195</v>
      </c>
      <c r="B37">
        <f>LN('Dollar rates'!B38)-LN('Dollar rates'!M37)</f>
        <v>-7.7459721146553306E-3</v>
      </c>
      <c r="C37">
        <f>LN('Dollar rates'!C38)-LN('Dollar rates'!N37)</f>
        <v>-4.7389199960830158E-3</v>
      </c>
      <c r="D37">
        <f>LN('Dollar rates'!D38)-LN('Dollar rates'!O37)</f>
        <v>-1.7958092278801685E-2</v>
      </c>
      <c r="E37">
        <f>LN('Dollar rates'!E38)-LN('Dollar rates'!P37)</f>
        <v>-8.5989247636307775E-3</v>
      </c>
      <c r="F37">
        <f>LN('Dollar rates'!F38)-LN('Dollar rates'!Q37)</f>
        <v>3.1999071642463184E-2</v>
      </c>
      <c r="G37">
        <f>LN('Dollar rates'!G38)-LN('Dollar rates'!R37)</f>
        <v>9.6642453068309653E-3</v>
      </c>
      <c r="H37">
        <f>LN('Dollar rates'!H38)-LN('Dollar rates'!S37)</f>
        <v>-4.0558472072533824E-3</v>
      </c>
      <c r="I37">
        <f>LN('Dollar rates'!I38)-LN('Dollar rates'!T37)</f>
        <v>-3.3140474094737193E-3</v>
      </c>
      <c r="J37">
        <f>LN('Dollar rates'!J38)-LN('Dollar rates'!U37)</f>
        <v>-1.6918297640637903E-3</v>
      </c>
      <c r="K37">
        <f>LN('Dollar rates'!K38)-LN('Dollar rates'!V37)</f>
        <v>9.8640234039309993E-3</v>
      </c>
    </row>
    <row r="38" spans="1:11" x14ac:dyDescent="0.2">
      <c r="A38" s="1">
        <v>37225</v>
      </c>
      <c r="B38">
        <f>LN('Dollar rates'!B39)-LN('Dollar rates'!M38)</f>
        <v>-6.425573900711079E-2</v>
      </c>
      <c r="C38">
        <f>LN('Dollar rates'!C39)-LN('Dollar rates'!N38)</f>
        <v>-4.3993378260673566E-3</v>
      </c>
      <c r="D38">
        <f>LN('Dollar rates'!D39)-LN('Dollar rates'!O38)</f>
        <v>2.1966251054099384E-2</v>
      </c>
      <c r="E38">
        <f>LN('Dollar rates'!E39)-LN('Dollar rates'!P38)</f>
        <v>-8.1400087817647404E-3</v>
      </c>
      <c r="F38">
        <f>LN('Dollar rates'!F39)-LN('Dollar rates'!Q38)</f>
        <v>-1.4046071843231145E-2</v>
      </c>
      <c r="G38">
        <f>LN('Dollar rates'!G39)-LN('Dollar rates'!R38)</f>
        <v>3.5606061771864539E-3</v>
      </c>
      <c r="H38">
        <f>LN('Dollar rates'!H39)-LN('Dollar rates'!S38)</f>
        <v>-3.1184807098929568E-3</v>
      </c>
      <c r="I38">
        <f>LN('Dollar rates'!I39)-LN('Dollar rates'!T38)</f>
        <v>1.991066395248664E-2</v>
      </c>
      <c r="J38">
        <f>LN('Dollar rates'!J39)-LN('Dollar rates'!U38)</f>
        <v>1.3935456562030879E-4</v>
      </c>
      <c r="K38">
        <f>LN('Dollar rates'!K39)-LN('Dollar rates'!V38)</f>
        <v>-1.5314312312386502E-2</v>
      </c>
    </row>
    <row r="39" spans="1:11" x14ac:dyDescent="0.2">
      <c r="A39" s="1">
        <v>37256</v>
      </c>
      <c r="B39">
        <f>LN('Dollar rates'!B40)-LN('Dollar rates'!M39)</f>
        <v>-2.2061802241144512E-2</v>
      </c>
      <c r="C39">
        <f>LN('Dollar rates'!C40)-LN('Dollar rates'!N39)</f>
        <v>-3.2425153089650272E-2</v>
      </c>
      <c r="D39">
        <f>LN('Dollar rates'!D40)-LN('Dollar rates'!O39)</f>
        <v>-2.7466893781549595E-2</v>
      </c>
      <c r="E39">
        <f>LN('Dollar rates'!E40)-LN('Dollar rates'!P39)</f>
        <v>-3.0701928636940434E-2</v>
      </c>
      <c r="F39">
        <f>LN('Dollar rates'!F40)-LN('Dollar rates'!Q39)</f>
        <v>-8.0959501753739005E-3</v>
      </c>
      <c r="G39">
        <f>LN('Dollar rates'!G40)-LN('Dollar rates'!R39)</f>
        <v>1.5877983464305245E-3</v>
      </c>
      <c r="H39">
        <f>LN('Dollar rates'!H40)-LN('Dollar rates'!S39)</f>
        <v>-3.1194045156666128E-2</v>
      </c>
      <c r="I39">
        <f>LN('Dollar rates'!I40)-LN('Dollar rates'!T39)</f>
        <v>-1.2426514367437136E-2</v>
      </c>
      <c r="J39">
        <f>LN('Dollar rates'!J40)-LN('Dollar rates'!U39)</f>
        <v>-1.0761905820911188E-2</v>
      </c>
      <c r="K39">
        <f>LN('Dollar rates'!K40)-LN('Dollar rates'!V39)</f>
        <v>4.0541528954066708E-3</v>
      </c>
    </row>
    <row r="40" spans="1:11" x14ac:dyDescent="0.2">
      <c r="A40" s="1">
        <v>37287</v>
      </c>
      <c r="B40">
        <f>LN('Dollar rates'!B41)-LN('Dollar rates'!M40)</f>
        <v>-1.7800253005972877E-3</v>
      </c>
      <c r="C40">
        <f>LN('Dollar rates'!C41)-LN('Dollar rates'!N40)</f>
        <v>5.9335583008342241E-3</v>
      </c>
      <c r="D40">
        <f>LN('Dollar rates'!D41)-LN('Dollar rates'!O40)</f>
        <v>2.4016059914280796E-3</v>
      </c>
      <c r="E40">
        <f>LN('Dollar rates'!E41)-LN('Dollar rates'!P40)</f>
        <v>4.186250057401808E-3</v>
      </c>
      <c r="F40">
        <f>LN('Dollar rates'!F41)-LN('Dollar rates'!Q40)</f>
        <v>2.0433912818961786E-2</v>
      </c>
      <c r="G40">
        <f>LN('Dollar rates'!G41)-LN('Dollar rates'!R40)</f>
        <v>1.259384088299198E-2</v>
      </c>
      <c r="H40">
        <f>LN('Dollar rates'!H41)-LN('Dollar rates'!S40)</f>
        <v>5.6874391600447716E-3</v>
      </c>
      <c r="I40">
        <f>LN('Dollar rates'!I41)-LN('Dollar rates'!T40)</f>
        <v>1.8252872341944393E-2</v>
      </c>
      <c r="J40">
        <f>LN('Dollar rates'!J41)-LN('Dollar rates'!U40)</f>
        <v>2.5090246659249082E-2</v>
      </c>
      <c r="K40">
        <f>LN('Dollar rates'!K41)-LN('Dollar rates'!V40)</f>
        <v>-8.7700367115061129E-3</v>
      </c>
    </row>
    <row r="41" spans="1:11" x14ac:dyDescent="0.2">
      <c r="A41" s="1">
        <v>37315</v>
      </c>
      <c r="B41">
        <f>LN('Dollar rates'!B42)-LN('Dollar rates'!M41)</f>
        <v>8.1082845436188933E-3</v>
      </c>
      <c r="C41">
        <f>LN('Dollar rates'!C42)-LN('Dollar rates'!N41)</f>
        <v>9.8012339387747727E-3</v>
      </c>
      <c r="D41">
        <f>LN('Dollar rates'!D42)-LN('Dollar rates'!O41)</f>
        <v>8.5500297536629799E-3</v>
      </c>
      <c r="E41">
        <f>LN('Dollar rates'!E42)-LN('Dollar rates'!P41)</f>
        <v>1.3237011833727608E-2</v>
      </c>
      <c r="F41">
        <f>LN('Dollar rates'!F42)-LN('Dollar rates'!Q41)</f>
        <v>3.5376735949295357E-2</v>
      </c>
      <c r="G41">
        <f>LN('Dollar rates'!G42)-LN('Dollar rates'!R41)</f>
        <v>4.8809473760676791E-2</v>
      </c>
      <c r="H41">
        <f>LN('Dollar rates'!H42)-LN('Dollar rates'!S41)</f>
        <v>9.6643370130435891E-3</v>
      </c>
      <c r="I41">
        <f>LN('Dollar rates'!I42)-LN('Dollar rates'!T41)</f>
        <v>1.1895333961569499E-2</v>
      </c>
      <c r="J41">
        <f>LN('Dollar rates'!J42)-LN('Dollar rates'!U41)</f>
        <v>1.2926050276249601E-2</v>
      </c>
      <c r="K41">
        <f>LN('Dollar rates'!K42)-LN('Dollar rates'!V41)</f>
        <v>5.8746497306420009E-3</v>
      </c>
    </row>
    <row r="42" spans="1:11" x14ac:dyDescent="0.2">
      <c r="A42" s="1">
        <v>37344</v>
      </c>
      <c r="B42">
        <f>LN('Dollar rates'!B43)-LN('Dollar rates'!M42)</f>
        <v>3.0191484734283236E-2</v>
      </c>
      <c r="C42">
        <f>LN('Dollar rates'!C43)-LN('Dollar rates'!N42)</f>
        <v>3.362517497247805E-2</v>
      </c>
      <c r="D42">
        <f>LN('Dollar rates'!D43)-LN('Dollar rates'!O42)</f>
        <v>2.4898746130094407E-2</v>
      </c>
      <c r="E42">
        <f>LN('Dollar rates'!E43)-LN('Dollar rates'!P42)</f>
        <v>3.7073480172316875E-2</v>
      </c>
      <c r="F42">
        <f>LN('Dollar rates'!F43)-LN('Dollar rates'!Q42)</f>
        <v>8.2447971230287243E-3</v>
      </c>
      <c r="G42">
        <f>LN('Dollar rates'!G43)-LN('Dollar rates'!R42)</f>
        <v>1.9108789844773488E-2</v>
      </c>
      <c r="H42">
        <f>LN('Dollar rates'!H43)-LN('Dollar rates'!S42)</f>
        <v>3.3666392463326478E-2</v>
      </c>
      <c r="I42">
        <f>LN('Dollar rates'!I43)-LN('Dollar rates'!T42)</f>
        <v>9.9164122178043712E-3</v>
      </c>
      <c r="J42">
        <f>LN('Dollar rates'!J43)-LN('Dollar rates'!U42)</f>
        <v>5.335192889064988E-2</v>
      </c>
      <c r="K42">
        <f>LN('Dollar rates'!K43)-LN('Dollar rates'!V42)</f>
        <v>1.6490659593019374E-2</v>
      </c>
    </row>
    <row r="43" spans="1:11" x14ac:dyDescent="0.2">
      <c r="A43" s="1">
        <v>37376</v>
      </c>
      <c r="B43">
        <f>LN('Dollar rates'!B44)-LN('Dollar rates'!M43)</f>
        <v>3.2412859685520878E-2</v>
      </c>
      <c r="C43">
        <f>LN('Dollar rates'!C44)-LN('Dollar rates'!N43)</f>
        <v>3.7482843274770139E-2</v>
      </c>
      <c r="D43">
        <f>LN('Dollar rates'!D44)-LN('Dollar rates'!O43)</f>
        <v>5.9666831527118713E-3</v>
      </c>
      <c r="E43">
        <f>LN('Dollar rates'!E44)-LN('Dollar rates'!P43)</f>
        <v>3.3168579517514618E-2</v>
      </c>
      <c r="F43">
        <f>LN('Dollar rates'!F44)-LN('Dollar rates'!Q43)</f>
        <v>5.5048444990633105E-2</v>
      </c>
      <c r="G43">
        <f>LN('Dollar rates'!G44)-LN('Dollar rates'!R43)</f>
        <v>7.1336803346943256E-2</v>
      </c>
      <c r="H43">
        <f>LN('Dollar rates'!H44)-LN('Dollar rates'!S43)</f>
        <v>3.8066655822322382E-2</v>
      </c>
      <c r="I43">
        <f>LN('Dollar rates'!I44)-LN('Dollar rates'!T43)</f>
        <v>5.5743838687253522E-2</v>
      </c>
      <c r="J43">
        <f>LN('Dollar rates'!J44)-LN('Dollar rates'!U43)</f>
        <v>5.2063687622488697E-2</v>
      </c>
      <c r="K43">
        <f>LN('Dollar rates'!K44)-LN('Dollar rates'!V43)</f>
        <v>2.735793754592486E-2</v>
      </c>
    </row>
    <row r="44" spans="1:11" x14ac:dyDescent="0.2">
      <c r="A44" s="1">
        <v>37407</v>
      </c>
      <c r="B44">
        <f>LN('Dollar rates'!B45)-LN('Dollar rates'!M44)</f>
        <v>3.3231100598362318E-2</v>
      </c>
      <c r="C44">
        <f>LN('Dollar rates'!C45)-LN('Dollar rates'!N44)</f>
        <v>5.6867030631930965E-2</v>
      </c>
      <c r="D44">
        <f>LN('Dollar rates'!D45)-LN('Dollar rates'!O44)</f>
        <v>4.2802837281673889E-2</v>
      </c>
      <c r="E44">
        <f>LN('Dollar rates'!E45)-LN('Dollar rates'!P44)</f>
        <v>5.0845367704280497E-2</v>
      </c>
      <c r="F44">
        <f>LN('Dollar rates'!F45)-LN('Dollar rates'!Q44)</f>
        <v>-5.8248990880144236E-3</v>
      </c>
      <c r="G44">
        <f>LN('Dollar rates'!G45)-LN('Dollar rates'!R44)</f>
        <v>1.6964164179330665E-2</v>
      </c>
      <c r="H44">
        <f>LN('Dollar rates'!H45)-LN('Dollar rates'!S44)</f>
        <v>5.7489244775067672E-2</v>
      </c>
      <c r="I44">
        <f>LN('Dollar rates'!I45)-LN('Dollar rates'!T44)</f>
        <v>6.0116935609377364E-2</v>
      </c>
      <c r="J44">
        <f>LN('Dollar rates'!J45)-LN('Dollar rates'!U44)</f>
        <v>6.9593235808885545E-2</v>
      </c>
      <c r="K44">
        <f>LN('Dollar rates'!K45)-LN('Dollar rates'!V44)</f>
        <v>5.2985815204544262E-3</v>
      </c>
    </row>
    <row r="45" spans="1:11" x14ac:dyDescent="0.2">
      <c r="A45" s="1">
        <v>37435</v>
      </c>
      <c r="B45">
        <f>LN('Dollar rates'!B46)-LN('Dollar rates'!M45)</f>
        <v>-7.3340180590175663E-4</v>
      </c>
      <c r="C45">
        <f>LN('Dollar rates'!C46)-LN('Dollar rates'!N45)</f>
        <v>-5.968816733482589E-3</v>
      </c>
      <c r="D45">
        <f>LN('Dollar rates'!D46)-LN('Dollar rates'!O45)</f>
        <v>2.6363159058611418E-2</v>
      </c>
      <c r="E45">
        <f>LN('Dollar rates'!E46)-LN('Dollar rates'!P45)</f>
        <v>3.7449191057867259E-3</v>
      </c>
      <c r="F45">
        <f>LN('Dollar rates'!F46)-LN('Dollar rates'!Q45)</f>
        <v>-2.8202894481908047E-2</v>
      </c>
      <c r="G45">
        <f>LN('Dollar rates'!G46)-LN('Dollar rates'!R45)</f>
        <v>-3.1798681070539958E-2</v>
      </c>
      <c r="H45">
        <f>LN('Dollar rates'!H46)-LN('Dollar rates'!S45)</f>
        <v>-5.8235886906148338E-3</v>
      </c>
      <c r="I45">
        <f>LN('Dollar rates'!I46)-LN('Dollar rates'!T45)</f>
        <v>-3.1841317278701542E-2</v>
      </c>
      <c r="J45">
        <f>LN('Dollar rates'!J46)-LN('Dollar rates'!U45)</f>
        <v>-1.074186551835643E-2</v>
      </c>
      <c r="K45">
        <f>LN('Dollar rates'!K46)-LN('Dollar rates'!V45)</f>
        <v>-4.0123980283184535E-2</v>
      </c>
    </row>
    <row r="46" spans="1:11" x14ac:dyDescent="0.2">
      <c r="A46" s="1">
        <v>37468</v>
      </c>
      <c r="B46">
        <f>LN('Dollar rates'!B47)-LN('Dollar rates'!M46)</f>
        <v>8.4239137898611816E-3</v>
      </c>
      <c r="C46">
        <f>LN('Dollar rates'!C47)-LN('Dollar rates'!N46)</f>
        <v>1.6755921159827304E-3</v>
      </c>
      <c r="D46">
        <f>LN('Dollar rates'!D47)-LN('Dollar rates'!O46)</f>
        <v>-8.0764592155830872E-3</v>
      </c>
      <c r="E46">
        <f>LN('Dollar rates'!E47)-LN('Dollar rates'!P46)</f>
        <v>-1.3504517154147466E-2</v>
      </c>
      <c r="F46">
        <f>LN('Dollar rates'!F47)-LN('Dollar rates'!Q46)</f>
        <v>1.4757920069877417E-2</v>
      </c>
      <c r="G46">
        <f>LN('Dollar rates'!G47)-LN('Dollar rates'!R46)</f>
        <v>7.7018531041805893E-4</v>
      </c>
      <c r="H46">
        <f>LN('Dollar rates'!H47)-LN('Dollar rates'!S46)</f>
        <v>2.315220468829704E-3</v>
      </c>
      <c r="I46">
        <f>LN('Dollar rates'!I47)-LN('Dollar rates'!T46)</f>
        <v>1.5055366516894431E-2</v>
      </c>
      <c r="J46">
        <f>LN('Dollar rates'!J47)-LN('Dollar rates'!U46)</f>
        <v>1.6040800660813037E-2</v>
      </c>
      <c r="K46">
        <f>LN('Dollar rates'!K47)-LN('Dollar rates'!V46)</f>
        <v>1.6314903181290474E-2</v>
      </c>
    </row>
    <row r="47" spans="1:11" x14ac:dyDescent="0.2">
      <c r="A47" s="1">
        <v>37498</v>
      </c>
      <c r="B47">
        <f>LN('Dollar rates'!B48)-LN('Dollar rates'!M47)</f>
        <v>-2.7937150850399384E-2</v>
      </c>
      <c r="C47">
        <f>LN('Dollar rates'!C48)-LN('Dollar rates'!N47)</f>
        <v>8.9827001940409514E-3</v>
      </c>
      <c r="D47">
        <f>LN('Dollar rates'!D48)-LN('Dollar rates'!O47)</f>
        <v>1.8232187646950726E-2</v>
      </c>
      <c r="E47">
        <f>LN('Dollar rates'!E48)-LN('Dollar rates'!P47)</f>
        <v>1.7568096686934431E-2</v>
      </c>
      <c r="F47">
        <f>LN('Dollar rates'!F48)-LN('Dollar rates'!Q47)</f>
        <v>-1.1196756909690464E-2</v>
      </c>
      <c r="G47">
        <f>LN('Dollar rates'!G48)-LN('Dollar rates'!R47)</f>
        <v>6.2883872440872013E-3</v>
      </c>
      <c r="H47">
        <f>LN('Dollar rates'!H48)-LN('Dollar rates'!S47)</f>
        <v>8.7631833829093786E-3</v>
      </c>
      <c r="I47">
        <f>LN('Dollar rates'!I48)-LN('Dollar rates'!T47)</f>
        <v>1.4374486300981815E-2</v>
      </c>
      <c r="J47">
        <f>LN('Dollar rates'!J48)-LN('Dollar rates'!U47)</f>
        <v>2.0600560910083665E-2</v>
      </c>
      <c r="K47">
        <f>LN('Dollar rates'!K48)-LN('Dollar rates'!V47)</f>
        <v>-1.5707129205357884E-2</v>
      </c>
    </row>
    <row r="48" spans="1:11" x14ac:dyDescent="0.2">
      <c r="A48" s="1">
        <v>37529</v>
      </c>
      <c r="B48">
        <f>LN('Dollar rates'!B49)-LN('Dollar rates'!M48)</f>
        <v>-7.998600281149848E-3</v>
      </c>
      <c r="C48">
        <f>LN('Dollar rates'!C49)-LN('Dollar rates'!N48)</f>
        <v>3.4502053434188606E-3</v>
      </c>
      <c r="D48">
        <f>LN('Dollar rates'!D49)-LN('Dollar rates'!O48)</f>
        <v>-3.2751719749615771E-3</v>
      </c>
      <c r="E48">
        <f>LN('Dollar rates'!E49)-LN('Dollar rates'!P48)</f>
        <v>-3.0598180520536311E-3</v>
      </c>
      <c r="F48">
        <f>LN('Dollar rates'!F49)-LN('Dollar rates'!Q48)</f>
        <v>2.3869177755908244E-2</v>
      </c>
      <c r="G48">
        <f>LN('Dollar rates'!G49)-LN('Dollar rates'!R48)</f>
        <v>3.9648612175642528E-2</v>
      </c>
      <c r="H48">
        <f>LN('Dollar rates'!H49)-LN('Dollar rates'!S48)</f>
        <v>2.9338508016518716E-3</v>
      </c>
      <c r="I48">
        <f>LN('Dollar rates'!I49)-LN('Dollar rates'!T48)</f>
        <v>1.4260877561417473E-2</v>
      </c>
      <c r="J48">
        <f>LN('Dollar rates'!J49)-LN('Dollar rates'!U48)</f>
        <v>1.3706547693250748E-3</v>
      </c>
      <c r="K48">
        <f>LN('Dollar rates'!K49)-LN('Dollar rates'!V48)</f>
        <v>1.3992984561753463E-2</v>
      </c>
    </row>
    <row r="49" spans="1:11" x14ac:dyDescent="0.2">
      <c r="A49" s="1">
        <v>37560</v>
      </c>
      <c r="B49">
        <f>LN('Dollar rates'!B50)-LN('Dollar rates'!M49)</f>
        <v>-1.4335046327795808E-3</v>
      </c>
      <c r="C49">
        <f>LN('Dollar rates'!C50)-LN('Dollar rates'!N49)</f>
        <v>5.8620361580445594E-3</v>
      </c>
      <c r="D49">
        <f>LN('Dollar rates'!D50)-LN('Dollar rates'!O49)</f>
        <v>-3.6008550010281359E-3</v>
      </c>
      <c r="E49">
        <f>LN('Dollar rates'!E50)-LN('Dollar rates'!P49)</f>
        <v>-5.7126594081828297E-3</v>
      </c>
      <c r="F49">
        <f>LN('Dollar rates'!F50)-LN('Dollar rates'!Q49)</f>
        <v>1.402802344475651E-2</v>
      </c>
      <c r="G49">
        <f>LN('Dollar rates'!G50)-LN('Dollar rates'!R49)</f>
        <v>2.9205687604480168E-2</v>
      </c>
      <c r="H49">
        <f>LN('Dollar rates'!H50)-LN('Dollar rates'!S49)</f>
        <v>6.7553391575594368E-3</v>
      </c>
      <c r="I49">
        <f>LN('Dollar rates'!I50)-LN('Dollar rates'!T49)</f>
        <v>1.2839974845359592E-2</v>
      </c>
      <c r="J49">
        <f>LN('Dollar rates'!J50)-LN('Dollar rates'!U49)</f>
        <v>1.9793256398039416E-2</v>
      </c>
      <c r="K49">
        <f>LN('Dollar rates'!K50)-LN('Dollar rates'!V49)</f>
        <v>2.4253409956842553E-4</v>
      </c>
    </row>
    <row r="50" spans="1:11" x14ac:dyDescent="0.2">
      <c r="A50" s="1">
        <v>37589</v>
      </c>
      <c r="B50">
        <f>LN('Dollar rates'!B51)-LN('Dollar rates'!M50)</f>
        <v>3.0433000012282996E-2</v>
      </c>
      <c r="C50">
        <f>LN('Dollar rates'!C51)-LN('Dollar rates'!N50)</f>
        <v>5.4961016738959756E-2</v>
      </c>
      <c r="D50">
        <f>LN('Dollar rates'!D51)-LN('Dollar rates'!O50)</f>
        <v>3.6203191765387721E-2</v>
      </c>
      <c r="E50">
        <f>LN('Dollar rates'!E51)-LN('Dollar rates'!P50)</f>
        <v>6.9684997091994938E-2</v>
      </c>
      <c r="F50">
        <f>LN('Dollar rates'!F51)-LN('Dollar rates'!Q50)</f>
        <v>5.8796271811640821E-3</v>
      </c>
      <c r="G50">
        <f>LN('Dollar rates'!G51)-LN('Dollar rates'!R50)</f>
        <v>5.112226392862107E-2</v>
      </c>
      <c r="H50">
        <f>LN('Dollar rates'!H51)-LN('Dollar rates'!S50)</f>
        <v>5.4797122810574139E-2</v>
      </c>
      <c r="I50">
        <f>LN('Dollar rates'!I51)-LN('Dollar rates'!T50)</f>
        <v>4.1922693430593849E-2</v>
      </c>
      <c r="J50">
        <f>LN('Dollar rates'!J51)-LN('Dollar rates'!U50)</f>
        <v>6.0456487084073363E-2</v>
      </c>
      <c r="K50">
        <f>LN('Dollar rates'!K51)-LN('Dollar rates'!V50)</f>
        <v>-7.2040104968126295E-3</v>
      </c>
    </row>
    <row r="51" spans="1:11" x14ac:dyDescent="0.2">
      <c r="A51" s="1">
        <v>37621</v>
      </c>
      <c r="B51">
        <f>LN('Dollar rates'!B52)-LN('Dollar rates'!M51)</f>
        <v>-1.1791778487578064E-2</v>
      </c>
      <c r="C51">
        <f>LN('Dollar rates'!C52)-LN('Dollar rates'!N51)</f>
        <v>2.4034417401659493E-2</v>
      </c>
      <c r="D51">
        <f>LN('Dollar rates'!D52)-LN('Dollar rates'!O51)</f>
        <v>2.2992133213703636E-2</v>
      </c>
      <c r="E51">
        <f>LN('Dollar rates'!E52)-LN('Dollar rates'!P51)</f>
        <v>1.0307907241880854E-2</v>
      </c>
      <c r="F51">
        <f>LN('Dollar rates'!F52)-LN('Dollar rates'!Q51)</f>
        <v>4.3139725259252582E-2</v>
      </c>
      <c r="G51">
        <f>LN('Dollar rates'!G52)-LN('Dollar rates'!R51)</f>
        <v>4.3712136707645954E-2</v>
      </c>
      <c r="H51">
        <f>LN('Dollar rates'!H52)-LN('Dollar rates'!S51)</f>
        <v>2.2845172256030999E-2</v>
      </c>
      <c r="I51">
        <f>LN('Dollar rates'!I52)-LN('Dollar rates'!T51)</f>
        <v>1.3779325663263009E-2</v>
      </c>
      <c r="J51">
        <f>LN('Dollar rates'!J52)-LN('Dollar rates'!U51)</f>
        <v>1.5388711751620487E-3</v>
      </c>
      <c r="K51">
        <f>LN('Dollar rates'!K52)-LN('Dollar rates'!V51)</f>
        <v>3.2199921909235263E-2</v>
      </c>
    </row>
    <row r="52" spans="1:11" x14ac:dyDescent="0.2">
      <c r="A52" s="1">
        <v>37652</v>
      </c>
      <c r="B52">
        <f>LN('Dollar rates'!B53)-LN('Dollar rates'!M52)</f>
        <v>1.3359297994592012E-2</v>
      </c>
      <c r="C52">
        <f>LN('Dollar rates'!C53)-LN('Dollar rates'!N52)</f>
        <v>5.1815258420242621E-3</v>
      </c>
      <c r="D52">
        <f>LN('Dollar rates'!D53)-LN('Dollar rates'!O52)</f>
        <v>-4.0600192423250303E-2</v>
      </c>
      <c r="E52">
        <f>LN('Dollar rates'!E53)-LN('Dollar rates'!P52)</f>
        <v>7.9476843524977636E-3</v>
      </c>
      <c r="F52">
        <f>LN('Dollar rates'!F53)-LN('Dollar rates'!Q52)</f>
        <v>3.7400701324048768E-2</v>
      </c>
      <c r="G52">
        <f>LN('Dollar rates'!G53)-LN('Dollar rates'!R52)</f>
        <v>2.5879986301778346E-2</v>
      </c>
      <c r="H52">
        <f>LN('Dollar rates'!H53)-LN('Dollar rates'!S52)</f>
        <v>6.4426550151106543E-3</v>
      </c>
      <c r="I52">
        <f>LN('Dollar rates'!I53)-LN('Dollar rates'!T52)</f>
        <v>1.406793318356625E-2</v>
      </c>
      <c r="J52">
        <f>LN('Dollar rates'!J53)-LN('Dollar rates'!U52)</f>
        <v>-2.7197981453896736E-2</v>
      </c>
      <c r="K52">
        <f>LN('Dollar rates'!K53)-LN('Dollar rates'!V52)</f>
        <v>2.8813001573044672E-2</v>
      </c>
    </row>
    <row r="53" spans="1:11" x14ac:dyDescent="0.2">
      <c r="A53" s="1">
        <v>37680</v>
      </c>
      <c r="B53">
        <f>LN('Dollar rates'!B54)-LN('Dollar rates'!M53)</f>
        <v>-4.1323245843489786E-3</v>
      </c>
      <c r="C53">
        <f>LN('Dollar rates'!C54)-LN('Dollar rates'!N53)</f>
        <v>1.3504784446789181E-2</v>
      </c>
      <c r="D53">
        <f>LN('Dollar rates'!D54)-LN('Dollar rates'!O53)</f>
        <v>5.5327573928816709E-3</v>
      </c>
      <c r="E53">
        <f>LN('Dollar rates'!E54)-LN('Dollar rates'!P53)</f>
        <v>2.7414384218907295E-3</v>
      </c>
      <c r="F53">
        <f>LN('Dollar rates'!F54)-LN('Dollar rates'!Q53)</f>
        <v>-1.3577051011636199E-3</v>
      </c>
      <c r="G53">
        <f>LN('Dollar rates'!G54)-LN('Dollar rates'!R53)</f>
        <v>-6.1336414103674297E-4</v>
      </c>
      <c r="H53">
        <f>LN('Dollar rates'!H54)-LN('Dollar rates'!S53)</f>
        <v>1.3949506846034243E-2</v>
      </c>
      <c r="I53">
        <f>LN('Dollar rates'!I54)-LN('Dollar rates'!T53)</f>
        <v>5.6275231942302106E-3</v>
      </c>
      <c r="J53">
        <f>LN('Dollar rates'!J54)-LN('Dollar rates'!U53)</f>
        <v>-9.0810297496646264E-3</v>
      </c>
      <c r="K53">
        <f>LN('Dollar rates'!K54)-LN('Dollar rates'!V53)</f>
        <v>1.4115213039797569E-2</v>
      </c>
    </row>
    <row r="54" spans="1:11" x14ac:dyDescent="0.2">
      <c r="A54" s="1">
        <v>37711</v>
      </c>
      <c r="B54">
        <f>LN('Dollar rates'!B55)-LN('Dollar rates'!M54)</f>
        <v>-6.7812841373378063E-3</v>
      </c>
      <c r="C54">
        <f>LN('Dollar rates'!C55)-LN('Dollar rates'!N54)</f>
        <v>2.3547107455638372E-2</v>
      </c>
      <c r="D54">
        <f>LN('Dollar rates'!D55)-LN('Dollar rates'!O54)</f>
        <v>1.2989051570227617E-2</v>
      </c>
      <c r="E54">
        <f>LN('Dollar rates'!E55)-LN('Dollar rates'!P54)</f>
        <v>-4.4336140016724146E-3</v>
      </c>
      <c r="F54">
        <f>LN('Dollar rates'!F55)-LN('Dollar rates'!Q54)</f>
        <v>3.7412851632157795E-2</v>
      </c>
      <c r="G54">
        <f>LN('Dollar rates'!G55)-LN('Dollar rates'!R54)</f>
        <v>1.3046206002940597E-2</v>
      </c>
      <c r="H54">
        <f>LN('Dollar rates'!H55)-LN('Dollar rates'!S54)</f>
        <v>2.3927357866528887E-2</v>
      </c>
      <c r="I54">
        <f>LN('Dollar rates'!I55)-LN('Dollar rates'!T54)</f>
        <v>3.7864656969821553E-2</v>
      </c>
      <c r="J54">
        <f>LN('Dollar rates'!J55)-LN('Dollar rates'!U54)</f>
        <v>3.9933320593070532E-2</v>
      </c>
      <c r="K54">
        <f>LN('Dollar rates'!K55)-LN('Dollar rates'!V54)</f>
        <v>2.6544052910927485E-2</v>
      </c>
    </row>
    <row r="55" spans="1:11" x14ac:dyDescent="0.2">
      <c r="A55" s="1">
        <v>37741</v>
      </c>
      <c r="B55">
        <f>LN('Dollar rates'!B56)-LN('Dollar rates'!M55)</f>
        <v>-4.0338765829828205E-3</v>
      </c>
      <c r="C55">
        <f>LN('Dollar rates'!C56)-LN('Dollar rates'!N55)</f>
        <v>5.3593553035362645E-2</v>
      </c>
      <c r="D55">
        <f>LN('Dollar rates'!D56)-LN('Dollar rates'!O55)</f>
        <v>2.6657899551728648E-2</v>
      </c>
      <c r="E55">
        <f>LN('Dollar rates'!E56)-LN('Dollar rates'!P55)</f>
        <v>3.9620766597489254E-2</v>
      </c>
      <c r="F55">
        <f>LN('Dollar rates'!F56)-LN('Dollar rates'!Q55)</f>
        <v>4.3819550727045076E-2</v>
      </c>
      <c r="G55">
        <f>LN('Dollar rates'!G56)-LN('Dollar rates'!R55)</f>
        <v>3.5416751025965199E-2</v>
      </c>
      <c r="H55">
        <f>LN('Dollar rates'!H56)-LN('Dollar rates'!S55)</f>
        <v>5.3669855222331142E-2</v>
      </c>
      <c r="I55">
        <f>LN('Dollar rates'!I56)-LN('Dollar rates'!T55)</f>
        <v>5.3583686434910849E-2</v>
      </c>
      <c r="J55">
        <f>LN('Dollar rates'!J56)-LN('Dollar rates'!U55)</f>
        <v>4.787473325861602E-2</v>
      </c>
      <c r="K55">
        <f>LN('Dollar rates'!K56)-LN('Dollar rates'!V55)</f>
        <v>4.5466257658623666E-2</v>
      </c>
    </row>
    <row r="56" spans="1:11" x14ac:dyDescent="0.2">
      <c r="A56" s="1">
        <v>37771</v>
      </c>
      <c r="B56">
        <f>LN('Dollar rates'!B57)-LN('Dollar rates'!M56)</f>
        <v>-5.0596240589539931E-3</v>
      </c>
      <c r="C56">
        <f>LN('Dollar rates'!C57)-LN('Dollar rates'!N56)</f>
        <v>-2.3035186453039952E-2</v>
      </c>
      <c r="D56">
        <f>LN('Dollar rates'!D57)-LN('Dollar rates'!O56)</f>
        <v>9.0838783236178999E-3</v>
      </c>
      <c r="E56">
        <f>LN('Dollar rates'!E57)-LN('Dollar rates'!P56)</f>
        <v>-4.0113215704132121E-2</v>
      </c>
      <c r="F56">
        <f>LN('Dollar rates'!F57)-LN('Dollar rates'!Q56)</f>
        <v>3.1583259613220116E-2</v>
      </c>
      <c r="G56">
        <f>LN('Dollar rates'!G57)-LN('Dollar rates'!R56)</f>
        <v>1.7541286491239205E-2</v>
      </c>
      <c r="H56">
        <f>LN('Dollar rates'!H57)-LN('Dollar rates'!S56)</f>
        <v>-2.3709726127309594E-2</v>
      </c>
      <c r="I56">
        <f>LN('Dollar rates'!I57)-LN('Dollar rates'!T56)</f>
        <v>-2.8407365760683589E-2</v>
      </c>
      <c r="J56">
        <f>LN('Dollar rates'!J57)-LN('Dollar rates'!U56)</f>
        <v>-7.2587376741539478E-2</v>
      </c>
      <c r="K56">
        <f>LN('Dollar rates'!K57)-LN('Dollar rates'!V56)</f>
        <v>1.2303031219569938E-2</v>
      </c>
    </row>
    <row r="57" spans="1:11" x14ac:dyDescent="0.2">
      <c r="A57" s="1">
        <v>37802</v>
      </c>
      <c r="B57">
        <f>LN('Dollar rates'!B58)-LN('Dollar rates'!M57)</f>
        <v>-5.0840371035834053E-3</v>
      </c>
      <c r="C57">
        <f>LN('Dollar rates'!C58)-LN('Dollar rates'!N57)</f>
        <v>-1.9101876762363024E-2</v>
      </c>
      <c r="D57">
        <f>LN('Dollar rates'!D58)-LN('Dollar rates'!O57)</f>
        <v>-2.3929762660262477E-2</v>
      </c>
      <c r="E57">
        <f>LN('Dollar rates'!E58)-LN('Dollar rates'!P57)</f>
        <v>-1.4311684993586649E-2</v>
      </c>
      <c r="F57">
        <f>LN('Dollar rates'!F58)-LN('Dollar rates'!Q57)</f>
        <v>-3.0840648286915129E-2</v>
      </c>
      <c r="G57">
        <f>LN('Dollar rates'!G58)-LN('Dollar rates'!R57)</f>
        <v>-6.1051825558522399E-3</v>
      </c>
      <c r="H57">
        <f>LN('Dollar rates'!H58)-LN('Dollar rates'!S57)</f>
        <v>-1.9119596835641683E-2</v>
      </c>
      <c r="I57">
        <f>LN('Dollar rates'!I58)-LN('Dollar rates'!T57)</f>
        <v>-2.386815787007901E-2</v>
      </c>
      <c r="J57">
        <f>LN('Dollar rates'!J58)-LN('Dollar rates'!U57)</f>
        <v>-8.3551711973828269E-4</v>
      </c>
      <c r="K57">
        <f>LN('Dollar rates'!K58)-LN('Dollar rates'!V57)</f>
        <v>-3.3775455449402803E-2</v>
      </c>
    </row>
    <row r="58" spans="1:11" x14ac:dyDescent="0.2">
      <c r="A58" s="1">
        <v>37833</v>
      </c>
      <c r="B58">
        <f>LN('Dollar rates'!B59)-LN('Dollar rates'!M58)</f>
        <v>3.1608615226063286E-2</v>
      </c>
      <c r="C58">
        <f>LN('Dollar rates'!C59)-LN('Dollar rates'!N58)</f>
        <v>-2.3977860894989891E-2</v>
      </c>
      <c r="D58">
        <f>LN('Dollar rates'!D59)-LN('Dollar rates'!O58)</f>
        <v>-1.4161586858187691E-2</v>
      </c>
      <c r="E58">
        <f>LN('Dollar rates'!E59)-LN('Dollar rates'!P58)</f>
        <v>-2.0602775968513787E-2</v>
      </c>
      <c r="F58">
        <f>LN('Dollar rates'!F59)-LN('Dollar rates'!Q58)</f>
        <v>1.8080335079557197E-3</v>
      </c>
      <c r="G58">
        <f>LN('Dollar rates'!G59)-LN('Dollar rates'!R58)</f>
        <v>-1.0910697894889188E-3</v>
      </c>
      <c r="H58">
        <f>LN('Dollar rates'!H59)-LN('Dollar rates'!S58)</f>
        <v>-2.3320180271414248E-2</v>
      </c>
      <c r="I58">
        <f>LN('Dollar rates'!I59)-LN('Dollar rates'!T58)</f>
        <v>-1.6423660814055108E-2</v>
      </c>
      <c r="J58">
        <f>LN('Dollar rates'!J59)-LN('Dollar rates'!U58)</f>
        <v>-3.2078599466663915E-2</v>
      </c>
      <c r="K58">
        <f>LN('Dollar rates'!K59)-LN('Dollar rates'!V58)</f>
        <v>1.6848929791330181E-2</v>
      </c>
    </row>
    <row r="59" spans="1:11" x14ac:dyDescent="0.2">
      <c r="A59" s="1">
        <v>37862</v>
      </c>
      <c r="B59">
        <f>LN('Dollar rates'!B60)-LN('Dollar rates'!M59)</f>
        <v>4.2521234771686345E-2</v>
      </c>
      <c r="C59">
        <f>LN('Dollar rates'!C60)-LN('Dollar rates'!N59)</f>
        <v>5.9792649356486219E-2</v>
      </c>
      <c r="D59">
        <f>LN('Dollar rates'!D60)-LN('Dollar rates'!O59)</f>
        <v>5.1168681207468591E-2</v>
      </c>
      <c r="E59">
        <f>LN('Dollar rates'!E60)-LN('Dollar rates'!P59)</f>
        <v>5.8035996578583604E-2</v>
      </c>
      <c r="F59">
        <f>LN('Dollar rates'!F60)-LN('Dollar rates'!Q59)</f>
        <v>4.7751358979423786E-2</v>
      </c>
      <c r="G59">
        <f>LN('Dollar rates'!G60)-LN('Dollar rates'!R59)</f>
        <v>3.2025179916871149E-2</v>
      </c>
      <c r="H59">
        <f>LN('Dollar rates'!H60)-LN('Dollar rates'!S59)</f>
        <v>5.9869692359098226E-2</v>
      </c>
      <c r="I59">
        <f>LN('Dollar rates'!I60)-LN('Dollar rates'!T59)</f>
        <v>7.9282675007277259E-2</v>
      </c>
      <c r="J59">
        <f>LN('Dollar rates'!J60)-LN('Dollar rates'!U59)</f>
        <v>6.211163199675962E-2</v>
      </c>
      <c r="K59">
        <f>LN('Dollar rates'!K60)-LN('Dollar rates'!V59)</f>
        <v>2.9009344461934039E-2</v>
      </c>
    </row>
    <row r="60" spans="1:11" x14ac:dyDescent="0.2">
      <c r="A60" s="1">
        <v>37894</v>
      </c>
      <c r="B60">
        <f>LN('Dollar rates'!B61)-LN('Dollar rates'!M60)</f>
        <v>1.5036248177988654E-2</v>
      </c>
      <c r="C60">
        <f>LN('Dollar rates'!C61)-LN('Dollar rates'!N60)</f>
        <v>-8.7225028644843938E-4</v>
      </c>
      <c r="D60">
        <f>LN('Dollar rates'!D61)-LN('Dollar rates'!O60)</f>
        <v>2.3380127790730731E-2</v>
      </c>
      <c r="E60">
        <f>LN('Dollar rates'!E61)-LN('Dollar rates'!P60)</f>
        <v>-1.1910238760869996E-2</v>
      </c>
      <c r="F60">
        <f>LN('Dollar rates'!F61)-LN('Dollar rates'!Q60)</f>
        <v>5.0513846656925043E-2</v>
      </c>
      <c r="G60">
        <f>LN('Dollar rates'!G61)-LN('Dollar rates'!R60)</f>
        <v>3.7474334330703685E-2</v>
      </c>
      <c r="H60">
        <f>LN('Dollar rates'!H61)-LN('Dollar rates'!S60)</f>
        <v>-1.9253653183437525E-3</v>
      </c>
      <c r="I60">
        <f>LN('Dollar rates'!I61)-LN('Dollar rates'!T60)</f>
        <v>-6.8818527091289994E-3</v>
      </c>
      <c r="J60">
        <f>LN('Dollar rates'!J61)-LN('Dollar rates'!U60)</f>
        <v>-8.2046643873190384E-4</v>
      </c>
      <c r="K60">
        <f>LN('Dollar rates'!K61)-LN('Dollar rates'!V60)</f>
        <v>2.5017319004510985E-2</v>
      </c>
    </row>
    <row r="61" spans="1:11" x14ac:dyDescent="0.2">
      <c r="A61" s="1">
        <v>37925</v>
      </c>
      <c r="B61">
        <f>LN('Dollar rates'!B62)-LN('Dollar rates'!M61)</f>
        <v>2.8738795974856401E-3</v>
      </c>
      <c r="C61">
        <f>LN('Dollar rates'!C62)-LN('Dollar rates'!N61)</f>
        <v>3.1515299987058071E-2</v>
      </c>
      <c r="D61">
        <f>LN('Dollar rates'!D62)-LN('Dollar rates'!O61)</f>
        <v>1.5580121130122748E-2</v>
      </c>
      <c r="E61">
        <f>LN('Dollar rates'!E62)-LN('Dollar rates'!P61)</f>
        <v>3.1665055288462141E-2</v>
      </c>
      <c r="F61">
        <f>LN('Dollar rates'!F62)-LN('Dollar rates'!Q61)</f>
        <v>2.2754845334628626E-2</v>
      </c>
      <c r="G61">
        <f>LN('Dollar rates'!G62)-LN('Dollar rates'!R61)</f>
        <v>4.251879059400604E-2</v>
      </c>
      <c r="H61">
        <f>LN('Dollar rates'!H62)-LN('Dollar rates'!S61)</f>
        <v>3.0731622282463622E-2</v>
      </c>
      <c r="I61">
        <f>LN('Dollar rates'!I62)-LN('Dollar rates'!T61)</f>
        <v>3.33250299916652E-2</v>
      </c>
      <c r="J61">
        <f>LN('Dollar rates'!J62)-LN('Dollar rates'!U61)</f>
        <v>3.7170231327881886E-2</v>
      </c>
      <c r="K61">
        <f>LN('Dollar rates'!K62)-LN('Dollar rates'!V61)</f>
        <v>1.5291366457256539E-2</v>
      </c>
    </row>
    <row r="62" spans="1:11" x14ac:dyDescent="0.2">
      <c r="A62" s="1">
        <v>37953</v>
      </c>
      <c r="B62">
        <f>LN('Dollar rates'!B63)-LN('Dollar rates'!M62)</f>
        <v>2.0542427528999596E-2</v>
      </c>
      <c r="C62">
        <f>LN('Dollar rates'!C63)-LN('Dollar rates'!N62)</f>
        <v>5.1836789452412907E-2</v>
      </c>
      <c r="D62">
        <f>LN('Dollar rates'!D63)-LN('Dollar rates'!O62)</f>
        <v>4.2306722667425967E-2</v>
      </c>
      <c r="E62">
        <f>LN('Dollar rates'!E63)-LN('Dollar rates'!P62)</f>
        <v>4.3448983653351286E-2</v>
      </c>
      <c r="F62">
        <f>LN('Dollar rates'!F63)-LN('Dollar rates'!Q62)</f>
        <v>4.3952732357126045E-2</v>
      </c>
      <c r="G62">
        <f>LN('Dollar rates'!G63)-LN('Dollar rates'!R62)</f>
        <v>3.0983012963030909E-2</v>
      </c>
      <c r="H62">
        <f>LN('Dollar rates'!H63)-LN('Dollar rates'!S62)</f>
        <v>5.10048474478213E-2</v>
      </c>
      <c r="I62">
        <f>LN('Dollar rates'!I63)-LN('Dollar rates'!T62)</f>
        <v>5.0375260236931618E-2</v>
      </c>
      <c r="J62">
        <f>LN('Dollar rates'!J63)-LN('Dollar rates'!U62)</f>
        <v>2.6747949166492146E-2</v>
      </c>
      <c r="K62">
        <f>LN('Dollar rates'!K63)-LN('Dollar rates'!V62)</f>
        <v>7.3860818112013171E-3</v>
      </c>
    </row>
    <row r="63" spans="1:11" x14ac:dyDescent="0.2">
      <c r="A63" s="1">
        <v>37986</v>
      </c>
      <c r="B63">
        <f>LN('Dollar rates'!B64)-LN('Dollar rates'!M63)</f>
        <v>1.1431809143807037E-2</v>
      </c>
      <c r="C63">
        <f>LN('Dollar rates'!C64)-LN('Dollar rates'!N63)</f>
        <v>-1.4364251883100476E-2</v>
      </c>
      <c r="D63">
        <f>LN('Dollar rates'!D64)-LN('Dollar rates'!O63)</f>
        <v>1.9003546731836796E-2</v>
      </c>
      <c r="E63">
        <f>LN('Dollar rates'!E64)-LN('Dollar rates'!P63)</f>
        <v>-1.969441353867829E-2</v>
      </c>
      <c r="F63">
        <f>LN('Dollar rates'!F64)-LN('Dollar rates'!Q63)</f>
        <v>1.3722727807507051E-2</v>
      </c>
      <c r="G63">
        <f>LN('Dollar rates'!G64)-LN('Dollar rates'!R63)</f>
        <v>2.460087367924807E-2</v>
      </c>
      <c r="H63">
        <f>LN('Dollar rates'!H64)-LN('Dollar rates'!S63)</f>
        <v>-1.4800649848219605E-2</v>
      </c>
      <c r="I63">
        <f>LN('Dollar rates'!I64)-LN('Dollar rates'!T63)</f>
        <v>-2.8015527819175601E-2</v>
      </c>
      <c r="J63">
        <f>LN('Dollar rates'!J64)-LN('Dollar rates'!U63)</f>
        <v>-5.1532004632731443E-2</v>
      </c>
      <c r="K63">
        <f>LN('Dollar rates'!K64)-LN('Dollar rates'!V63)</f>
        <v>-2.7695086041204742E-2</v>
      </c>
    </row>
    <row r="64" spans="1:11" x14ac:dyDescent="0.2">
      <c r="A64" s="1">
        <v>38016</v>
      </c>
      <c r="B64">
        <f>LN('Dollar rates'!B65)-LN('Dollar rates'!M64)</f>
        <v>-3.2593917918180004E-2</v>
      </c>
      <c r="C64">
        <f>LN('Dollar rates'!C65)-LN('Dollar rates'!N64)</f>
        <v>9.8109231999415902E-4</v>
      </c>
      <c r="D64">
        <f>LN('Dollar rates'!D65)-LN('Dollar rates'!O64)</f>
        <v>2.1643999047267881E-2</v>
      </c>
      <c r="E64">
        <f>LN('Dollar rates'!E65)-LN('Dollar rates'!P64)</f>
        <v>-8.3255737726166679E-3</v>
      </c>
      <c r="F64">
        <f>LN('Dollar rates'!F65)-LN('Dollar rates'!Q64)</f>
        <v>1.7271405131673689E-2</v>
      </c>
      <c r="G64">
        <f>LN('Dollar rates'!G65)-LN('Dollar rates'!R64)</f>
        <v>2.5770509140048858E-2</v>
      </c>
      <c r="H64">
        <f>LN('Dollar rates'!H65)-LN('Dollar rates'!S64)</f>
        <v>7.0836582971978146E-4</v>
      </c>
      <c r="I64">
        <f>LN('Dollar rates'!I65)-LN('Dollar rates'!T64)</f>
        <v>-3.1685512740375898E-3</v>
      </c>
      <c r="J64">
        <f>LN('Dollar rates'!J65)-LN('Dollar rates'!U64)</f>
        <v>-3.03751598471802E-3</v>
      </c>
      <c r="K64">
        <f>LN('Dollar rates'!K65)-LN('Dollar rates'!V64)</f>
        <v>-7.2856524772776377E-3</v>
      </c>
    </row>
    <row r="65" spans="1:11" x14ac:dyDescent="0.2">
      <c r="A65" s="1">
        <v>38044</v>
      </c>
      <c r="B65">
        <f>LN('Dollar rates'!B66)-LN('Dollar rates'!M65)</f>
        <v>4.8057083542838441E-2</v>
      </c>
      <c r="C65">
        <f>LN('Dollar rates'!C66)-LN('Dollar rates'!N65)</f>
        <v>-1.0152873053429434E-2</v>
      </c>
      <c r="D65">
        <f>LN('Dollar rates'!D66)-LN('Dollar rates'!O65)</f>
        <v>-7.1194369104462529E-3</v>
      </c>
      <c r="E65">
        <f>LN('Dollar rates'!E66)-LN('Dollar rates'!P65)</f>
        <v>1.7981219207691412E-3</v>
      </c>
      <c r="F65">
        <f>LN('Dollar rates'!F66)-LN('Dollar rates'!Q65)</f>
        <v>-6.8244714311891386E-3</v>
      </c>
      <c r="G65">
        <f>LN('Dollar rates'!G66)-LN('Dollar rates'!R65)</f>
        <v>-2.5507425754859203E-2</v>
      </c>
      <c r="H65">
        <f>LN('Dollar rates'!H66)-LN('Dollar rates'!S65)</f>
        <v>-9.1033327473599712E-3</v>
      </c>
      <c r="I65">
        <f>LN('Dollar rates'!I66)-LN('Dollar rates'!T65)</f>
        <v>-1.1663903520495289E-2</v>
      </c>
      <c r="J65">
        <f>LN('Dollar rates'!J66)-LN('Dollar rates'!U65)</f>
        <v>2.5637637110525135E-2</v>
      </c>
      <c r="K65">
        <f>LN('Dollar rates'!K66)-LN('Dollar rates'!V65)</f>
        <v>2.1773776137552991E-2</v>
      </c>
    </row>
    <row r="66" spans="1:11" x14ac:dyDescent="0.2">
      <c r="A66" s="1">
        <v>38077</v>
      </c>
      <c r="B66">
        <f>LN('Dollar rates'!B67)-LN('Dollar rates'!M66)</f>
        <v>-6.0006014769964366E-2</v>
      </c>
      <c r="C66">
        <f>LN('Dollar rates'!C67)-LN('Dollar rates'!N66)</f>
        <v>-2.4009257063583783E-2</v>
      </c>
      <c r="D66">
        <f>LN('Dollar rates'!D67)-LN('Dollar rates'!O66)</f>
        <v>-3.302748184726001E-2</v>
      </c>
      <c r="E66">
        <f>LN('Dollar rates'!E67)-LN('Dollar rates'!P66)</f>
        <v>-2.3977921259177609E-2</v>
      </c>
      <c r="F66">
        <f>LN('Dollar rates'!F67)-LN('Dollar rates'!Q66)</f>
        <v>-5.1846380417269911E-2</v>
      </c>
      <c r="G66">
        <f>LN('Dollar rates'!G67)-LN('Dollar rates'!R66)</f>
        <v>-5.872127400520849E-2</v>
      </c>
      <c r="H66">
        <f>LN('Dollar rates'!H67)-LN('Dollar rates'!S66)</f>
        <v>-2.3443513854863651E-2</v>
      </c>
      <c r="I66">
        <f>LN('Dollar rates'!I67)-LN('Dollar rates'!T66)</f>
        <v>-1.1943624418288667E-2</v>
      </c>
      <c r="J66">
        <f>LN('Dollar rates'!J67)-LN('Dollar rates'!U66)</f>
        <v>1.5439856825611997E-3</v>
      </c>
      <c r="K66">
        <f>LN('Dollar rates'!K67)-LN('Dollar rates'!V66)</f>
        <v>-4.4388305048022547E-2</v>
      </c>
    </row>
    <row r="67" spans="1:11" x14ac:dyDescent="0.2">
      <c r="A67" s="1">
        <v>38107</v>
      </c>
      <c r="B67">
        <f>LN('Dollar rates'!B68)-LN('Dollar rates'!M67)</f>
        <v>-2.4894113280398145E-3</v>
      </c>
      <c r="C67">
        <f>LN('Dollar rates'!C68)-LN('Dollar rates'!N67)</f>
        <v>1.9361958334415952E-2</v>
      </c>
      <c r="D67">
        <f>LN('Dollar rates'!D68)-LN('Dollar rates'!O67)</f>
        <v>3.6224886845642845E-2</v>
      </c>
      <c r="E67">
        <f>LN('Dollar rates'!E68)-LN('Dollar rates'!P67)</f>
        <v>3.2308819239628972E-2</v>
      </c>
      <c r="F67">
        <f>LN('Dollar rates'!F68)-LN('Dollar rates'!Q67)</f>
        <v>-8.2234064187393097E-3</v>
      </c>
      <c r="G67">
        <f>LN('Dollar rates'!G68)-LN('Dollar rates'!R67)</f>
        <v>8.3903165109772138E-3</v>
      </c>
      <c r="H67">
        <f>LN('Dollar rates'!H68)-LN('Dollar rates'!S67)</f>
        <v>1.9986914220980534E-2</v>
      </c>
      <c r="I67">
        <f>LN('Dollar rates'!I68)-LN('Dollar rates'!T67)</f>
        <v>2.5299465037480484E-2</v>
      </c>
      <c r="J67">
        <f>LN('Dollar rates'!J68)-LN('Dollar rates'!U67)</f>
        <v>2.2622972808812314E-2</v>
      </c>
      <c r="K67">
        <f>LN('Dollar rates'!K68)-LN('Dollar rates'!V67)</f>
        <v>8.6391104391140283E-3</v>
      </c>
    </row>
    <row r="68" spans="1:11" x14ac:dyDescent="0.2">
      <c r="A68" s="1">
        <v>38138</v>
      </c>
      <c r="B68">
        <f>LN('Dollar rates'!B69)-LN('Dollar rates'!M68)</f>
        <v>1.1895244336104227E-2</v>
      </c>
      <c r="C68">
        <f>LN('Dollar rates'!C69)-LN('Dollar rates'!N68)</f>
        <v>-2.8754208054202479E-3</v>
      </c>
      <c r="D68">
        <f>LN('Dollar rates'!D69)-LN('Dollar rates'!O68)</f>
        <v>-8.1942298004218372E-3</v>
      </c>
      <c r="E68">
        <f>LN('Dollar rates'!E69)-LN('Dollar rates'!P68)</f>
        <v>8.4601698676231574E-4</v>
      </c>
      <c r="F68">
        <f>LN('Dollar rates'!F69)-LN('Dollar rates'!Q68)</f>
        <v>-2.0514493075288243E-2</v>
      </c>
      <c r="G68">
        <f>LN('Dollar rates'!G69)-LN('Dollar rates'!R68)</f>
        <v>1.4465192188935772E-2</v>
      </c>
      <c r="H68">
        <f>LN('Dollar rates'!H69)-LN('Dollar rates'!S68)</f>
        <v>-2.1252669702771509E-3</v>
      </c>
      <c r="I68">
        <f>LN('Dollar rates'!I69)-LN('Dollar rates'!T68)</f>
        <v>-9.5141825425058002E-3</v>
      </c>
      <c r="J68">
        <f>LN('Dollar rates'!J69)-LN('Dollar rates'!U68)</f>
        <v>-3.1598390707219925E-2</v>
      </c>
      <c r="K68">
        <f>LN('Dollar rates'!K69)-LN('Dollar rates'!V68)</f>
        <v>1.8459925337052929E-2</v>
      </c>
    </row>
    <row r="69" spans="1:11" x14ac:dyDescent="0.2">
      <c r="A69" s="1">
        <v>38168</v>
      </c>
      <c r="B69">
        <f>LN('Dollar rates'!B70)-LN('Dollar rates'!M69)</f>
        <v>-2.2444614114816908E-2</v>
      </c>
      <c r="C69">
        <f>LN('Dollar rates'!C70)-LN('Dollar rates'!N69)</f>
        <v>-9.8727995462523643E-3</v>
      </c>
      <c r="D69">
        <f>LN('Dollar rates'!D70)-LN('Dollar rates'!O69)</f>
        <v>5.4224265320522713E-3</v>
      </c>
      <c r="E69">
        <f>LN('Dollar rates'!E70)-LN('Dollar rates'!P69)</f>
        <v>-2.2113185306397498E-2</v>
      </c>
      <c r="F69">
        <f>LN('Dollar rates'!F70)-LN('Dollar rates'!Q69)</f>
        <v>8.8779772738469265E-3</v>
      </c>
      <c r="G69">
        <f>LN('Dollar rates'!G70)-LN('Dollar rates'!R69)</f>
        <v>1.8004363813596269E-3</v>
      </c>
      <c r="H69">
        <f>LN('Dollar rates'!H70)-LN('Dollar rates'!S69)</f>
        <v>-1.0101696022916329E-2</v>
      </c>
      <c r="I69">
        <f>LN('Dollar rates'!I70)-LN('Dollar rates'!T69)</f>
        <v>-1.7877352207051E-2</v>
      </c>
      <c r="J69">
        <f>LN('Dollar rates'!J70)-LN('Dollar rates'!U69)</f>
        <v>-9.6038533310387475E-3</v>
      </c>
      <c r="K69">
        <f>LN('Dollar rates'!K70)-LN('Dollar rates'!V69)</f>
        <v>9.4137901861642281E-3</v>
      </c>
    </row>
    <row r="70" spans="1:11" x14ac:dyDescent="0.2">
      <c r="A70" s="1">
        <v>38198</v>
      </c>
      <c r="B70">
        <f>LN('Dollar rates'!B71)-LN('Dollar rates'!M70)</f>
        <v>1.4165897397590221E-2</v>
      </c>
      <c r="C70">
        <f>LN('Dollar rates'!C71)-LN('Dollar rates'!N70)</f>
        <v>9.8920908702482546E-3</v>
      </c>
      <c r="D70">
        <f>LN('Dollar rates'!D71)-LN('Dollar rates'!O70)</f>
        <v>-8.0194050409848616E-3</v>
      </c>
      <c r="E70">
        <f>LN('Dollar rates'!E71)-LN('Dollar rates'!P70)</f>
        <v>7.9256087072218095E-3</v>
      </c>
      <c r="F70">
        <f>LN('Dollar rates'!F71)-LN('Dollar rates'!Q70)</f>
        <v>1.1952275920636191E-2</v>
      </c>
      <c r="G70">
        <f>LN('Dollar rates'!G71)-LN('Dollar rates'!R70)</f>
        <v>3.8719124422965212E-2</v>
      </c>
      <c r="H70">
        <f>LN('Dollar rates'!H71)-LN('Dollar rates'!S70)</f>
        <v>9.5499533490348565E-3</v>
      </c>
      <c r="I70">
        <f>LN('Dollar rates'!I71)-LN('Dollar rates'!T70)</f>
        <v>2.1719605441652412E-2</v>
      </c>
      <c r="J70">
        <f>LN('Dollar rates'!J71)-LN('Dollar rates'!U70)</f>
        <v>1.3792290996679224E-2</v>
      </c>
      <c r="K70">
        <f>LN('Dollar rates'!K71)-LN('Dollar rates'!V70)</f>
        <v>9.0963290210919201E-3</v>
      </c>
    </row>
    <row r="71" spans="1:11" x14ac:dyDescent="0.2">
      <c r="A71" s="1">
        <v>38230</v>
      </c>
      <c r="B71">
        <f>LN('Dollar rates'!B72)-LN('Dollar rates'!M71)</f>
        <v>-5.744362782429846E-3</v>
      </c>
      <c r="C71">
        <f>LN('Dollar rates'!C72)-LN('Dollar rates'!N71)</f>
        <v>2.2134145243079051E-2</v>
      </c>
      <c r="D71">
        <f>LN('Dollar rates'!D72)-LN('Dollar rates'!O71)</f>
        <v>8.6483909009201776E-3</v>
      </c>
      <c r="E71">
        <f>LN('Dollar rates'!E72)-LN('Dollar rates'!P71)</f>
        <v>1.4280504753522882E-2</v>
      </c>
      <c r="F71">
        <f>LN('Dollar rates'!F72)-LN('Dollar rates'!Q71)</f>
        <v>2.8779083601145505E-2</v>
      </c>
      <c r="G71">
        <f>LN('Dollar rates'!G72)-LN('Dollar rates'!R71)</f>
        <v>3.3643927201461921E-2</v>
      </c>
      <c r="H71">
        <f>LN('Dollar rates'!H72)-LN('Dollar rates'!S71)</f>
        <v>2.1727980508542855E-2</v>
      </c>
      <c r="I71">
        <f>LN('Dollar rates'!I72)-LN('Dollar rates'!T71)</f>
        <v>3.1842484265706572E-2</v>
      </c>
      <c r="J71">
        <f>LN('Dollar rates'!J72)-LN('Dollar rates'!U71)</f>
        <v>2.6109405752018588E-2</v>
      </c>
      <c r="K71">
        <f>LN('Dollar rates'!K72)-LN('Dollar rates'!V71)</f>
        <v>4.0707255213050381E-2</v>
      </c>
    </row>
    <row r="72" spans="1:11" x14ac:dyDescent="0.2">
      <c r="A72" s="1">
        <v>38260</v>
      </c>
      <c r="B72">
        <f>LN('Dollar rates'!B73)-LN('Dollar rates'!M72)</f>
        <v>3.5650343397988671E-2</v>
      </c>
      <c r="C72">
        <f>LN('Dollar rates'!C73)-LN('Dollar rates'!N72)</f>
        <v>2.4129958150086089E-2</v>
      </c>
      <c r="D72">
        <f>LN('Dollar rates'!D73)-LN('Dollar rates'!O72)</f>
        <v>1.498536807694828E-2</v>
      </c>
      <c r="E72">
        <f>LN('Dollar rates'!E73)-LN('Dollar rates'!P72)</f>
        <v>3.7492140252991774E-2</v>
      </c>
      <c r="F72">
        <f>LN('Dollar rates'!F73)-LN('Dollar rates'!Q72)</f>
        <v>3.3722112189701892E-2</v>
      </c>
      <c r="G72">
        <f>LN('Dollar rates'!G73)-LN('Dollar rates'!R72)</f>
        <v>1.6106207723131261E-2</v>
      </c>
      <c r="H72">
        <f>LN('Dollar rates'!H73)-LN('Dollar rates'!S72)</f>
        <v>2.5662106982997646E-2</v>
      </c>
      <c r="I72">
        <f>LN('Dollar rates'!I73)-LN('Dollar rates'!T72)</f>
        <v>2.341092788584187E-2</v>
      </c>
      <c r="J72">
        <f>LN('Dollar rates'!J73)-LN('Dollar rates'!U72)</f>
        <v>5.1830709502662664E-2</v>
      </c>
      <c r="K72">
        <f>LN('Dollar rates'!K73)-LN('Dollar rates'!V72)</f>
        <v>3.731118624605459E-2</v>
      </c>
    </row>
    <row r="73" spans="1:11" x14ac:dyDescent="0.2">
      <c r="A73" s="1">
        <v>38289</v>
      </c>
      <c r="B73">
        <f>LN('Dollar rates'!B74)-LN('Dollar rates'!M73)</f>
        <v>3.0836333698178287E-2</v>
      </c>
      <c r="C73">
        <f>LN('Dollar rates'!C74)-LN('Dollar rates'!N73)</f>
        <v>4.3929253637568721E-2</v>
      </c>
      <c r="D73">
        <f>LN('Dollar rates'!D74)-LN('Dollar rates'!O73)</f>
        <v>4.4580572594924983E-2</v>
      </c>
      <c r="E73">
        <f>LN('Dollar rates'!E74)-LN('Dollar rates'!P73)</f>
        <v>5.3253758274769275E-2</v>
      </c>
      <c r="F73">
        <f>LN('Dollar rates'!F74)-LN('Dollar rates'!Q73)</f>
        <v>4.0770467722783421E-2</v>
      </c>
      <c r="G73">
        <f>LN('Dollar rates'!G74)-LN('Dollar rates'!R73)</f>
        <v>5.0026883647988241E-2</v>
      </c>
      <c r="H73">
        <f>LN('Dollar rates'!H74)-LN('Dollar rates'!S73)</f>
        <v>4.4151175349968597E-2</v>
      </c>
      <c r="I73">
        <f>LN('Dollar rates'!I74)-LN('Dollar rates'!T73)</f>
        <v>5.55264736279375E-2</v>
      </c>
      <c r="J73">
        <f>LN('Dollar rates'!J74)-LN('Dollar rates'!U73)</f>
        <v>4.324522937674713E-2</v>
      </c>
      <c r="K73">
        <f>LN('Dollar rates'!K74)-LN('Dollar rates'!V73)</f>
        <v>2.5999422484867057E-2</v>
      </c>
    </row>
    <row r="74" spans="1:11" x14ac:dyDescent="0.2">
      <c r="A74" s="1">
        <v>38321</v>
      </c>
      <c r="B74">
        <f>LN('Dollar rates'!B75)-LN('Dollar rates'!M74)</f>
        <v>1.0553617153687966E-3</v>
      </c>
      <c r="C74">
        <f>LN('Dollar rates'!C75)-LN('Dollar rates'!N74)</f>
        <v>2.2365922492282642E-2</v>
      </c>
      <c r="D74">
        <f>LN('Dollar rates'!D75)-LN('Dollar rates'!O74)</f>
        <v>6.6208933187328345E-3</v>
      </c>
      <c r="E74">
        <f>LN('Dollar rates'!E75)-LN('Dollar rates'!P74)</f>
        <v>-7.5659605780462047E-4</v>
      </c>
      <c r="F74">
        <f>LN('Dollar rates'!F75)-LN('Dollar rates'!Q74)</f>
        <v>1.3034924198485648E-2</v>
      </c>
      <c r="G74">
        <f>LN('Dollar rates'!G75)-LN('Dollar rates'!R74)</f>
        <v>1.208995727791834E-2</v>
      </c>
      <c r="H74">
        <f>LN('Dollar rates'!H75)-LN('Dollar rates'!S74)</f>
        <v>2.1082531394858606E-2</v>
      </c>
      <c r="I74">
        <f>LN('Dollar rates'!I75)-LN('Dollar rates'!T74)</f>
        <v>1.2351550354399388E-2</v>
      </c>
      <c r="J74">
        <f>LN('Dollar rates'!J75)-LN('Dollar rates'!U74)</f>
        <v>1.0197716702349036E-2</v>
      </c>
      <c r="K74">
        <f>LN('Dollar rates'!K75)-LN('Dollar rates'!V74)</f>
        <v>-7.287685127302046E-3</v>
      </c>
    </row>
    <row r="75" spans="1:11" x14ac:dyDescent="0.2">
      <c r="A75" s="1">
        <v>38352</v>
      </c>
      <c r="B75">
        <f>LN('Dollar rates'!B76)-LN('Dollar rates'!M75)</f>
        <v>-1.1743324866478666E-2</v>
      </c>
      <c r="C75">
        <f>LN('Dollar rates'!C76)-LN('Dollar rates'!N75)</f>
        <v>-4.205079534965489E-2</v>
      </c>
      <c r="D75">
        <f>LN('Dollar rates'!D76)-LN('Dollar rates'!O75)</f>
        <v>-1.5587002258798832E-2</v>
      </c>
      <c r="E75">
        <f>LN('Dollar rates'!E76)-LN('Dollar rates'!P75)</f>
        <v>-4.5654152647459756E-2</v>
      </c>
      <c r="F75">
        <f>LN('Dollar rates'!F76)-LN('Dollar rates'!Q75)</f>
        <v>-8.8292533736451795E-3</v>
      </c>
      <c r="G75">
        <f>LN('Dollar rates'!G76)-LN('Dollar rates'!R75)</f>
        <v>-1.1826020572811402E-2</v>
      </c>
      <c r="H75">
        <f>LN('Dollar rates'!H76)-LN('Dollar rates'!S75)</f>
        <v>-4.2361455136620485E-2</v>
      </c>
      <c r="I75">
        <f>LN('Dollar rates'!I76)-LN('Dollar rates'!T75)</f>
        <v>-5.0341179229042687E-2</v>
      </c>
      <c r="J75">
        <f>LN('Dollar rates'!J76)-LN('Dollar rates'!U75)</f>
        <v>-4.8239023429899053E-2</v>
      </c>
      <c r="K75">
        <f>LN('Dollar rates'!K76)-LN('Dollar rates'!V75)</f>
        <v>-3.4737046198689336E-2</v>
      </c>
    </row>
    <row r="76" spans="1:11" x14ac:dyDescent="0.2">
      <c r="A76" s="1">
        <v>38383</v>
      </c>
      <c r="B76">
        <f>LN('Dollar rates'!B77)-LN('Dollar rates'!M76)</f>
        <v>-9.9791465341940722E-3</v>
      </c>
      <c r="C76">
        <f>LN('Dollar rates'!C77)-LN('Dollar rates'!N76)</f>
        <v>1.7747546894274158E-2</v>
      </c>
      <c r="D76">
        <f>LN('Dollar rates'!D77)-LN('Dollar rates'!O76)</f>
        <v>2.2469004432136175E-2</v>
      </c>
      <c r="E76">
        <f>LN('Dollar rates'!E77)-LN('Dollar rates'!P76)</f>
        <v>2.4532525637537717E-2</v>
      </c>
      <c r="F76">
        <f>LN('Dollar rates'!F77)-LN('Dollar rates'!Q76)</f>
        <v>2.6243418588620171E-2</v>
      </c>
      <c r="G76">
        <f>LN('Dollar rates'!G77)-LN('Dollar rates'!R76)</f>
        <v>2.8191251753055646E-2</v>
      </c>
      <c r="H76">
        <f>LN('Dollar rates'!H77)-LN('Dollar rates'!S76)</f>
        <v>1.7481148594467033E-2</v>
      </c>
      <c r="I76">
        <f>LN('Dollar rates'!I77)-LN('Dollar rates'!T76)</f>
        <v>2.3156968669516331E-2</v>
      </c>
      <c r="J76">
        <f>LN('Dollar rates'!J77)-LN('Dollar rates'!U76)</f>
        <v>2.5081709378773187E-2</v>
      </c>
      <c r="K76">
        <f>LN('Dollar rates'!K77)-LN('Dollar rates'!V76)</f>
        <v>9.3524842112205908E-3</v>
      </c>
    </row>
    <row r="77" spans="1:11" x14ac:dyDescent="0.2">
      <c r="A77" s="1">
        <v>38411</v>
      </c>
      <c r="B77">
        <f>LN('Dollar rates'!B78)-LN('Dollar rates'!M77)</f>
        <v>-2.7781381294563978E-2</v>
      </c>
      <c r="C77">
        <f>LN('Dollar rates'!C78)-LN('Dollar rates'!N77)</f>
        <v>-2.1624310507160183E-2</v>
      </c>
      <c r="D77">
        <f>LN('Dollar rates'!D78)-LN('Dollar rates'!O77)</f>
        <v>-1.7037420918681323E-2</v>
      </c>
      <c r="E77">
        <f>LN('Dollar rates'!E78)-LN('Dollar rates'!P77)</f>
        <v>-3.0634806717540264E-2</v>
      </c>
      <c r="F77">
        <f>LN('Dollar rates'!F78)-LN('Dollar rates'!Q77)</f>
        <v>-2.3330181878610023E-2</v>
      </c>
      <c r="G77">
        <f>LN('Dollar rates'!G78)-LN('Dollar rates'!R77)</f>
        <v>-1.8909775621512859E-2</v>
      </c>
      <c r="H77">
        <f>LN('Dollar rates'!H78)-LN('Dollar rates'!S77)</f>
        <v>-2.2470675190816802E-2</v>
      </c>
      <c r="I77">
        <f>LN('Dollar rates'!I78)-LN('Dollar rates'!T77)</f>
        <v>-3.2291120904386794E-2</v>
      </c>
      <c r="J77">
        <f>LN('Dollar rates'!J78)-LN('Dollar rates'!U77)</f>
        <v>-2.037595771520051E-2</v>
      </c>
      <c r="K77">
        <f>LN('Dollar rates'!K78)-LN('Dollar rates'!V77)</f>
        <v>1.5810217062451032E-2</v>
      </c>
    </row>
    <row r="78" spans="1:11" x14ac:dyDescent="0.2">
      <c r="A78" s="1">
        <v>38442</v>
      </c>
      <c r="B78">
        <f>LN('Dollar rates'!B79)-LN('Dollar rates'!M78)</f>
        <v>1.6780683869550117E-2</v>
      </c>
      <c r="C78">
        <f>LN('Dollar rates'!C79)-LN('Dollar rates'!N78)</f>
        <v>-7.3336339771730708E-3</v>
      </c>
      <c r="D78">
        <f>LN('Dollar rates'!D79)-LN('Dollar rates'!O78)</f>
        <v>1.2262406414251692E-2</v>
      </c>
      <c r="E78">
        <f>LN('Dollar rates'!E79)-LN('Dollar rates'!P78)</f>
        <v>-5.1254260056882162E-4</v>
      </c>
      <c r="F78">
        <f>LN('Dollar rates'!F79)-LN('Dollar rates'!Q78)</f>
        <v>1.1721369636930989E-2</v>
      </c>
      <c r="G78">
        <f>LN('Dollar rates'!G79)-LN('Dollar rates'!R78)</f>
        <v>2.9835578691138287E-2</v>
      </c>
      <c r="H78">
        <f>LN('Dollar rates'!H79)-LN('Dollar rates'!S78)</f>
        <v>-6.7585750305092507E-3</v>
      </c>
      <c r="I78">
        <f>LN('Dollar rates'!I79)-LN('Dollar rates'!T78)</f>
        <v>-1.2187997057690803E-2</v>
      </c>
      <c r="J78">
        <f>LN('Dollar rates'!J79)-LN('Dollar rates'!U78)</f>
        <v>2.5374541809703999E-3</v>
      </c>
      <c r="K78">
        <f>LN('Dollar rates'!K79)-LN('Dollar rates'!V78)</f>
        <v>-3.6814271939446974E-2</v>
      </c>
    </row>
    <row r="79" spans="1:11" x14ac:dyDescent="0.2">
      <c r="A79" s="1">
        <v>38471</v>
      </c>
      <c r="B79">
        <f>LN('Dollar rates'!B80)-LN('Dollar rates'!M79)</f>
        <v>-2.9534167889440077E-2</v>
      </c>
      <c r="C79">
        <f>LN('Dollar rates'!C80)-LN('Dollar rates'!N79)</f>
        <v>-4.5327134933691837E-2</v>
      </c>
      <c r="D79">
        <f>LN('Dollar rates'!D80)-LN('Dollar rates'!O79)</f>
        <v>-4.5260641720661354E-2</v>
      </c>
      <c r="E79">
        <f>LN('Dollar rates'!E80)-LN('Dollar rates'!P79)</f>
        <v>-4.6788554269920429E-2</v>
      </c>
      <c r="F79">
        <f>LN('Dollar rates'!F80)-LN('Dollar rates'!Q79)</f>
        <v>-2.7703502430898141E-2</v>
      </c>
      <c r="G79">
        <f>LN('Dollar rates'!G80)-LN('Dollar rates'!R79)</f>
        <v>-3.264822990240035E-2</v>
      </c>
      <c r="H79">
        <f>LN('Dollar rates'!H80)-LN('Dollar rates'!S79)</f>
        <v>-4.4868572334892942E-2</v>
      </c>
      <c r="I79">
        <f>LN('Dollar rates'!I80)-LN('Dollar rates'!T79)</f>
        <v>-3.9420123949338137E-2</v>
      </c>
      <c r="J79">
        <f>LN('Dollar rates'!J80)-LN('Dollar rates'!U79)</f>
        <v>-1.9239466272153116E-2</v>
      </c>
      <c r="K79">
        <f>LN('Dollar rates'!K80)-LN('Dollar rates'!V79)</f>
        <v>1.9134636141515671E-4</v>
      </c>
    </row>
    <row r="80" spans="1:11" x14ac:dyDescent="0.2">
      <c r="A80" s="1">
        <v>38503</v>
      </c>
      <c r="B80">
        <f>LN('Dollar rates'!B81)-LN('Dollar rates'!M80)</f>
        <v>-3.0623894112944861E-2</v>
      </c>
      <c r="C80">
        <f>LN('Dollar rates'!C81)-LN('Dollar rates'!N80)</f>
        <v>-2.063517715948876E-2</v>
      </c>
      <c r="D80">
        <f>LN('Dollar rates'!D81)-LN('Dollar rates'!O80)</f>
        <v>-1.5170961007806572E-2</v>
      </c>
      <c r="E80">
        <f>LN('Dollar rates'!E81)-LN('Dollar rates'!P80)</f>
        <v>-3.0738484601454147E-2</v>
      </c>
      <c r="F80">
        <f>LN('Dollar rates'!F81)-LN('Dollar rates'!Q80)</f>
        <v>8.0390416805399267E-3</v>
      </c>
      <c r="G80">
        <f>LN('Dollar rates'!G81)-LN('Dollar rates'!R80)</f>
        <v>-1.1545624365719098E-2</v>
      </c>
      <c r="H80">
        <f>LN('Dollar rates'!H81)-LN('Dollar rates'!S80)</f>
        <v>-2.1855876688245957E-2</v>
      </c>
      <c r="I80">
        <f>LN('Dollar rates'!I81)-LN('Dollar rates'!T80)</f>
        <v>-5.4170313426750827E-2</v>
      </c>
      <c r="J80">
        <f>LN('Dollar rates'!J81)-LN('Dollar rates'!U80)</f>
        <v>-2.0944978573507411E-2</v>
      </c>
      <c r="K80">
        <f>LN('Dollar rates'!K81)-LN('Dollar rates'!V80)</f>
        <v>2.3154095560507487E-2</v>
      </c>
    </row>
    <row r="81" spans="1:11" x14ac:dyDescent="0.2">
      <c r="A81" s="1">
        <v>38533</v>
      </c>
      <c r="B81">
        <f>LN('Dollar rates'!B82)-LN('Dollar rates'!M81)</f>
        <v>-1.4354734781140799E-2</v>
      </c>
      <c r="C81">
        <f>LN('Dollar rates'!C82)-LN('Dollar rates'!N81)</f>
        <v>2.2688264617405363E-3</v>
      </c>
      <c r="D81">
        <f>LN('Dollar rates'!D82)-LN('Dollar rates'!O81)</f>
        <v>-1.6759672915510171E-2</v>
      </c>
      <c r="E81">
        <f>LN('Dollar rates'!E82)-LN('Dollar rates'!P81)</f>
        <v>-5.3991345880849417E-3</v>
      </c>
      <c r="F81">
        <f>LN('Dollar rates'!F82)-LN('Dollar rates'!Q81)</f>
        <v>-9.8407563869895576E-4</v>
      </c>
      <c r="G81">
        <f>LN('Dollar rates'!G82)-LN('Dollar rates'!R81)</f>
        <v>-1.5076757282172337E-2</v>
      </c>
      <c r="H81">
        <f>LN('Dollar rates'!H82)-LN('Dollar rates'!S81)</f>
        <v>1.2416065019476008E-3</v>
      </c>
      <c r="I81">
        <f>LN('Dollar rates'!I82)-LN('Dollar rates'!T81)</f>
        <v>4.9886958018166006E-3</v>
      </c>
      <c r="J81">
        <f>LN('Dollar rates'!J82)-LN('Dollar rates'!U81)</f>
        <v>8.0882844756653416E-3</v>
      </c>
      <c r="K81">
        <f>LN('Dollar rates'!K82)-LN('Dollar rates'!V81)</f>
        <v>-1.6082095607551916E-3</v>
      </c>
    </row>
    <row r="82" spans="1:11" x14ac:dyDescent="0.2">
      <c r="A82" s="1">
        <v>38562</v>
      </c>
      <c r="B82">
        <f>LN('Dollar rates'!B83)-LN('Dollar rates'!M82)</f>
        <v>5.5946147041527894E-3</v>
      </c>
      <c r="C82">
        <f>LN('Dollar rates'!C83)-LN('Dollar rates'!N82)</f>
        <v>1.1238890228428111E-2</v>
      </c>
      <c r="D82">
        <f>LN('Dollar rates'!D83)-LN('Dollar rates'!O82)</f>
        <v>2.2215428635783629E-2</v>
      </c>
      <c r="E82">
        <f>LN('Dollar rates'!E83)-LN('Dollar rates'!P82)</f>
        <v>1.8368931941185912E-2</v>
      </c>
      <c r="F82">
        <f>LN('Dollar rates'!F83)-LN('Dollar rates'!Q82)</f>
        <v>-9.8941112530740449E-3</v>
      </c>
      <c r="G82">
        <f>LN('Dollar rates'!G83)-LN('Dollar rates'!R82)</f>
        <v>1.6190441596939553E-2</v>
      </c>
      <c r="H82">
        <f>LN('Dollar rates'!H83)-LN('Dollar rates'!S82)</f>
        <v>1.1458920694509489E-2</v>
      </c>
      <c r="I82">
        <f>LN('Dollar rates'!I83)-LN('Dollar rates'!T82)</f>
        <v>1.9727874594928974E-2</v>
      </c>
      <c r="J82">
        <f>LN('Dollar rates'!J83)-LN('Dollar rates'!U82)</f>
        <v>1.263747741245691E-2</v>
      </c>
      <c r="K82">
        <f>LN('Dollar rates'!K83)-LN('Dollar rates'!V82)</f>
        <v>3.0528307024727586E-2</v>
      </c>
    </row>
    <row r="83" spans="1:11" x14ac:dyDescent="0.2">
      <c r="A83" s="1">
        <v>38595</v>
      </c>
      <c r="B83">
        <f>LN('Dollar rates'!B84)-LN('Dollar rates'!M83)</f>
        <v>-2.2796251418039759E-2</v>
      </c>
      <c r="C83">
        <f>LN('Dollar rates'!C84)-LN('Dollar rates'!N83)</f>
        <v>-2.1213747483738776E-2</v>
      </c>
      <c r="D83">
        <f>LN('Dollar rates'!D84)-LN('Dollar rates'!O83)</f>
        <v>-1.5834288248441797E-2</v>
      </c>
      <c r="E83">
        <f>LN('Dollar rates'!E84)-LN('Dollar rates'!P83)</f>
        <v>-2.670199868025569E-2</v>
      </c>
      <c r="F83">
        <f>LN('Dollar rates'!F84)-LN('Dollar rates'!Q83)</f>
        <v>1.8130025175311315E-2</v>
      </c>
      <c r="G83">
        <f>LN('Dollar rates'!G84)-LN('Dollar rates'!R83)</f>
        <v>4.1910604015762964E-3</v>
      </c>
      <c r="H83">
        <f>LN('Dollar rates'!H84)-LN('Dollar rates'!S83)</f>
        <v>-2.1776009553340803E-2</v>
      </c>
      <c r="I83">
        <f>LN('Dollar rates'!I84)-LN('Dollar rates'!T83)</f>
        <v>-1.9526892468754387E-2</v>
      </c>
      <c r="J83">
        <f>LN('Dollar rates'!J84)-LN('Dollar rates'!U83)</f>
        <v>-2.2364003006803301E-2</v>
      </c>
      <c r="K83">
        <f>LN('Dollar rates'!K84)-LN('Dollar rates'!V83)</f>
        <v>2.2550973313188866E-2</v>
      </c>
    </row>
    <row r="84" spans="1:11" x14ac:dyDescent="0.2">
      <c r="A84" s="1">
        <v>38625</v>
      </c>
      <c r="B84">
        <f>LN('Dollar rates'!B85)-LN('Dollar rates'!M84)</f>
        <v>-2.9975322976238949E-2</v>
      </c>
      <c r="C84">
        <f>LN('Dollar rates'!C85)-LN('Dollar rates'!N84)</f>
        <v>-8.0452117832130188E-3</v>
      </c>
      <c r="D84">
        <f>LN('Dollar rates'!D85)-LN('Dollar rates'!O84)</f>
        <v>1.2207313518901586E-3</v>
      </c>
      <c r="E84">
        <f>LN('Dollar rates'!E85)-LN('Dollar rates'!P84)</f>
        <v>-4.1290301126470363E-3</v>
      </c>
      <c r="F84">
        <f>LN('Dollar rates'!F85)-LN('Dollar rates'!Q84)</f>
        <v>-2.0323928453940487E-2</v>
      </c>
      <c r="G84">
        <f>LN('Dollar rates'!G85)-LN('Dollar rates'!R84)</f>
        <v>1.1959492254958959E-2</v>
      </c>
      <c r="H84">
        <f>LN('Dollar rates'!H85)-LN('Dollar rates'!S84)</f>
        <v>-8.0427854285072264E-3</v>
      </c>
      <c r="I84">
        <f>LN('Dollar rates'!I85)-LN('Dollar rates'!T84)</f>
        <v>-3.1783170053115484E-2</v>
      </c>
      <c r="J84">
        <f>LN('Dollar rates'!J85)-LN('Dollar rates'!U84)</f>
        <v>2.2020365049979507E-3</v>
      </c>
      <c r="K84">
        <f>LN('Dollar rates'!K85)-LN('Dollar rates'!V84)</f>
        <v>-1.7040644567409807E-2</v>
      </c>
    </row>
    <row r="85" spans="1:11" x14ac:dyDescent="0.2">
      <c r="A85" s="1">
        <v>38656</v>
      </c>
      <c r="B85">
        <f>LN('Dollar rates'!B86)-LN('Dollar rates'!M85)</f>
        <v>-3.0923277907643154E-2</v>
      </c>
      <c r="C85">
        <f>LN('Dollar rates'!C86)-LN('Dollar rates'!N85)</f>
        <v>-1.7434558249199844E-2</v>
      </c>
      <c r="D85">
        <f>LN('Dollar rates'!D86)-LN('Dollar rates'!O85)</f>
        <v>-2.2415832827522242E-2</v>
      </c>
      <c r="E85">
        <f>LN('Dollar rates'!E86)-LN('Dollar rates'!P85)</f>
        <v>-2.0844816251967657E-2</v>
      </c>
      <c r="F85">
        <f>LN('Dollar rates'!F86)-LN('Dollar rates'!Q85)</f>
        <v>-8.2364586564623865E-3</v>
      </c>
      <c r="G85">
        <f>LN('Dollar rates'!G86)-LN('Dollar rates'!R85)</f>
        <v>7.0093578152459202E-3</v>
      </c>
      <c r="H85">
        <f>LN('Dollar rates'!H86)-LN('Dollar rates'!S85)</f>
        <v>-1.6150086880734049E-2</v>
      </c>
      <c r="I85">
        <f>LN('Dollar rates'!I86)-LN('Dollar rates'!T85)</f>
        <v>-1.6419906373836834E-2</v>
      </c>
      <c r="J85">
        <f>LN('Dollar rates'!J86)-LN('Dollar rates'!U85)</f>
        <v>-3.6606024984774388E-2</v>
      </c>
      <c r="K85">
        <f>LN('Dollar rates'!K86)-LN('Dollar rates'!V85)</f>
        <v>8.5127202861506879E-3</v>
      </c>
    </row>
    <row r="86" spans="1:11" x14ac:dyDescent="0.2">
      <c r="A86" s="1">
        <v>38686</v>
      </c>
      <c r="B86">
        <f>LN('Dollar rates'!B87)-LN('Dollar rates'!M86)</f>
        <v>9.7380783457152731E-3</v>
      </c>
      <c r="C86">
        <f>LN('Dollar rates'!C87)-LN('Dollar rates'!N86)</f>
        <v>-1.1684381437565838E-3</v>
      </c>
      <c r="D86">
        <f>LN('Dollar rates'!D87)-LN('Dollar rates'!O86)</f>
        <v>-7.7207152899916309E-3</v>
      </c>
      <c r="E86">
        <f>LN('Dollar rates'!E87)-LN('Dollar rates'!P86)</f>
        <v>-5.4856358721555587E-3</v>
      </c>
      <c r="F86">
        <f>LN('Dollar rates'!F87)-LN('Dollar rates'!Q86)</f>
        <v>-7.873026730375654E-3</v>
      </c>
      <c r="G86">
        <f>LN('Dollar rates'!G87)-LN('Dollar rates'!R86)</f>
        <v>-2.8729498612928339E-2</v>
      </c>
      <c r="H86">
        <f>LN('Dollar rates'!H87)-LN('Dollar rates'!S86)</f>
        <v>-1.9502039489585066E-3</v>
      </c>
      <c r="I86">
        <f>LN('Dollar rates'!I87)-LN('Dollar rates'!T86)</f>
        <v>1.26170262673444E-2</v>
      </c>
      <c r="J86">
        <f>LN('Dollar rates'!J87)-LN('Dollar rates'!U86)</f>
        <v>-7.3684130429161332E-3</v>
      </c>
      <c r="K86">
        <f>LN('Dollar rates'!K87)-LN('Dollar rates'!V86)</f>
        <v>-5.9941772645930036E-4</v>
      </c>
    </row>
    <row r="87" spans="1:11" x14ac:dyDescent="0.2">
      <c r="A87" s="1">
        <v>38716</v>
      </c>
      <c r="B87">
        <f>LN('Dollar rates'!B88)-LN('Dollar rates'!M87)</f>
        <v>4.3513443373335292E-3</v>
      </c>
      <c r="C87">
        <f>LN('Dollar rates'!C88)-LN('Dollar rates'!N87)</f>
        <v>2.7345149730661766E-2</v>
      </c>
      <c r="D87">
        <f>LN('Dollar rates'!D88)-LN('Dollar rates'!O87)</f>
        <v>3.4809357893875514E-2</v>
      </c>
      <c r="E87">
        <f>LN('Dollar rates'!E88)-LN('Dollar rates'!P87)</f>
        <v>2.5204617595984802E-2</v>
      </c>
      <c r="F87">
        <f>LN('Dollar rates'!F88)-LN('Dollar rates'!Q87)</f>
        <v>3.1794274785429955E-2</v>
      </c>
      <c r="G87">
        <f>LN('Dollar rates'!G88)-LN('Dollar rates'!R87)</f>
        <v>8.7087109159736387E-3</v>
      </c>
      <c r="H87">
        <f>LN('Dollar rates'!H88)-LN('Dollar rates'!S87)</f>
        <v>2.6666277752079859E-2</v>
      </c>
      <c r="I87">
        <f>LN('Dollar rates'!I88)-LN('Dollar rates'!T87)</f>
        <v>4.1810383265215023E-2</v>
      </c>
      <c r="J87">
        <f>LN('Dollar rates'!J88)-LN('Dollar rates'!U87)</f>
        <v>1.5246192805216996E-2</v>
      </c>
      <c r="K87">
        <f>LN('Dollar rates'!K88)-LN('Dollar rates'!V87)</f>
        <v>2.0586085231392381E-2</v>
      </c>
    </row>
    <row r="88" spans="1:11" x14ac:dyDescent="0.2">
      <c r="A88" s="1">
        <v>38748</v>
      </c>
      <c r="B88">
        <f>LN('Dollar rates'!B89)-LN('Dollar rates'!M88)</f>
        <v>7.134428894240763E-3</v>
      </c>
      <c r="C88">
        <f>LN('Dollar rates'!C89)-LN('Dollar rates'!N88)</f>
        <v>-2.0014154882657675E-2</v>
      </c>
      <c r="D88">
        <f>LN('Dollar rates'!D89)-LN('Dollar rates'!O88)</f>
        <v>-1.483756479667131E-2</v>
      </c>
      <c r="E88">
        <f>LN('Dollar rates'!E89)-LN('Dollar rates'!P88)</f>
        <v>-2.6396499244350724E-2</v>
      </c>
      <c r="F88">
        <f>LN('Dollar rates'!F89)-LN('Dollar rates'!Q88)</f>
        <v>-1.7404107361288612E-2</v>
      </c>
      <c r="G88">
        <f>LN('Dollar rates'!G89)-LN('Dollar rates'!R88)</f>
        <v>-3.1873312906355034E-2</v>
      </c>
      <c r="H88">
        <f>LN('Dollar rates'!H89)-LN('Dollar rates'!S88)</f>
        <v>-1.9690881522714587E-2</v>
      </c>
      <c r="I88">
        <f>LN('Dollar rates'!I89)-LN('Dollar rates'!T88)</f>
        <v>-4.1135138820495687E-2</v>
      </c>
      <c r="J88">
        <f>LN('Dollar rates'!J89)-LN('Dollar rates'!U88)</f>
        <v>-1.537361629107159E-2</v>
      </c>
      <c r="K88">
        <f>LN('Dollar rates'!K89)-LN('Dollar rates'!V88)</f>
        <v>3.9029145953974331E-3</v>
      </c>
    </row>
    <row r="89" spans="1:11" x14ac:dyDescent="0.2">
      <c r="A89" s="1">
        <v>38776</v>
      </c>
      <c r="B89">
        <f>LN('Dollar rates'!B90)-LN('Dollar rates'!M89)</f>
        <v>-2.2578610004957866E-2</v>
      </c>
      <c r="C89">
        <f>LN('Dollar rates'!C90)-LN('Dollar rates'!N89)</f>
        <v>1.3092512557519448E-2</v>
      </c>
      <c r="D89">
        <f>LN('Dollar rates'!D90)-LN('Dollar rates'!O89)</f>
        <v>-9.7259058891635553E-3</v>
      </c>
      <c r="E89">
        <f>LN('Dollar rates'!E90)-LN('Dollar rates'!P89)</f>
        <v>4.5136538793838499E-4</v>
      </c>
      <c r="F89">
        <f>LN('Dollar rates'!F90)-LN('Dollar rates'!Q89)</f>
        <v>-4.0177697789686051E-2</v>
      </c>
      <c r="G89">
        <f>LN('Dollar rates'!G90)-LN('Dollar rates'!R89)</f>
        <v>-7.7482041711321115E-2</v>
      </c>
      <c r="H89">
        <f>LN('Dollar rates'!H90)-LN('Dollar rates'!S89)</f>
        <v>1.3017849516608226E-2</v>
      </c>
      <c r="I89">
        <f>LN('Dollar rates'!I90)-LN('Dollar rates'!T89)</f>
        <v>1.3555905164535087E-2</v>
      </c>
      <c r="J89">
        <f>LN('Dollar rates'!J90)-LN('Dollar rates'!U89)</f>
        <v>2.5921060474406454E-2</v>
      </c>
      <c r="K89">
        <f>LN('Dollar rates'!K90)-LN('Dollar rates'!V89)</f>
        <v>-2.5594785240952322E-2</v>
      </c>
    </row>
    <row r="90" spans="1:11" x14ac:dyDescent="0.2">
      <c r="A90" s="1">
        <v>38807</v>
      </c>
      <c r="B90">
        <f>LN('Dollar rates'!B91)-LN('Dollar rates'!M90)</f>
        <v>2.8157620408697959E-2</v>
      </c>
      <c r="C90">
        <f>LN('Dollar rates'!C91)-LN('Dollar rates'!N90)</f>
        <v>3.8281831739381073E-2</v>
      </c>
      <c r="D90">
        <f>LN('Dollar rates'!D91)-LN('Dollar rates'!O90)</f>
        <v>4.650597003544088E-2</v>
      </c>
      <c r="E90">
        <f>LN('Dollar rates'!E91)-LN('Dollar rates'!P90)</f>
        <v>4.6423163069092305E-2</v>
      </c>
      <c r="F90">
        <f>LN('Dollar rates'!F91)-LN('Dollar rates'!Q90)</f>
        <v>6.2693808307016319E-2</v>
      </c>
      <c r="G90">
        <f>LN('Dollar rates'!G91)-LN('Dollar rates'!R90)</f>
        <v>4.173326383715692E-2</v>
      </c>
      <c r="H90">
        <f>LN('Dollar rates'!H91)-LN('Dollar rates'!S90)</f>
        <v>3.8744543239326523E-2</v>
      </c>
      <c r="I90">
        <f>LN('Dollar rates'!I91)-LN('Dollar rates'!T90)</f>
        <v>5.1471255209494915E-2</v>
      </c>
      <c r="J90">
        <f>LN('Dollar rates'!J91)-LN('Dollar rates'!U90)</f>
        <v>5.8737632964362296E-2</v>
      </c>
      <c r="K90">
        <f>LN('Dollar rates'!K91)-LN('Dollar rates'!V90)</f>
        <v>3.9424918935073813E-2</v>
      </c>
    </row>
    <row r="91" spans="1:11" x14ac:dyDescent="0.2">
      <c r="A91" s="1">
        <v>38835</v>
      </c>
      <c r="B91">
        <f>LN('Dollar rates'!B92)-LN('Dollar rates'!M91)</f>
        <v>1.4187524503989302E-2</v>
      </c>
      <c r="C91">
        <f>LN('Dollar rates'!C92)-LN('Dollar rates'!N91)</f>
        <v>1.7330397006320608E-2</v>
      </c>
      <c r="D91">
        <f>LN('Dollar rates'!D92)-LN('Dollar rates'!O91)</f>
        <v>2.8646903629020226E-2</v>
      </c>
      <c r="E91">
        <f>LN('Dollar rates'!E92)-LN('Dollar rates'!P91)</f>
        <v>1.9834903060311243E-2</v>
      </c>
      <c r="F91">
        <f>LN('Dollar rates'!F92)-LN('Dollar rates'!Q91)</f>
        <v>-6.2332496724570863E-3</v>
      </c>
      <c r="G91">
        <f>LN('Dollar rates'!G92)-LN('Dollar rates'!R91)</f>
        <v>1.7320111399583005E-3</v>
      </c>
      <c r="H91">
        <f>LN('Dollar rates'!H92)-LN('Dollar rates'!S91)</f>
        <v>1.7811341742214992E-2</v>
      </c>
      <c r="I91">
        <f>LN('Dollar rates'!I92)-LN('Dollar rates'!T91)</f>
        <v>2.0558449043801774E-2</v>
      </c>
      <c r="J91">
        <f>LN('Dollar rates'!J92)-LN('Dollar rates'!U91)</f>
        <v>1.5089894672451143E-2</v>
      </c>
      <c r="K91">
        <f>LN('Dollar rates'!K92)-LN('Dollar rates'!V91)</f>
        <v>1.6824830135546559E-2</v>
      </c>
    </row>
    <row r="92" spans="1:11" x14ac:dyDescent="0.2">
      <c r="A92" s="1">
        <v>38868</v>
      </c>
      <c r="B92">
        <f>LN('Dollar rates'!B93)-LN('Dollar rates'!M92)</f>
        <v>-2.3769756394228736E-2</v>
      </c>
      <c r="C92">
        <f>LN('Dollar rates'!C93)-LN('Dollar rates'!N92)</f>
        <v>-6.503900238014837E-3</v>
      </c>
      <c r="D92">
        <f>LN('Dollar rates'!D93)-LN('Dollar rates'!O92)</f>
        <v>-1.2151134332665792E-2</v>
      </c>
      <c r="E92">
        <f>LN('Dollar rates'!E93)-LN('Dollar rates'!P92)</f>
        <v>-1.1461349417970251E-2</v>
      </c>
      <c r="F92">
        <f>LN('Dollar rates'!F93)-LN('Dollar rates'!Q92)</f>
        <v>-1.3758424909736167E-2</v>
      </c>
      <c r="G92">
        <f>LN('Dollar rates'!G93)-LN('Dollar rates'!R92)</f>
        <v>-3.9022129401507843E-2</v>
      </c>
      <c r="H92">
        <f>LN('Dollar rates'!H93)-LN('Dollar rates'!S92)</f>
        <v>-6.6628158661230508E-3</v>
      </c>
      <c r="I92">
        <f>LN('Dollar rates'!I93)-LN('Dollar rates'!T92)</f>
        <v>-7.8743278080750656E-4</v>
      </c>
      <c r="J92">
        <f>LN('Dollar rates'!J93)-LN('Dollar rates'!U92)</f>
        <v>-2.6497827936643237E-2</v>
      </c>
      <c r="K92">
        <f>LN('Dollar rates'!K93)-LN('Dollar rates'!V92)</f>
        <v>-1.0867215410107142E-2</v>
      </c>
    </row>
    <row r="93" spans="1:11" x14ac:dyDescent="0.2">
      <c r="A93" s="1">
        <v>38898</v>
      </c>
      <c r="B93">
        <f>LN('Dollar rates'!B94)-LN('Dollar rates'!M93)</f>
        <v>-5.7261547613256525E-3</v>
      </c>
      <c r="C93">
        <f>LN('Dollar rates'!C94)-LN('Dollar rates'!N93)</f>
        <v>-4.1817254581785201E-3</v>
      </c>
      <c r="D93">
        <f>LN('Dollar rates'!D94)-LN('Dollar rates'!O93)</f>
        <v>8.7369270330027726E-3</v>
      </c>
      <c r="E93">
        <f>LN('Dollar rates'!E94)-LN('Dollar rates'!P93)</f>
        <v>-8.7522021019919016E-3</v>
      </c>
      <c r="F93">
        <f>LN('Dollar rates'!F94)-LN('Dollar rates'!Q93)</f>
        <v>3.1390753197481358E-2</v>
      </c>
      <c r="G93">
        <f>LN('Dollar rates'!G94)-LN('Dollar rates'!R93)</f>
        <v>1.2239056170571638E-2</v>
      </c>
      <c r="H93">
        <f>LN('Dollar rates'!H94)-LN('Dollar rates'!S93)</f>
        <v>-4.4685515078746185E-3</v>
      </c>
      <c r="I93">
        <f>LN('Dollar rates'!I94)-LN('Dollar rates'!T93)</f>
        <v>-5.0736860910263193E-3</v>
      </c>
      <c r="J93">
        <f>LN('Dollar rates'!J94)-LN('Dollar rates'!U93)</f>
        <v>6.6146368686712531E-3</v>
      </c>
      <c r="K93">
        <f>LN('Dollar rates'!K94)-LN('Dollar rates'!V93)</f>
        <v>-1.7151334199380933E-2</v>
      </c>
    </row>
    <row r="94" spans="1:11" x14ac:dyDescent="0.2">
      <c r="A94" s="1">
        <v>38929</v>
      </c>
      <c r="B94">
        <f>LN('Dollar rates'!B95)-LN('Dollar rates'!M94)</f>
        <v>-2.9349215134537587E-2</v>
      </c>
      <c r="C94">
        <f>LN('Dollar rates'!C95)-LN('Dollar rates'!N94)</f>
        <v>8.3168600332303444E-4</v>
      </c>
      <c r="D94">
        <f>LN('Dollar rates'!D95)-LN('Dollar rates'!O94)</f>
        <v>1.7909125709772766E-2</v>
      </c>
      <c r="E94">
        <f>LN('Dollar rates'!E95)-LN('Dollar rates'!P94)</f>
        <v>-4.9597629926116105E-3</v>
      </c>
      <c r="F94">
        <f>LN('Dollar rates'!F95)-LN('Dollar rates'!Q94)</f>
        <v>-2.9025485275044338E-3</v>
      </c>
      <c r="G94">
        <f>LN('Dollar rates'!G95)-LN('Dollar rates'!R94)</f>
        <v>6.1691763463952776E-2</v>
      </c>
      <c r="H94">
        <f>LN('Dollar rates'!H95)-LN('Dollar rates'!S94)</f>
        <v>1.2364724899642798E-3</v>
      </c>
      <c r="I94">
        <f>LN('Dollar rates'!I95)-LN('Dollar rates'!T94)</f>
        <v>-4.6978045558838666E-3</v>
      </c>
      <c r="J94">
        <f>LN('Dollar rates'!J95)-LN('Dollar rates'!U94)</f>
        <v>-2.4397484212540066E-2</v>
      </c>
      <c r="K94">
        <f>LN('Dollar rates'!K95)-LN('Dollar rates'!V94)</f>
        <v>1.7339228729232409E-2</v>
      </c>
    </row>
    <row r="95" spans="1:11" x14ac:dyDescent="0.2">
      <c r="A95" s="1">
        <v>38960</v>
      </c>
      <c r="B95">
        <f>LN('Dollar rates'!B96)-LN('Dollar rates'!M95)</f>
        <v>-1.0767112895289088E-2</v>
      </c>
      <c r="C95">
        <f>LN('Dollar rates'!C96)-LN('Dollar rates'!N95)</f>
        <v>-1.2286669988159499E-2</v>
      </c>
      <c r="D95">
        <f>LN('Dollar rates'!D96)-LN('Dollar rates'!O95)</f>
        <v>-1.8570548287273225E-2</v>
      </c>
      <c r="E95">
        <f>LN('Dollar rates'!E96)-LN('Dollar rates'!P95)</f>
        <v>-2.0016374768711764E-2</v>
      </c>
      <c r="F95">
        <f>LN('Dollar rates'!F96)-LN('Dollar rates'!Q95)</f>
        <v>-2.2456842923852305E-2</v>
      </c>
      <c r="G95">
        <f>LN('Dollar rates'!G96)-LN('Dollar rates'!R95)</f>
        <v>-7.8082541802754202E-4</v>
      </c>
      <c r="H95">
        <f>LN('Dollar rates'!H96)-LN('Dollar rates'!S95)</f>
        <v>-1.1893306746704191E-2</v>
      </c>
      <c r="I95">
        <f>LN('Dollar rates'!I96)-LN('Dollar rates'!T95)</f>
        <v>-1.5417308355163195E-2</v>
      </c>
      <c r="J95">
        <f>LN('Dollar rates'!J96)-LN('Dollar rates'!U95)</f>
        <v>-3.5262765708523602E-2</v>
      </c>
      <c r="K95">
        <f>LN('Dollar rates'!K96)-LN('Dollar rates'!V95)</f>
        <v>-6.1949209316684295E-3</v>
      </c>
    </row>
    <row r="96" spans="1:11" x14ac:dyDescent="0.2">
      <c r="A96" s="1">
        <v>38989</v>
      </c>
      <c r="B96">
        <f>LN('Dollar rates'!B97)-LN('Dollar rates'!M96)</f>
        <v>3.0698425524411377E-3</v>
      </c>
      <c r="C96">
        <f>LN('Dollar rates'!C97)-LN('Dollar rates'!N96)</f>
        <v>5.8160046350077266E-3</v>
      </c>
      <c r="D96">
        <f>LN('Dollar rates'!D97)-LN('Dollar rates'!O96)</f>
        <v>2.0407523082260237E-2</v>
      </c>
      <c r="E96">
        <f>LN('Dollar rates'!E97)-LN('Dollar rates'!P96)</f>
        <v>5.0281384378573768E-3</v>
      </c>
      <c r="F96">
        <f>LN('Dollar rates'!F97)-LN('Dollar rates'!Q96)</f>
        <v>3.6987708963913568E-2</v>
      </c>
      <c r="G96">
        <f>LN('Dollar rates'!G97)-LN('Dollar rates'!R96)</f>
        <v>2.7052201041472657E-2</v>
      </c>
      <c r="H96">
        <f>LN('Dollar rates'!H97)-LN('Dollar rates'!S96)</f>
        <v>6.4471916457824463E-3</v>
      </c>
      <c r="I96">
        <f>LN('Dollar rates'!I97)-LN('Dollar rates'!T96)</f>
        <v>1.2390037140527888E-2</v>
      </c>
      <c r="J96">
        <f>LN('Dollar rates'!J97)-LN('Dollar rates'!U96)</f>
        <v>-5.2423152468694667E-3</v>
      </c>
      <c r="K96">
        <f>LN('Dollar rates'!K97)-LN('Dollar rates'!V96)</f>
        <v>-5.1719933465263351E-3</v>
      </c>
    </row>
    <row r="97" spans="1:11" x14ac:dyDescent="0.2">
      <c r="A97" s="1">
        <v>39021</v>
      </c>
      <c r="B97">
        <f>LN('Dollar rates'!B98)-LN('Dollar rates'!M97)</f>
        <v>8.49264929353577E-3</v>
      </c>
      <c r="C97">
        <f>LN('Dollar rates'!C98)-LN('Dollar rates'!N97)</f>
        <v>3.6111021335431981E-2</v>
      </c>
      <c r="D97">
        <f>LN('Dollar rates'!D98)-LN('Dollar rates'!O97)</f>
        <v>3.0586859748314765E-2</v>
      </c>
      <c r="E97">
        <f>LN('Dollar rates'!E98)-LN('Dollar rates'!P97)</f>
        <v>3.4311300361935887E-2</v>
      </c>
      <c r="F97">
        <f>LN('Dollar rates'!F98)-LN('Dollar rates'!Q97)</f>
        <v>2.0737773909508317E-2</v>
      </c>
      <c r="G97">
        <f>LN('Dollar rates'!G98)-LN('Dollar rates'!R97)</f>
        <v>2.4170584261218209E-2</v>
      </c>
      <c r="H97">
        <f>LN('Dollar rates'!H98)-LN('Dollar rates'!S97)</f>
        <v>3.592908075276835E-2</v>
      </c>
      <c r="I97">
        <f>LN('Dollar rates'!I98)-LN('Dollar rates'!T97)</f>
        <v>5.1827991281300001E-2</v>
      </c>
      <c r="J97">
        <f>LN('Dollar rates'!J98)-LN('Dollar rates'!U97)</f>
        <v>5.844244016852751E-2</v>
      </c>
      <c r="K97">
        <f>LN('Dollar rates'!K98)-LN('Dollar rates'!V97)</f>
        <v>-1.9916819455085458E-2</v>
      </c>
    </row>
    <row r="98" spans="1:11" x14ac:dyDescent="0.2">
      <c r="A98" s="1">
        <v>39051</v>
      </c>
      <c r="B98">
        <f>LN('Dollar rates'!B99)-LN('Dollar rates'!M98)</f>
        <v>-3.4045390907080808E-2</v>
      </c>
      <c r="C98">
        <f>LN('Dollar rates'!C99)-LN('Dollar rates'!N98)</f>
        <v>-6.7080158655486999E-3</v>
      </c>
      <c r="D98">
        <f>LN('Dollar rates'!D99)-LN('Dollar rates'!O98)</f>
        <v>-5.2195872200935245E-3</v>
      </c>
      <c r="E98">
        <f>LN('Dollar rates'!E99)-LN('Dollar rates'!P98)</f>
        <v>-2.1696776909889748E-2</v>
      </c>
      <c r="F98">
        <f>LN('Dollar rates'!F99)-LN('Dollar rates'!Q98)</f>
        <v>-7.9619225480931366E-4</v>
      </c>
      <c r="G98">
        <f>LN('Dollar rates'!G99)-LN('Dollar rates'!R98)</f>
        <v>3.1303196163633029E-2</v>
      </c>
      <c r="H98">
        <f>LN('Dollar rates'!H99)-LN('Dollar rates'!S98)</f>
        <v>-6.5274221017754819E-3</v>
      </c>
      <c r="I98">
        <f>LN('Dollar rates'!I99)-LN('Dollar rates'!T98)</f>
        <v>-2.3101337905166996E-3</v>
      </c>
      <c r="J98">
        <f>LN('Dollar rates'!J99)-LN('Dollar rates'!U98)</f>
        <v>-1.2432517880331506E-2</v>
      </c>
      <c r="K98">
        <f>LN('Dollar rates'!K99)-LN('Dollar rates'!V98)</f>
        <v>-1.9769629645197018E-2</v>
      </c>
    </row>
    <row r="99" spans="1:11" x14ac:dyDescent="0.2">
      <c r="A99" s="1">
        <v>39080</v>
      </c>
      <c r="B99">
        <f>LN('Dollar rates'!B100)-LN('Dollar rates'!M99)</f>
        <v>-1.9195966114196494E-2</v>
      </c>
      <c r="C99">
        <f>LN('Dollar rates'!C100)-LN('Dollar rates'!N99)</f>
        <v>-1.6204710251260357E-2</v>
      </c>
      <c r="D99">
        <f>LN('Dollar rates'!D100)-LN('Dollar rates'!O99)</f>
        <v>-7.8299338410636743E-5</v>
      </c>
      <c r="E99">
        <f>LN('Dollar rates'!E100)-LN('Dollar rates'!P99)</f>
        <v>-2.4861724500781335E-2</v>
      </c>
      <c r="F99">
        <f>LN('Dollar rates'!F100)-LN('Dollar rates'!Q99)</f>
        <v>-1.6542854121674611E-2</v>
      </c>
      <c r="G99">
        <f>LN('Dollar rates'!G100)-LN('Dollar rates'!R99)</f>
        <v>-2.3666510816859609E-2</v>
      </c>
      <c r="H99">
        <f>LN('Dollar rates'!H100)-LN('Dollar rates'!S99)</f>
        <v>-1.6343775747774236E-2</v>
      </c>
      <c r="I99">
        <f>LN('Dollar rates'!I100)-LN('Dollar rates'!T99)</f>
        <v>-2.0110300689335947E-2</v>
      </c>
      <c r="J99">
        <f>LN('Dollar rates'!J100)-LN('Dollar rates'!U99)</f>
        <v>-7.3764173199002414E-3</v>
      </c>
      <c r="K99">
        <f>LN('Dollar rates'!K100)-LN('Dollar rates'!V99)</f>
        <v>-1.516008275086933E-2</v>
      </c>
    </row>
    <row r="100" spans="1:11" x14ac:dyDescent="0.2">
      <c r="A100" s="1">
        <v>39113</v>
      </c>
      <c r="B100">
        <f>LN('Dollar rates'!B101)-LN('Dollar rates'!M100)</f>
        <v>1.6860893016562351E-2</v>
      </c>
      <c r="C100">
        <f>LN('Dollar rates'!C101)-LN('Dollar rates'!N100)</f>
        <v>1.5089728300012928E-2</v>
      </c>
      <c r="D100">
        <f>LN('Dollar rates'!D101)-LN('Dollar rates'!O100)</f>
        <v>1.2143054490666438E-3</v>
      </c>
      <c r="E100">
        <f>LN('Dollar rates'!E101)-LN('Dollar rates'!P100)</f>
        <v>1.9052521049502641E-2</v>
      </c>
      <c r="F100">
        <f>LN('Dollar rates'!F101)-LN('Dollar rates'!Q100)</f>
        <v>1.7820899544385482E-2</v>
      </c>
      <c r="G100">
        <f>LN('Dollar rates'!G101)-LN('Dollar rates'!R100)</f>
        <v>2.0568428334745092E-2</v>
      </c>
      <c r="H100">
        <f>LN('Dollar rates'!H101)-LN('Dollar rates'!S100)</f>
        <v>1.5824495217344303E-2</v>
      </c>
      <c r="I100">
        <f>LN('Dollar rates'!I101)-LN('Dollar rates'!T100)</f>
        <v>-8.6799863057156479E-3</v>
      </c>
      <c r="J100">
        <f>LN('Dollar rates'!J101)-LN('Dollar rates'!U100)</f>
        <v>1.8256111291960364E-2</v>
      </c>
      <c r="K100">
        <f>LN('Dollar rates'!K101)-LN('Dollar rates'!V100)</f>
        <v>5.8673637711857685E-3</v>
      </c>
    </row>
    <row r="101" spans="1:11" x14ac:dyDescent="0.2">
      <c r="A101" s="1">
        <v>39141</v>
      </c>
      <c r="B101">
        <f>LN('Dollar rates'!B102)-LN('Dollar rates'!M101)</f>
        <v>-5.0150197500986593E-4</v>
      </c>
      <c r="C101">
        <f>LN('Dollar rates'!C102)-LN('Dollar rates'!N101)</f>
        <v>6.3559676571953716E-3</v>
      </c>
      <c r="D101">
        <f>LN('Dollar rates'!D102)-LN('Dollar rates'!O101)</f>
        <v>8.4302985985440504E-4</v>
      </c>
      <c r="E101">
        <f>LN('Dollar rates'!E102)-LN('Dollar rates'!P101)</f>
        <v>-2.4029503047643674E-3</v>
      </c>
      <c r="F101">
        <f>LN('Dollar rates'!F102)-LN('Dollar rates'!Q101)</f>
        <v>2.5744502082193088E-2</v>
      </c>
      <c r="G101">
        <f>LN('Dollar rates'!G102)-LN('Dollar rates'!R101)</f>
        <v>2.250305338365105E-2</v>
      </c>
      <c r="H101">
        <f>LN('Dollar rates'!H102)-LN('Dollar rates'!S101)</f>
        <v>6.5633788140346816E-3</v>
      </c>
      <c r="I101">
        <f>LN('Dollar rates'!I102)-LN('Dollar rates'!T101)</f>
        <v>-1.6418596496505788E-3</v>
      </c>
      <c r="J101">
        <f>LN('Dollar rates'!J102)-LN('Dollar rates'!U101)</f>
        <v>5.2808336752854235E-3</v>
      </c>
      <c r="K101">
        <f>LN('Dollar rates'!K102)-LN('Dollar rates'!V101)</f>
        <v>1.5311468541476442E-2</v>
      </c>
    </row>
    <row r="102" spans="1:11" x14ac:dyDescent="0.2">
      <c r="A102" s="1">
        <v>39171</v>
      </c>
      <c r="B102">
        <f>LN('Dollar rates'!B103)-LN('Dollar rates'!M102)</f>
        <v>-1.643233720904469E-2</v>
      </c>
      <c r="C102">
        <f>LN('Dollar rates'!C103)-LN('Dollar rates'!N102)</f>
        <v>2.3735824978997844E-2</v>
      </c>
      <c r="D102">
        <f>LN('Dollar rates'!D103)-LN('Dollar rates'!O102)</f>
        <v>1.9487308692358041E-2</v>
      </c>
      <c r="E102">
        <f>LN('Dollar rates'!E103)-LN('Dollar rates'!P102)</f>
        <v>9.0498355199178093E-3</v>
      </c>
      <c r="F102">
        <f>LN('Dollar rates'!F103)-LN('Dollar rates'!Q102)</f>
        <v>3.0741563838357633E-2</v>
      </c>
      <c r="G102">
        <f>LN('Dollar rates'!G103)-LN('Dollar rates'!R102)</f>
        <v>4.0362221819289501E-2</v>
      </c>
      <c r="H102">
        <f>LN('Dollar rates'!H103)-LN('Dollar rates'!S102)</f>
        <v>2.3826055019674719E-2</v>
      </c>
      <c r="I102">
        <f>LN('Dollar rates'!I103)-LN('Dollar rates'!T102)</f>
        <v>4.3179793197687832E-2</v>
      </c>
      <c r="J102">
        <f>LN('Dollar rates'!J103)-LN('Dollar rates'!U102)</f>
        <v>2.5149567647906546E-2</v>
      </c>
      <c r="K102">
        <f>LN('Dollar rates'!K103)-LN('Dollar rates'!V102)</f>
        <v>4.2073891202085434E-2</v>
      </c>
    </row>
    <row r="103" spans="1:11" x14ac:dyDescent="0.2">
      <c r="A103" s="1">
        <v>39202</v>
      </c>
      <c r="B103">
        <f>LN('Dollar rates'!B104)-LN('Dollar rates'!M103)</f>
        <v>-2.3417823132014348E-2</v>
      </c>
      <c r="C103">
        <f>LN('Dollar rates'!C104)-LN('Dollar rates'!N103)</f>
        <v>-1.5390864714802222E-2</v>
      </c>
      <c r="D103">
        <f>LN('Dollar rates'!D104)-LN('Dollar rates'!O103)</f>
        <v>-1.0799090678884404E-2</v>
      </c>
      <c r="E103">
        <f>LN('Dollar rates'!E104)-LN('Dollar rates'!P103)</f>
        <v>-1.8173859391953401E-2</v>
      </c>
      <c r="F103">
        <f>LN('Dollar rates'!F104)-LN('Dollar rates'!Q103)</f>
        <v>-4.833179747128602E-3</v>
      </c>
      <c r="G103">
        <f>LN('Dollar rates'!G104)-LN('Dollar rates'!R103)</f>
        <v>-5.1673409895652833E-3</v>
      </c>
      <c r="H103">
        <f>LN('Dollar rates'!H104)-LN('Dollar rates'!S103)</f>
        <v>-1.4940523299869168E-2</v>
      </c>
      <c r="I103">
        <f>LN('Dollar rates'!I104)-LN('Dollar rates'!T103)</f>
        <v>-3.1676414339978143E-2</v>
      </c>
      <c r="J103">
        <f>LN('Dollar rates'!J104)-LN('Dollar rates'!U103)</f>
        <v>-1.5811497072830916E-2</v>
      </c>
      <c r="K103">
        <f>LN('Dollar rates'!K104)-LN('Dollar rates'!V103)</f>
        <v>3.2240521508361278E-2</v>
      </c>
    </row>
    <row r="104" spans="1:11" x14ac:dyDescent="0.2">
      <c r="A104" s="1">
        <v>39233</v>
      </c>
      <c r="B104">
        <f>LN('Dollar rates'!B105)-LN('Dollar rates'!M104)</f>
        <v>-1.7722004516829593E-2</v>
      </c>
      <c r="C104">
        <f>LN('Dollar rates'!C105)-LN('Dollar rates'!N104)</f>
        <v>2.5223415834684237E-3</v>
      </c>
      <c r="D104">
        <f>LN('Dollar rates'!D105)-LN('Dollar rates'!O104)</f>
        <v>1.4401635269144286E-2</v>
      </c>
      <c r="E104">
        <f>LN('Dollar rates'!E105)-LN('Dollar rates'!P104)</f>
        <v>-2.6552845519883517E-3</v>
      </c>
      <c r="F104">
        <f>LN('Dollar rates'!F105)-LN('Dollar rates'!Q104)</f>
        <v>2.5546931667013772E-2</v>
      </c>
      <c r="G104">
        <f>LN('Dollar rates'!G105)-LN('Dollar rates'!R104)</f>
        <v>4.8833527998762616E-2</v>
      </c>
      <c r="H104">
        <f>LN('Dollar rates'!H105)-LN('Dollar rates'!S104)</f>
        <v>3.6339105571443486E-3</v>
      </c>
      <c r="I104">
        <f>LN('Dollar rates'!I105)-LN('Dollar rates'!T104)</f>
        <v>6.3396008665526082E-3</v>
      </c>
      <c r="J104">
        <f>LN('Dollar rates'!J105)-LN('Dollar rates'!U104)</f>
        <v>2.097432451725223E-2</v>
      </c>
      <c r="K104">
        <f>LN('Dollar rates'!K105)-LN('Dollar rates'!V104)</f>
        <v>4.0622431942555909E-3</v>
      </c>
    </row>
    <row r="105" spans="1:11" x14ac:dyDescent="0.2">
      <c r="A105" s="1">
        <v>39262</v>
      </c>
      <c r="B105">
        <f>LN('Dollar rates'!B106)-LN('Dollar rates'!M105)</f>
        <v>3.2504223734966864E-2</v>
      </c>
      <c r="C105">
        <f>LN('Dollar rates'!C106)-LN('Dollar rates'!N105)</f>
        <v>1.2406634447530207E-2</v>
      </c>
      <c r="D105">
        <f>LN('Dollar rates'!D106)-LN('Dollar rates'!O105)</f>
        <v>1.3121958307160897E-2</v>
      </c>
      <c r="E105">
        <f>LN('Dollar rates'!E106)-LN('Dollar rates'!P105)</f>
        <v>1.5927001472283681E-2</v>
      </c>
      <c r="F105">
        <f>LN('Dollar rates'!F106)-LN('Dollar rates'!Q105)</f>
        <v>1.0645346271439676E-2</v>
      </c>
      <c r="G105">
        <f>LN('Dollar rates'!G106)-LN('Dollar rates'!R105)</f>
        <v>-2.3123199744243261E-3</v>
      </c>
      <c r="H105">
        <f>LN('Dollar rates'!H106)-LN('Dollar rates'!S105)</f>
        <v>1.2677429780893812E-2</v>
      </c>
      <c r="I105">
        <f>LN('Dollar rates'!I106)-LN('Dollar rates'!T105)</f>
        <v>1.6050612446432799E-2</v>
      </c>
      <c r="J105">
        <f>LN('Dollar rates'!J106)-LN('Dollar rates'!U105)</f>
        <v>1.3695164110358427E-2</v>
      </c>
      <c r="K105">
        <f>LN('Dollar rates'!K106)-LN('Dollar rates'!V105)</f>
        <v>-4.486753791046634E-3</v>
      </c>
    </row>
    <row r="106" spans="1:11" x14ac:dyDescent="0.2">
      <c r="A106" s="1">
        <v>39294</v>
      </c>
      <c r="B106">
        <f>LN('Dollar rates'!B107)-LN('Dollar rates'!M106)</f>
        <v>2.2520667522091031E-2</v>
      </c>
      <c r="C106">
        <f>LN('Dollar rates'!C107)-LN('Dollar rates'!N106)</f>
        <v>-5.2212302368124797E-3</v>
      </c>
      <c r="D106">
        <f>LN('Dollar rates'!D107)-LN('Dollar rates'!O106)</f>
        <v>-6.9628861412811549E-3</v>
      </c>
      <c r="E106">
        <f>LN('Dollar rates'!E107)-LN('Dollar rates'!P106)</f>
        <v>-6.5262567962987295E-3</v>
      </c>
      <c r="F106">
        <f>LN('Dollar rates'!F107)-LN('Dollar rates'!Q106)</f>
        <v>-5.0803964635272619E-2</v>
      </c>
      <c r="G106">
        <f>LN('Dollar rates'!G107)-LN('Dollar rates'!R106)</f>
        <v>-8.8686971849830376E-2</v>
      </c>
      <c r="H106">
        <f>LN('Dollar rates'!H107)-LN('Dollar rates'!S106)</f>
        <v>-6.245212950154011E-3</v>
      </c>
      <c r="I106">
        <f>LN('Dollar rates'!I107)-LN('Dollar rates'!T106)</f>
        <v>-2.3610385920307397E-2</v>
      </c>
      <c r="J106">
        <f>LN('Dollar rates'!J107)-LN('Dollar rates'!U106)</f>
        <v>-4.879155109611677E-4</v>
      </c>
      <c r="K106">
        <f>LN('Dollar rates'!K107)-LN('Dollar rates'!V106)</f>
        <v>8.528073673830551E-3</v>
      </c>
    </row>
    <row r="107" spans="1:11" x14ac:dyDescent="0.2">
      <c r="A107" s="1">
        <v>39325</v>
      </c>
      <c r="B107">
        <f>LN('Dollar rates'!B108)-LN('Dollar rates'!M107)</f>
        <v>3.5584137530708659E-3</v>
      </c>
      <c r="C107">
        <f>LN('Dollar rates'!C108)-LN('Dollar rates'!N107)</f>
        <v>4.096078686778637E-2</v>
      </c>
      <c r="D107">
        <f>LN('Dollar rates'!D108)-LN('Dollar rates'!O107)</f>
        <v>1.0578892432816622E-2</v>
      </c>
      <c r="E107">
        <f>LN('Dollar rates'!E108)-LN('Dollar rates'!P107)</f>
        <v>3.1048658788350725E-2</v>
      </c>
      <c r="F107">
        <f>LN('Dollar rates'!F108)-LN('Dollar rates'!Q107)</f>
        <v>8.494529956189685E-2</v>
      </c>
      <c r="G107">
        <f>LN('Dollar rates'!G108)-LN('Dollar rates'!R107)</f>
        <v>7.6517518543343432E-2</v>
      </c>
      <c r="H107">
        <f>LN('Dollar rates'!H108)-LN('Dollar rates'!S107)</f>
        <v>4.0070837220630873E-2</v>
      </c>
      <c r="I107">
        <f>LN('Dollar rates'!I108)-LN('Dollar rates'!T107)</f>
        <v>6.1063084480472929E-2</v>
      </c>
      <c r="J107">
        <f>LN('Dollar rates'!J108)-LN('Dollar rates'!U107)</f>
        <v>7.0263491819696933E-2</v>
      </c>
      <c r="K107">
        <f>LN('Dollar rates'!K108)-LN('Dollar rates'!V107)</f>
        <v>6.1934373499915422E-2</v>
      </c>
    </row>
    <row r="108" spans="1:11" x14ac:dyDescent="0.2">
      <c r="A108" s="1">
        <v>39353</v>
      </c>
      <c r="B108">
        <f>LN('Dollar rates'!B109)-LN('Dollar rates'!M108)</f>
        <v>-6.0686001206819995E-3</v>
      </c>
      <c r="C108">
        <f>LN('Dollar rates'!C109)-LN('Dollar rates'!N108)</f>
        <v>1.6372755090011071E-2</v>
      </c>
      <c r="D108">
        <f>LN('Dollar rates'!D109)-LN('Dollar rates'!O108)</f>
        <v>2.009260112725908E-2</v>
      </c>
      <c r="E108">
        <f>LN('Dollar rates'!E109)-LN('Dollar rates'!P108)</f>
        <v>5.4722523692656566E-3</v>
      </c>
      <c r="F108">
        <f>LN('Dollar rates'!F109)-LN('Dollar rates'!Q108)</f>
        <v>4.7475359144503251E-2</v>
      </c>
      <c r="G108">
        <f>LN('Dollar rates'!G109)-LN('Dollar rates'!R108)</f>
        <v>2.0596805928214446E-2</v>
      </c>
      <c r="H108">
        <f>LN('Dollar rates'!H109)-LN('Dollar rates'!S108)</f>
        <v>1.6461681109359194E-2</v>
      </c>
      <c r="I108">
        <f>LN('Dollar rates'!I109)-LN('Dollar rates'!T108)</f>
        <v>1.5824205752423381E-2</v>
      </c>
      <c r="J108">
        <f>LN('Dollar rates'!J109)-LN('Dollar rates'!U108)</f>
        <v>5.9455461161637135E-3</v>
      </c>
      <c r="K108">
        <f>LN('Dollar rates'!K109)-LN('Dollar rates'!V108)</f>
        <v>4.4881966558228729E-2</v>
      </c>
    </row>
    <row r="109" spans="1:11" x14ac:dyDescent="0.2">
      <c r="A109" s="1">
        <v>39386</v>
      </c>
      <c r="B109">
        <f>LN('Dollar rates'!B110)-LN('Dollar rates'!M109)</f>
        <v>3.4995506465790527E-2</v>
      </c>
      <c r="C109">
        <f>LN('Dollar rates'!C110)-LN('Dollar rates'!N109)</f>
        <v>1.3978494975427747E-2</v>
      </c>
      <c r="D109">
        <f>LN('Dollar rates'!D110)-LN('Dollar rates'!O109)</f>
        <v>-9.3164205799837196E-3</v>
      </c>
      <c r="E109">
        <f>LN('Dollar rates'!E110)-LN('Dollar rates'!P109)</f>
        <v>2.4056218041021635E-2</v>
      </c>
      <c r="F109">
        <f>LN('Dollar rates'!F110)-LN('Dollar rates'!Q109)</f>
        <v>-4.5078788192653554E-2</v>
      </c>
      <c r="G109">
        <f>LN('Dollar rates'!G110)-LN('Dollar rates'!R109)</f>
        <v>-7.8259508570155401E-5</v>
      </c>
      <c r="H109">
        <f>LN('Dollar rates'!H110)-LN('Dollar rates'!S109)</f>
        <v>1.3581738519357955E-2</v>
      </c>
      <c r="I109">
        <f>LN('Dollar rates'!I110)-LN('Dollar rates'!T109)</f>
        <v>-4.7872844991332375E-3</v>
      </c>
      <c r="J109">
        <f>LN('Dollar rates'!J110)-LN('Dollar rates'!U109)</f>
        <v>-2.7576530473021554E-2</v>
      </c>
      <c r="K109">
        <f>LN('Dollar rates'!K110)-LN('Dollar rates'!V109)</f>
        <v>-5.1177465287992406E-2</v>
      </c>
    </row>
    <row r="110" spans="1:11" x14ac:dyDescent="0.2">
      <c r="A110" s="1">
        <v>39416</v>
      </c>
      <c r="B110">
        <f>LN('Dollar rates'!B111)-LN('Dollar rates'!M110)</f>
        <v>-1.0969854105233878E-2</v>
      </c>
      <c r="C110">
        <f>LN('Dollar rates'!C111)-LN('Dollar rates'!N110)</f>
        <v>-4.6454797524007607E-3</v>
      </c>
      <c r="D110">
        <f>LN('Dollar rates'!D111)-LN('Dollar rates'!O110)</f>
        <v>-3.1463633036553973E-2</v>
      </c>
      <c r="E110">
        <f>LN('Dollar rates'!E111)-LN('Dollar rates'!P110)</f>
        <v>-5.1450418789465852E-3</v>
      </c>
      <c r="F110">
        <f>LN('Dollar rates'!F111)-LN('Dollar rates'!Q110)</f>
        <v>-6.0203229340303199E-3</v>
      </c>
      <c r="G110">
        <f>LN('Dollar rates'!G111)-LN('Dollar rates'!R110)</f>
        <v>6.7670460527923249E-3</v>
      </c>
      <c r="H110">
        <f>LN('Dollar rates'!H111)-LN('Dollar rates'!S110)</f>
        <v>-4.7070933940871473E-3</v>
      </c>
      <c r="I110">
        <f>LN('Dollar rates'!I111)-LN('Dollar rates'!T110)</f>
        <v>-1.2298363205773821E-2</v>
      </c>
      <c r="J110">
        <f>LN('Dollar rates'!J111)-LN('Dollar rates'!U110)</f>
        <v>2.120330234984702E-2</v>
      </c>
      <c r="K110">
        <f>LN('Dollar rates'!K111)-LN('Dollar rates'!V110)</f>
        <v>1.2335579222371378E-2</v>
      </c>
    </row>
    <row r="111" spans="1:11" x14ac:dyDescent="0.2">
      <c r="A111" s="1">
        <v>39447</v>
      </c>
      <c r="B111">
        <f>LN('Dollar rates'!B112)-LN('Dollar rates'!M111)</f>
        <v>4.6016287049275739E-2</v>
      </c>
      <c r="C111">
        <f>LN('Dollar rates'!C112)-LN('Dollar rates'!N111)</f>
        <v>1.203858598661206E-2</v>
      </c>
      <c r="D111">
        <f>LN('Dollar rates'!D112)-LN('Dollar rates'!O111)</f>
        <v>-4.1756559866246157E-4</v>
      </c>
      <c r="E111">
        <f>LN('Dollar rates'!E112)-LN('Dollar rates'!P111)</f>
        <v>4.0974679958676055E-2</v>
      </c>
      <c r="F111">
        <f>LN('Dollar rates'!F112)-LN('Dollar rates'!Q111)</f>
        <v>1.7935455191450705E-2</v>
      </c>
      <c r="G111">
        <f>LN('Dollar rates'!G112)-LN('Dollar rates'!R111)</f>
        <v>2.1495660383064025E-2</v>
      </c>
      <c r="H111">
        <f>LN('Dollar rates'!H112)-LN('Dollar rates'!S111)</f>
        <v>1.2374336152531917E-2</v>
      </c>
      <c r="I111">
        <f>LN('Dollar rates'!I112)-LN('Dollar rates'!T111)</f>
        <v>9.6171634298984898E-3</v>
      </c>
      <c r="J111">
        <f>LN('Dollar rates'!J112)-LN('Dollar rates'!U111)</f>
        <v>-1.2633636388104108E-3</v>
      </c>
      <c r="K111">
        <f>LN('Dollar rates'!K112)-LN('Dollar rates'!V111)</f>
        <v>-2.1697696950744826E-2</v>
      </c>
    </row>
    <row r="112" spans="1:11" x14ac:dyDescent="0.2">
      <c r="A112" s="1">
        <v>39478</v>
      </c>
      <c r="B112">
        <f>LN('Dollar rates'!B113)-LN('Dollar rates'!M112)</f>
        <v>1.9029164655854913E-2</v>
      </c>
      <c r="C112">
        <f>LN('Dollar rates'!C113)-LN('Dollar rates'!N112)</f>
        <v>2.5776167822994855E-2</v>
      </c>
      <c r="D112">
        <f>LN('Dollar rates'!D113)-LN('Dollar rates'!O112)</f>
        <v>2.3445272015086838E-3</v>
      </c>
      <c r="E112">
        <f>LN('Dollar rates'!E113)-LN('Dollar rates'!P112)</f>
        <v>3.7670069399294896E-2</v>
      </c>
      <c r="F112">
        <f>LN('Dollar rates'!F113)-LN('Dollar rates'!Q112)</f>
        <v>5.012491384158585E-2</v>
      </c>
      <c r="G112">
        <f>LN('Dollar rates'!G113)-LN('Dollar rates'!R112)</f>
        <v>2.7600252566317068E-2</v>
      </c>
      <c r="H112">
        <f>LN('Dollar rates'!H113)-LN('Dollar rates'!S112)</f>
        <v>2.6395234238967946E-2</v>
      </c>
      <c r="I112">
        <f>LN('Dollar rates'!I113)-LN('Dollar rates'!T112)</f>
        <v>3.7405672655795197E-2</v>
      </c>
      <c r="J112">
        <f>LN('Dollar rates'!J113)-LN('Dollar rates'!U112)</f>
        <v>4.4104709783689966E-2</v>
      </c>
      <c r="K112">
        <f>LN('Dollar rates'!K113)-LN('Dollar rates'!V112)</f>
        <v>2.9774881085391679E-2</v>
      </c>
    </row>
    <row r="113" spans="1:11" x14ac:dyDescent="0.2">
      <c r="A113" s="1">
        <v>39507</v>
      </c>
      <c r="B113">
        <f>LN('Dollar rates'!B114)-LN('Dollar rates'!M113)</f>
        <v>4.2917732536793984E-2</v>
      </c>
      <c r="C113">
        <f>LN('Dollar rates'!C114)-LN('Dollar rates'!N113)</f>
        <v>4.3745350490963952E-2</v>
      </c>
      <c r="D113">
        <f>LN('Dollar rates'!D114)-LN('Dollar rates'!O113)</f>
        <v>1.1719488464819738E-3</v>
      </c>
      <c r="E113">
        <f>LN('Dollar rates'!E114)-LN('Dollar rates'!P113)</f>
        <v>5.3447082717308886E-2</v>
      </c>
      <c r="F113">
        <f>LN('Dollar rates'!F114)-LN('Dollar rates'!Q113)</f>
        <v>-2.0675190031979998E-2</v>
      </c>
      <c r="G113">
        <f>LN('Dollar rates'!G114)-LN('Dollar rates'!R113)</f>
        <v>-1.5010160057529587E-2</v>
      </c>
      <c r="H113">
        <f>LN('Dollar rates'!H114)-LN('Dollar rates'!S113)</f>
        <v>4.2909885072179632E-2</v>
      </c>
      <c r="I113">
        <f>LN('Dollar rates'!I114)-LN('Dollar rates'!T113)</f>
        <v>4.0918921500016525E-2</v>
      </c>
      <c r="J113">
        <f>LN('Dollar rates'!J114)-LN('Dollar rates'!U113)</f>
        <v>2.8329110458169549E-2</v>
      </c>
      <c r="K113">
        <f>LN('Dollar rates'!K114)-LN('Dollar rates'!V113)</f>
        <v>-4.5990616944726073E-2</v>
      </c>
    </row>
    <row r="114" spans="1:11" x14ac:dyDescent="0.2">
      <c r="A114" s="1">
        <v>39538</v>
      </c>
      <c r="B114">
        <f>LN('Dollar rates'!B115)-LN('Dollar rates'!M114)</f>
        <v>-5.0704252067715672E-2</v>
      </c>
      <c r="C114">
        <f>LN('Dollar rates'!C115)-LN('Dollar rates'!N114)</f>
        <v>-1.6577567167023854E-2</v>
      </c>
      <c r="D114">
        <f>LN('Dollar rates'!D115)-LN('Dollar rates'!O114)</f>
        <v>-1.3476823888077805E-3</v>
      </c>
      <c r="E114">
        <f>LN('Dollar rates'!E115)-LN('Dollar rates'!P114)</f>
        <v>-5.1922615461889879E-2</v>
      </c>
      <c r="F114">
        <f>LN('Dollar rates'!F115)-LN('Dollar rates'!Q114)</f>
        <v>3.5555752836450467E-2</v>
      </c>
      <c r="G114">
        <f>LN('Dollar rates'!G115)-LN('Dollar rates'!R114)</f>
        <v>-8.5684876747085803E-4</v>
      </c>
      <c r="H114">
        <f>LN('Dollar rates'!H115)-LN('Dollar rates'!S114)</f>
        <v>-1.7272029922142051E-2</v>
      </c>
      <c r="I114">
        <f>LN('Dollar rates'!I115)-LN('Dollar rates'!T114)</f>
        <v>-9.223483114575437E-3</v>
      </c>
      <c r="J114">
        <f>LN('Dollar rates'!J115)-LN('Dollar rates'!U114)</f>
        <v>-2.9770296984865663E-3</v>
      </c>
      <c r="K114">
        <f>LN('Dollar rates'!K115)-LN('Dollar rates'!V114)</f>
        <v>1.9255381574067972E-2</v>
      </c>
    </row>
    <row r="115" spans="1:11" x14ac:dyDescent="0.2">
      <c r="A115" s="1">
        <v>39568</v>
      </c>
      <c r="B115">
        <f>LN('Dollar rates'!B116)-LN('Dollar rates'!M115)</f>
        <v>-1.2036339661748663E-2</v>
      </c>
      <c r="C115">
        <f>LN('Dollar rates'!C116)-LN('Dollar rates'!N115)</f>
        <v>-5.90713381289798E-4</v>
      </c>
      <c r="D115">
        <f>LN('Dollar rates'!D116)-LN('Dollar rates'!O115)</f>
        <v>-1.1857941870463407E-4</v>
      </c>
      <c r="E115">
        <f>LN('Dollar rates'!E116)-LN('Dollar rates'!P115)</f>
        <v>-3.5189864823257574E-3</v>
      </c>
      <c r="F115">
        <f>LN('Dollar rates'!F116)-LN('Dollar rates'!Q115)</f>
        <v>1.5668190937076755E-2</v>
      </c>
      <c r="G115">
        <f>LN('Dollar rates'!G116)-LN('Dollar rates'!R115)</f>
        <v>7.0614612370648033E-3</v>
      </c>
      <c r="H115">
        <f>LN('Dollar rates'!H116)-LN('Dollar rates'!S115)</f>
        <v>-1.7293702322662696E-4</v>
      </c>
      <c r="I115">
        <f>LN('Dollar rates'!I116)-LN('Dollar rates'!T115)</f>
        <v>-3.4477503770546924E-4</v>
      </c>
      <c r="J115">
        <f>LN('Dollar rates'!J116)-LN('Dollar rates'!U115)</f>
        <v>4.4508138116716722E-3</v>
      </c>
      <c r="K115">
        <f>LN('Dollar rates'!K116)-LN('Dollar rates'!V115)</f>
        <v>1.3672829790002193E-2</v>
      </c>
    </row>
    <row r="116" spans="1:11" x14ac:dyDescent="0.2">
      <c r="A116" s="1">
        <v>39598</v>
      </c>
      <c r="B116">
        <f>LN('Dollar rates'!B117)-LN('Dollar rates'!M116)</f>
        <v>-5.804275116951807E-3</v>
      </c>
      <c r="C116">
        <f>LN('Dollar rates'!C117)-LN('Dollar rates'!N116)</f>
        <v>1.512064897185722E-2</v>
      </c>
      <c r="D116">
        <f>LN('Dollar rates'!D117)-LN('Dollar rates'!O116)</f>
        <v>9.2905990012589479E-3</v>
      </c>
      <c r="E116">
        <f>LN('Dollar rates'!E117)-LN('Dollar rates'!P116)</f>
        <v>2.5128314280461101E-2</v>
      </c>
      <c r="F116">
        <f>LN('Dollar rates'!F117)-LN('Dollar rates'!Q116)</f>
        <v>1.0398147848232855E-2</v>
      </c>
      <c r="G116">
        <f>LN('Dollar rates'!G117)-LN('Dollar rates'!R116)</f>
        <v>-2.3015198429114536E-2</v>
      </c>
      <c r="H116">
        <f>LN('Dollar rates'!H117)-LN('Dollar rates'!S116)</f>
        <v>1.5383499671215439E-2</v>
      </c>
      <c r="I116">
        <f>LN('Dollar rates'!I117)-LN('Dollar rates'!T116)</f>
        <v>-1.0806272636143532E-4</v>
      </c>
      <c r="J116">
        <f>LN('Dollar rates'!J117)-LN('Dollar rates'!U116)</f>
        <v>4.5894777399146935E-3</v>
      </c>
      <c r="K116">
        <f>LN('Dollar rates'!K117)-LN('Dollar rates'!V116)</f>
        <v>-2.0302283915894108E-2</v>
      </c>
    </row>
    <row r="117" spans="1:11" x14ac:dyDescent="0.2">
      <c r="A117" s="1">
        <v>39629</v>
      </c>
      <c r="B117">
        <f>LN('Dollar rates'!B118)-LN('Dollar rates'!M117)</f>
        <v>-2.1203932485058807E-2</v>
      </c>
      <c r="C117">
        <f>LN('Dollar rates'!C118)-LN('Dollar rates'!N117)</f>
        <v>-8.1464293110605768E-3</v>
      </c>
      <c r="D117">
        <f>LN('Dollar rates'!D118)-LN('Dollar rates'!O117)</f>
        <v>-2.2210773419079066E-3</v>
      </c>
      <c r="E117">
        <f>LN('Dollar rates'!E118)-LN('Dollar rates'!P117)</f>
        <v>-2.8857044714172723E-2</v>
      </c>
      <c r="F117">
        <f>LN('Dollar rates'!F118)-LN('Dollar rates'!Q117)</f>
        <v>-1.565698903952964E-2</v>
      </c>
      <c r="G117">
        <f>LN('Dollar rates'!G118)-LN('Dollar rates'!R117)</f>
        <v>-3.3258945011492846E-2</v>
      </c>
      <c r="H117">
        <f>LN('Dollar rates'!H118)-LN('Dollar rates'!S117)</f>
        <v>-8.3896016431563858E-3</v>
      </c>
      <c r="I117">
        <f>LN('Dollar rates'!I118)-LN('Dollar rates'!T117)</f>
        <v>-4.2756975049429435E-3</v>
      </c>
      <c r="J117">
        <f>LN('Dollar rates'!J118)-LN('Dollar rates'!U117)</f>
        <v>-4.435999730009188E-3</v>
      </c>
      <c r="K117">
        <f>LN('Dollar rates'!K118)-LN('Dollar rates'!V117)</f>
        <v>-1.0350293817306996E-2</v>
      </c>
    </row>
    <row r="118" spans="1:11" x14ac:dyDescent="0.2">
      <c r="A118" s="1">
        <v>39660</v>
      </c>
      <c r="B118">
        <f>LN('Dollar rates'!B119)-LN('Dollar rates'!M118)</f>
        <v>-5.8173950739268676E-3</v>
      </c>
      <c r="C118">
        <f>LN('Dollar rates'!C119)-LN('Dollar rates'!N118)</f>
        <v>-5.6433807180040985E-2</v>
      </c>
      <c r="D118">
        <f>LN('Dollar rates'!D119)-LN('Dollar rates'!O118)</f>
        <v>-8.025248417112929E-2</v>
      </c>
      <c r="E118">
        <f>LN('Dollar rates'!E119)-LN('Dollar rates'!P118)</f>
        <v>-4.7211768301275478E-2</v>
      </c>
      <c r="F118">
        <f>LN('Dollar rates'!F119)-LN('Dollar rates'!Q118)</f>
        <v>-8.4003870881924361E-2</v>
      </c>
      <c r="G118">
        <f>LN('Dollar rates'!G119)-LN('Dollar rates'!R118)</f>
        <v>-3.4990824812037302E-2</v>
      </c>
      <c r="H118">
        <f>LN('Dollar rates'!H119)-LN('Dollar rates'!S118)</f>
        <v>-5.5833238551212805E-2</v>
      </c>
      <c r="I118">
        <f>LN('Dollar rates'!I119)-LN('Dollar rates'!T118)</f>
        <v>-5.7655240157977516E-2</v>
      </c>
      <c r="J118">
        <f>LN('Dollar rates'!J119)-LN('Dollar rates'!U118)</f>
        <v>-4.9378175351651565E-2</v>
      </c>
      <c r="K118">
        <f>LN('Dollar rates'!K119)-LN('Dollar rates'!V118)</f>
        <v>-3.2469388564223316E-2</v>
      </c>
    </row>
    <row r="119" spans="1:11" x14ac:dyDescent="0.2">
      <c r="A119" s="1">
        <v>39689</v>
      </c>
      <c r="B119">
        <f>LN('Dollar rates'!B120)-LN('Dollar rates'!M119)</f>
        <v>2.0353781479585109E-2</v>
      </c>
      <c r="C119">
        <f>LN('Dollar rates'!C120)-LN('Dollar rates'!N119)</f>
        <v>-4.5431668197591757E-2</v>
      </c>
      <c r="D119">
        <f>LN('Dollar rates'!D120)-LN('Dollar rates'!O119)</f>
        <v>-2.0838402283223534E-2</v>
      </c>
      <c r="E119">
        <f>LN('Dollar rates'!E120)-LN('Dollar rates'!P119)</f>
        <v>-2.0962898813127087E-2</v>
      </c>
      <c r="F119">
        <f>LN('Dollar rates'!F120)-LN('Dollar rates'!Q119)</f>
        <v>-8.4127460622519135E-2</v>
      </c>
      <c r="G119">
        <f>LN('Dollar rates'!G120)-LN('Dollar rates'!R119)</f>
        <v>-4.7270390772615134E-2</v>
      </c>
      <c r="H119">
        <f>LN('Dollar rates'!H120)-LN('Dollar rates'!S119)</f>
        <v>-4.580721219838324E-2</v>
      </c>
      <c r="I119">
        <f>LN('Dollar rates'!I120)-LN('Dollar rates'!T119)</f>
        <v>-8.0312245507432545E-2</v>
      </c>
      <c r="J119">
        <f>LN('Dollar rates'!J120)-LN('Dollar rates'!U119)</f>
        <v>-8.6105510358110315E-2</v>
      </c>
      <c r="K119">
        <f>LN('Dollar rates'!K120)-LN('Dollar rates'!V119)</f>
        <v>-2.7219102187269958E-3</v>
      </c>
    </row>
    <row r="120" spans="1:11" x14ac:dyDescent="0.2">
      <c r="A120" s="1">
        <v>39721</v>
      </c>
      <c r="B120">
        <f>LN('Dollar rates'!B121)-LN('Dollar rates'!M120)</f>
        <v>7.1273644476908871E-2</v>
      </c>
      <c r="C120">
        <f>LN('Dollar rates'!C121)-LN('Dollar rates'!N120)</f>
        <v>-0.10564093578255565</v>
      </c>
      <c r="D120">
        <f>LN('Dollar rates'!D121)-LN('Dollar rates'!O120)</f>
        <v>-0.10086272069645963</v>
      </c>
      <c r="E120">
        <f>LN('Dollar rates'!E121)-LN('Dollar rates'!P120)</f>
        <v>-4.4017955577014753E-2</v>
      </c>
      <c r="F120">
        <f>LN('Dollar rates'!F121)-LN('Dollar rates'!Q120)</f>
        <v>-0.17776687747205924</v>
      </c>
      <c r="G120">
        <f>LN('Dollar rates'!G121)-LN('Dollar rates'!R120)</f>
        <v>-0.13530846032957378</v>
      </c>
      <c r="H120">
        <f>LN('Dollar rates'!H121)-LN('Dollar rates'!S120)</f>
        <v>-0.10408141125345249</v>
      </c>
      <c r="I120">
        <f>LN('Dollar rates'!I121)-LN('Dollar rates'!T120)</f>
        <v>-0.11237364111882608</v>
      </c>
      <c r="J120">
        <f>LN('Dollar rates'!J121)-LN('Dollar rates'!U120)</f>
        <v>-0.12795423623977964</v>
      </c>
      <c r="K120">
        <f>LN('Dollar rates'!K121)-LN('Dollar rates'!V120)</f>
        <v>-0.13587347247530357</v>
      </c>
    </row>
    <row r="121" spans="1:11" x14ac:dyDescent="0.2">
      <c r="A121" s="1">
        <v>39752</v>
      </c>
      <c r="B121">
        <f>LN('Dollar rates'!B122)-LN('Dollar rates'!M121)</f>
        <v>3.0978249618709874E-2</v>
      </c>
      <c r="C121">
        <f>LN('Dollar rates'!C122)-LN('Dollar rates'!N121)</f>
        <v>2.0155291247185847E-3</v>
      </c>
      <c r="D121">
        <f>LN('Dollar rates'!D122)-LN('Dollar rates'!O121)</f>
        <v>-4.9687451681310946E-2</v>
      </c>
      <c r="E121">
        <f>LN('Dollar rates'!E122)-LN('Dollar rates'!P121)</f>
        <v>-3.9505609452132773E-2</v>
      </c>
      <c r="F121">
        <f>LN('Dollar rates'!F122)-LN('Dollar rates'!Q121)</f>
        <v>-1.0040767456724553E-2</v>
      </c>
      <c r="G121">
        <f>LN('Dollar rates'!G122)-LN('Dollar rates'!R121)</f>
        <v>-5.4987766040493935E-2</v>
      </c>
      <c r="H121">
        <f>LN('Dollar rates'!H122)-LN('Dollar rates'!S121)</f>
        <v>2.4549533715989558E-3</v>
      </c>
      <c r="I121">
        <f>LN('Dollar rates'!I122)-LN('Dollar rates'!T121)</f>
        <v>-3.7402313364663264E-2</v>
      </c>
      <c r="J121">
        <f>LN('Dollar rates'!J122)-LN('Dollar rates'!U121)</f>
        <v>-3.7580227331501126E-2</v>
      </c>
      <c r="K121">
        <f>LN('Dollar rates'!K122)-LN('Dollar rates'!V121)</f>
        <v>-2.0240525286485511E-2</v>
      </c>
    </row>
    <row r="122" spans="1:11" x14ac:dyDescent="0.2">
      <c r="A122" s="1">
        <v>39780</v>
      </c>
      <c r="B122">
        <f>LN('Dollar rates'!B123)-LN('Dollar rates'!M122)</f>
        <v>4.7790641773466369E-2</v>
      </c>
      <c r="C122">
        <f>LN('Dollar rates'!C123)-LN('Dollar rates'!N122)</f>
        <v>9.1511937620262218E-2</v>
      </c>
      <c r="D122">
        <f>LN('Dollar rates'!D123)-LN('Dollar rates'!O122)</f>
        <v>-6.5227921420212442E-2</v>
      </c>
      <c r="E122">
        <f>LN('Dollar rates'!E123)-LN('Dollar rates'!P122)</f>
        <v>0.13000660845040635</v>
      </c>
      <c r="F122">
        <f>LN('Dollar rates'!F123)-LN('Dollar rates'!Q122)</f>
        <v>6.9699098735290566E-2</v>
      </c>
      <c r="G122">
        <f>LN('Dollar rates'!G123)-LN('Dollar rates'!R122)</f>
        <v>6.7746948059993484E-2</v>
      </c>
      <c r="H122">
        <f>LN('Dollar rates'!H123)-LN('Dollar rates'!S122)</f>
        <v>9.3778476957589119E-2</v>
      </c>
      <c r="I122">
        <f>LN('Dollar rates'!I123)-LN('Dollar rates'!T122)</f>
        <v>2.4136209938881326E-2</v>
      </c>
      <c r="J122">
        <f>LN('Dollar rates'!J123)-LN('Dollar rates'!U122)</f>
        <v>2.8280049623470305E-3</v>
      </c>
      <c r="K122">
        <f>LN('Dollar rates'!K123)-LN('Dollar rates'!V122)</f>
        <v>5.4690192338654742E-3</v>
      </c>
    </row>
    <row r="123" spans="1:11" x14ac:dyDescent="0.2">
      <c r="A123" s="1">
        <v>39813</v>
      </c>
      <c r="B123">
        <f>LN('Dollar rates'!B124)-LN('Dollar rates'!M123)</f>
        <v>8.6795158493488955E-3</v>
      </c>
      <c r="C123">
        <f>LN('Dollar rates'!C124)-LN('Dollar rates'!N123)</f>
        <v>-7.9923108842045232E-2</v>
      </c>
      <c r="D123">
        <f>LN('Dollar rates'!D124)-LN('Dollar rates'!O123)</f>
        <v>3.6121124057526544E-3</v>
      </c>
      <c r="E123">
        <f>LN('Dollar rates'!E124)-LN('Dollar rates'!P123)</f>
        <v>-8.6959685381750834E-2</v>
      </c>
      <c r="F123">
        <f>LN('Dollar rates'!F124)-LN('Dollar rates'!Q123)</f>
        <v>-8.8551193413592577E-2</v>
      </c>
      <c r="G123">
        <f>LN('Dollar rates'!G124)-LN('Dollar rates'!R123)</f>
        <v>-0.13709996836753602</v>
      </c>
      <c r="H123">
        <f>LN('Dollar rates'!H124)-LN('Dollar rates'!S123)</f>
        <v>-8.0311061796850547E-2</v>
      </c>
      <c r="I123">
        <f>LN('Dollar rates'!I124)-LN('Dollar rates'!T123)</f>
        <v>-4.7196887897698048E-2</v>
      </c>
      <c r="J123">
        <f>LN('Dollar rates'!J124)-LN('Dollar rates'!U123)</f>
        <v>1.5418727020555689E-2</v>
      </c>
      <c r="K123">
        <f>LN('Dollar rates'!K124)-LN('Dollar rates'!V123)</f>
        <v>-3.8060805787915042E-3</v>
      </c>
    </row>
    <row r="124" spans="1:11" x14ac:dyDescent="0.2">
      <c r="A124" s="1">
        <v>39843</v>
      </c>
      <c r="B124">
        <f>LN('Dollar rates'!B125)-LN('Dollar rates'!M124)</f>
        <v>-8.6132533987831827E-2</v>
      </c>
      <c r="C124">
        <f>LN('Dollar rates'!C125)-LN('Dollar rates'!N124)</f>
        <v>-8.5201336809499206E-3</v>
      </c>
      <c r="D124">
        <f>LN('Dollar rates'!D125)-LN('Dollar rates'!O124)</f>
        <v>-1.1007076474779054E-2</v>
      </c>
      <c r="E124">
        <f>LN('Dollar rates'!E125)-LN('Dollar rates'!P124)</f>
        <v>-4.0166395983169401E-3</v>
      </c>
      <c r="F124">
        <f>LN('Dollar rates'!F125)-LN('Dollar rates'!Q124)</f>
        <v>6.834104384346007E-3</v>
      </c>
      <c r="G124">
        <f>LN('Dollar rates'!G125)-LN('Dollar rates'!R124)</f>
        <v>-9.5380752904062893E-3</v>
      </c>
      <c r="H124">
        <f>LN('Dollar rates'!H125)-LN('Dollar rates'!S124)</f>
        <v>-6.7839546408547946E-3</v>
      </c>
      <c r="I124">
        <f>LN('Dollar rates'!I125)-LN('Dollar rates'!T124)</f>
        <v>-8.0476054481036119E-2</v>
      </c>
      <c r="J124">
        <f>LN('Dollar rates'!J125)-LN('Dollar rates'!U124)</f>
        <v>-1.837868678879051E-2</v>
      </c>
      <c r="K124">
        <f>LN('Dollar rates'!K125)-LN('Dollar rates'!V124)</f>
        <v>-2.2733505192841896E-2</v>
      </c>
    </row>
    <row r="125" spans="1:11" x14ac:dyDescent="0.2">
      <c r="A125" s="1">
        <v>39871</v>
      </c>
      <c r="B125">
        <f>LN('Dollar rates'!B126)-LN('Dollar rates'!M125)</f>
        <v>-9.9408138376553268E-3</v>
      </c>
      <c r="C125">
        <f>LN('Dollar rates'!C126)-LN('Dollar rates'!N125)</f>
        <v>4.4609920002455922E-2</v>
      </c>
      <c r="D125">
        <f>LN('Dollar rates'!D126)-LN('Dollar rates'!O125)</f>
        <v>5.7169964335712087E-3</v>
      </c>
      <c r="E125">
        <f>LN('Dollar rates'!E126)-LN('Dollar rates'!P125)</f>
        <v>2.3742979039973078E-2</v>
      </c>
      <c r="F125">
        <f>LN('Dollar rates'!F126)-LN('Dollar rates'!Q125)</f>
        <v>8.6181719287144798E-2</v>
      </c>
      <c r="G125">
        <f>LN('Dollar rates'!G126)-LN('Dollar rates'!R125)</f>
        <v>0.13282330222459027</v>
      </c>
      <c r="H125">
        <f>LN('Dollar rates'!H126)-LN('Dollar rates'!S125)</f>
        <v>4.5906296115592271E-2</v>
      </c>
      <c r="I125">
        <f>LN('Dollar rates'!I126)-LN('Dollar rates'!T125)</f>
        <v>8.4641009336821948E-2</v>
      </c>
      <c r="J125">
        <f>LN('Dollar rates'!J126)-LN('Dollar rates'!U125)</f>
        <v>4.4616979320324601E-2</v>
      </c>
      <c r="K125">
        <f>LN('Dollar rates'!K126)-LN('Dollar rates'!V125)</f>
        <v>8.5001144939645668E-3</v>
      </c>
    </row>
    <row r="126" spans="1:11" x14ac:dyDescent="0.2">
      <c r="A126" s="1">
        <v>39903</v>
      </c>
      <c r="B126">
        <f>LN('Dollar rates'!B127)-LN('Dollar rates'!M126)</f>
        <v>3.4773037223239101E-3</v>
      </c>
      <c r="C126">
        <f>LN('Dollar rates'!C127)-LN('Dollar rates'!N126)</f>
        <v>-1.9099668909419165E-3</v>
      </c>
      <c r="D126">
        <f>LN('Dollar rates'!D127)-LN('Dollar rates'!O126)</f>
        <v>3.3169763399121144E-2</v>
      </c>
      <c r="E126">
        <f>LN('Dollar rates'!E127)-LN('Dollar rates'!P126)</f>
        <v>-2.3382159349411291E-3</v>
      </c>
      <c r="F126">
        <f>LN('Dollar rates'!F127)-LN('Dollar rates'!Q126)</f>
        <v>5.8100248167865742E-2</v>
      </c>
      <c r="G126">
        <f>LN('Dollar rates'!G127)-LN('Dollar rates'!R126)</f>
        <v>-1.353049399426598E-3</v>
      </c>
      <c r="H126">
        <f>LN('Dollar rates'!H127)-LN('Dollar rates'!S126)</f>
        <v>-1.1908461130802905E-3</v>
      </c>
      <c r="I126">
        <f>LN('Dollar rates'!I127)-LN('Dollar rates'!T126)</f>
        <v>2.6312874228988203E-2</v>
      </c>
      <c r="J126">
        <f>LN('Dollar rates'!J127)-LN('Dollar rates'!U126)</f>
        <v>2.779699851846118E-2</v>
      </c>
      <c r="K126">
        <f>LN('Dollar rates'!K127)-LN('Dollar rates'!V126)</f>
        <v>5.7215459412362613E-2</v>
      </c>
    </row>
    <row r="127" spans="1:11" x14ac:dyDescent="0.2">
      <c r="A127" s="1">
        <v>39933</v>
      </c>
      <c r="B127">
        <f>LN('Dollar rates'!B128)-LN('Dollar rates'!M127)</f>
        <v>2.9770950084598624E-2</v>
      </c>
      <c r="C127">
        <f>LN('Dollar rates'!C128)-LN('Dollar rates'!N127)</f>
        <v>6.6077520844209092E-2</v>
      </c>
      <c r="D127">
        <f>LN('Dollar rates'!D128)-LN('Dollar rates'!O127)</f>
        <v>8.45896382900993E-2</v>
      </c>
      <c r="E127">
        <f>LN('Dollar rates'!E128)-LN('Dollar rates'!P127)</f>
        <v>6.5341096451373995E-2</v>
      </c>
      <c r="F127">
        <f>LN('Dollar rates'!F128)-LN('Dollar rates'!Q127)</f>
        <v>8.7835204970004604E-2</v>
      </c>
      <c r="G127">
        <f>LN('Dollar rates'!G128)-LN('Dollar rates'!R127)</f>
        <v>0.12075410899125738</v>
      </c>
      <c r="H127">
        <f>LN('Dollar rates'!H128)-LN('Dollar rates'!S127)</f>
        <v>6.7248672091916983E-2</v>
      </c>
      <c r="I127">
        <f>LN('Dollar rates'!I128)-LN('Dollar rates'!T127)</f>
        <v>6.0690115382646237E-2</v>
      </c>
      <c r="J127">
        <f>LN('Dollar rates'!J128)-LN('Dollar rates'!U127)</f>
        <v>4.5651770050401996E-2</v>
      </c>
      <c r="K127">
        <f>LN('Dollar rates'!K128)-LN('Dollar rates'!V127)</f>
        <v>8.0736024492346695E-2</v>
      </c>
    </row>
    <row r="128" spans="1:11" x14ac:dyDescent="0.2">
      <c r="A128" s="1">
        <v>39962</v>
      </c>
      <c r="B128">
        <f>LN('Dollar rates'!B129)-LN('Dollar rates'!M128)</f>
        <v>-1.1088772188982077E-2</v>
      </c>
      <c r="C128">
        <f>LN('Dollar rates'!C129)-LN('Dollar rates'!N128)</f>
        <v>-8.8617715865516034E-3</v>
      </c>
      <c r="D128">
        <f>LN('Dollar rates'!D129)-LN('Dollar rates'!O128)</f>
        <v>2.1150843050958656E-2</v>
      </c>
      <c r="E128">
        <f>LN('Dollar rates'!E129)-LN('Dollar rates'!P128)</f>
        <v>-1.9920329960993549E-2</v>
      </c>
      <c r="F128">
        <f>LN('Dollar rates'!F129)-LN('Dollar rates'!Q128)</f>
        <v>1.2137369770248069E-2</v>
      </c>
      <c r="G128">
        <f>LN('Dollar rates'!G129)-LN('Dollar rates'!R128)</f>
        <v>1.3192536978328062E-2</v>
      </c>
      <c r="H128">
        <f>LN('Dollar rates'!H129)-LN('Dollar rates'!S128)</f>
        <v>-8.5708676217670643E-3</v>
      </c>
      <c r="I128">
        <f>LN('Dollar rates'!I129)-LN('Dollar rates'!T128)</f>
        <v>-2.1766311194637566E-2</v>
      </c>
      <c r="J128">
        <f>LN('Dollar rates'!J129)-LN('Dollar rates'!U128)</f>
        <v>-2.2011464372625911E-2</v>
      </c>
      <c r="K128">
        <f>LN('Dollar rates'!K129)-LN('Dollar rates'!V128)</f>
        <v>-5.829921813685654E-2</v>
      </c>
    </row>
    <row r="129" spans="1:11" x14ac:dyDescent="0.2">
      <c r="A129" s="1">
        <v>39994</v>
      </c>
      <c r="B129">
        <f>LN('Dollar rates'!B130)-LN('Dollar rates'!M129)</f>
        <v>1.3075651813257316E-2</v>
      </c>
      <c r="C129">
        <f>LN('Dollar rates'!C130)-LN('Dollar rates'!N129)</f>
        <v>1.068925609439686E-2</v>
      </c>
      <c r="D129">
        <f>LN('Dollar rates'!D130)-LN('Dollar rates'!O129)</f>
        <v>6.6753936685646775E-3</v>
      </c>
      <c r="E129">
        <f>LN('Dollar rates'!E130)-LN('Dollar rates'!P129)</f>
        <v>1.0067617934130635E-2</v>
      </c>
      <c r="F129">
        <f>LN('Dollar rates'!F130)-LN('Dollar rates'!Q129)</f>
        <v>3.0361726256776245E-2</v>
      </c>
      <c r="G129">
        <f>LN('Dollar rates'!G130)-LN('Dollar rates'!R129)</f>
        <v>1.7962444051580539E-2</v>
      </c>
      <c r="H129">
        <f>LN('Dollar rates'!H130)-LN('Dollar rates'!S129)</f>
        <v>1.1325891266085852E-2</v>
      </c>
      <c r="I129">
        <f>LN('Dollar rates'!I130)-LN('Dollar rates'!T129)</f>
        <v>6.1657434238140851E-2</v>
      </c>
      <c r="J129">
        <f>LN('Dollar rates'!J130)-LN('Dollar rates'!U129)</f>
        <v>4.5417213129142819E-2</v>
      </c>
      <c r="K129">
        <f>LN('Dollar rates'!K130)-LN('Dollar rates'!V129)</f>
        <v>7.1423239831275659E-2</v>
      </c>
    </row>
    <row r="130" spans="1:11" x14ac:dyDescent="0.2">
      <c r="A130" s="1">
        <v>40025</v>
      </c>
      <c r="B130">
        <f>LN('Dollar rates'!B131)-LN('Dollar rates'!M130)</f>
        <v>2.5582743510470962E-2</v>
      </c>
      <c r="C130">
        <f>LN('Dollar rates'!C131)-LN('Dollar rates'!N130)</f>
        <v>1.2067415042174734E-2</v>
      </c>
      <c r="D130">
        <f>LN('Dollar rates'!D131)-LN('Dollar rates'!O130)</f>
        <v>-1.6995806866598684E-2</v>
      </c>
      <c r="E130">
        <f>LN('Dollar rates'!E131)-LN('Dollar rates'!P130)</f>
        <v>1.7864734869017733E-2</v>
      </c>
      <c r="F130">
        <f>LN('Dollar rates'!F131)-LN('Dollar rates'!Q130)</f>
        <v>1.6443678267022865E-2</v>
      </c>
      <c r="G130">
        <f>LN('Dollar rates'!G131)-LN('Dollar rates'!R130)</f>
        <v>4.2722572107541379E-2</v>
      </c>
      <c r="H130">
        <f>LN('Dollar rates'!H131)-LN('Dollar rates'!S130)</f>
        <v>1.3135251311725105E-2</v>
      </c>
      <c r="I130">
        <f>LN('Dollar rates'!I131)-LN('Dollar rates'!T130)</f>
        <v>2.5532449904955623E-2</v>
      </c>
      <c r="J130">
        <f>LN('Dollar rates'!J131)-LN('Dollar rates'!U130)</f>
        <v>2.5814037152431579E-2</v>
      </c>
      <c r="K130">
        <f>LN('Dollar rates'!K131)-LN('Dollar rates'!V130)</f>
        <v>-1.584996677543743E-2</v>
      </c>
    </row>
    <row r="131" spans="1:11" x14ac:dyDescent="0.2">
      <c r="A131" s="1">
        <v>40056</v>
      </c>
      <c r="B131">
        <f>LN('Dollar rates'!B132)-LN('Dollar rates'!M131)</f>
        <v>3.5230762408613003E-2</v>
      </c>
      <c r="C131">
        <f>LN('Dollar rates'!C132)-LN('Dollar rates'!N131)</f>
        <v>1.8379169723765076E-2</v>
      </c>
      <c r="D131">
        <f>LN('Dollar rates'!D132)-LN('Dollar rates'!O131)</f>
        <v>-1.8792022575420952E-2</v>
      </c>
      <c r="E131">
        <f>LN('Dollar rates'!E132)-LN('Dollar rates'!P131)</f>
        <v>1.8107129037275245E-2</v>
      </c>
      <c r="F131">
        <f>LN('Dollar rates'!F132)-LN('Dollar rates'!Q131)</f>
        <v>4.8128910126084445E-2</v>
      </c>
      <c r="G131">
        <f>LN('Dollar rates'!G132)-LN('Dollar rates'!R131)</f>
        <v>5.5273674789494021E-2</v>
      </c>
      <c r="H131">
        <f>LN('Dollar rates'!H132)-LN('Dollar rates'!S131)</f>
        <v>1.8835270735627851E-2</v>
      </c>
      <c r="I131">
        <f>LN('Dollar rates'!I132)-LN('Dollar rates'!T131)</f>
        <v>1.5182641628419091E-2</v>
      </c>
      <c r="J131">
        <f>LN('Dollar rates'!J132)-LN('Dollar rates'!U131)</f>
        <v>3.5008947179904659E-2</v>
      </c>
      <c r="K131">
        <f>LN('Dollar rates'!K132)-LN('Dollar rates'!V131)</f>
        <v>2.2952672810476971E-2</v>
      </c>
    </row>
    <row r="132" spans="1:11" x14ac:dyDescent="0.2">
      <c r="A132" s="1">
        <v>40086</v>
      </c>
      <c r="B132">
        <f>LN('Dollar rates'!B133)-LN('Dollar rates'!M132)</f>
        <v>-1.1139924704721693E-2</v>
      </c>
      <c r="C132">
        <f>LN('Dollar rates'!C133)-LN('Dollar rates'!N132)</f>
        <v>9.3839488528321691E-3</v>
      </c>
      <c r="D132">
        <f>LN('Dollar rates'!D133)-LN('Dollar rates'!O132)</f>
        <v>3.031051592891143E-2</v>
      </c>
      <c r="E132">
        <f>LN('Dollar rates'!E133)-LN('Dollar rates'!P132)</f>
        <v>1.2785863522160042E-2</v>
      </c>
      <c r="F132">
        <f>LN('Dollar rates'!F133)-LN('Dollar rates'!Q132)</f>
        <v>2.6014386949350668E-2</v>
      </c>
      <c r="G132">
        <f>LN('Dollar rates'!G133)-LN('Dollar rates'!R132)</f>
        <v>1.411979913154171E-3</v>
      </c>
      <c r="H132">
        <f>LN('Dollar rates'!H133)-LN('Dollar rates'!S132)</f>
        <v>1.0154253849489647E-2</v>
      </c>
      <c r="I132">
        <f>LN('Dollar rates'!I133)-LN('Dollar rates'!T132)</f>
        <v>-8.7765893998248412E-3</v>
      </c>
      <c r="J132">
        <f>LN('Dollar rates'!J133)-LN('Dollar rates'!U132)</f>
        <v>1.9069718723232487E-2</v>
      </c>
      <c r="K132">
        <f>LN('Dollar rates'!K133)-LN('Dollar rates'!V132)</f>
        <v>-3.6736538327738072E-3</v>
      </c>
    </row>
    <row r="133" spans="1:11" x14ac:dyDescent="0.2">
      <c r="A133" s="1">
        <v>40116</v>
      </c>
      <c r="B133">
        <f>LN('Dollar rates'!B134)-LN('Dollar rates'!M133)</f>
        <v>4.9396493766260541E-2</v>
      </c>
      <c r="C133">
        <f>LN('Dollar rates'!C134)-LN('Dollar rates'!N133)</f>
        <v>1.7472242556413276E-2</v>
      </c>
      <c r="D133">
        <f>LN('Dollar rates'!D134)-LN('Dollar rates'!O133)</f>
        <v>-4.2265281273772826E-3</v>
      </c>
      <c r="E133">
        <f>LN('Dollar rates'!E134)-LN('Dollar rates'!P133)</f>
        <v>1.9514594097141895E-2</v>
      </c>
      <c r="F133">
        <f>LN('Dollar rates'!F134)-LN('Dollar rates'!Q133)</f>
        <v>1.5721991753799805E-2</v>
      </c>
      <c r="G133">
        <f>LN('Dollar rates'!G134)-LN('Dollar rates'!R133)</f>
        <v>-8.5616365392189309E-3</v>
      </c>
      <c r="H133">
        <f>LN('Dollar rates'!H134)-LN('Dollar rates'!S133)</f>
        <v>1.8053449672166044E-2</v>
      </c>
      <c r="I133">
        <f>LN('Dollar rates'!I134)-LN('Dollar rates'!T133)</f>
        <v>8.9465820893084302E-3</v>
      </c>
      <c r="J133">
        <f>LN('Dollar rates'!J134)-LN('Dollar rates'!U133)</f>
        <v>4.4750743878037014E-3</v>
      </c>
      <c r="K133">
        <f>LN('Dollar rates'!K134)-LN('Dollar rates'!V133)</f>
        <v>2.1526184940539941E-2</v>
      </c>
    </row>
    <row r="134" spans="1:11" x14ac:dyDescent="0.2">
      <c r="A134" s="1">
        <v>40147</v>
      </c>
      <c r="B134">
        <f>LN('Dollar rates'!B135)-LN('Dollar rates'!M134)</f>
        <v>-7.7750976640734493E-2</v>
      </c>
      <c r="C134">
        <f>LN('Dollar rates'!C135)-LN('Dollar rates'!N134)</f>
        <v>-4.5301228965235862E-2</v>
      </c>
      <c r="D134">
        <f>LN('Dollar rates'!D135)-LN('Dollar rates'!O134)</f>
        <v>-1.5919341332202241E-2</v>
      </c>
      <c r="E134">
        <f>LN('Dollar rates'!E135)-LN('Dollar rates'!P134)</f>
        <v>-2.9181025965908464E-2</v>
      </c>
      <c r="F134">
        <f>LN('Dollar rates'!F135)-LN('Dollar rates'!Q134)</f>
        <v>-1.4446308189158527E-2</v>
      </c>
      <c r="G134">
        <f>LN('Dollar rates'!G135)-LN('Dollar rates'!R134)</f>
        <v>1.9539623336000622E-2</v>
      </c>
      <c r="H134">
        <f>LN('Dollar rates'!H135)-LN('Dollar rates'!S134)</f>
        <v>-4.4752340179118333E-2</v>
      </c>
      <c r="I134">
        <f>LN('Dollar rates'!I135)-LN('Dollar rates'!T134)</f>
        <v>-2.1480874024705221E-2</v>
      </c>
      <c r="J134">
        <f>LN('Dollar rates'!J135)-LN('Dollar rates'!U134)</f>
        <v>-1.5820020014680081E-2</v>
      </c>
      <c r="K134">
        <f>LN('Dollar rates'!K135)-LN('Dollar rates'!V134)</f>
        <v>5.621599406608016E-3</v>
      </c>
    </row>
    <row r="135" spans="1:11" x14ac:dyDescent="0.2">
      <c r="A135" s="1">
        <v>40178</v>
      </c>
      <c r="B135">
        <f>LN('Dollar rates'!B136)-LN('Dollar rates'!M135)</f>
        <v>2.6399319900391127E-2</v>
      </c>
      <c r="C135">
        <f>LN('Dollar rates'!C136)-LN('Dollar rates'!N135)</f>
        <v>-3.1687273349527201E-2</v>
      </c>
      <c r="D135">
        <f>LN('Dollar rates'!D136)-LN('Dollar rates'!O135)</f>
        <v>-7.5598307637586015E-3</v>
      </c>
      <c r="E135">
        <f>LN('Dollar rates'!E136)-LN('Dollar rates'!P135)</f>
        <v>-1.971687060909779E-2</v>
      </c>
      <c r="F135">
        <f>LN('Dollar rates'!F136)-LN('Dollar rates'!Q135)</f>
        <v>-8.5928019067760403E-3</v>
      </c>
      <c r="G135">
        <f>LN('Dollar rates'!G136)-LN('Dollar rates'!R135)</f>
        <v>-2.9283339117428087E-2</v>
      </c>
      <c r="H135">
        <f>LN('Dollar rates'!H136)-LN('Dollar rates'!S135)</f>
        <v>-3.2000257287439604E-2</v>
      </c>
      <c r="I135">
        <f>LN('Dollar rates'!I136)-LN('Dollar rates'!T135)</f>
        <v>-2.7968055727239927E-2</v>
      </c>
      <c r="J135">
        <f>LN('Dollar rates'!J136)-LN('Dollar rates'!U135)</f>
        <v>-1.8657589928704477E-2</v>
      </c>
      <c r="K135">
        <f>LN('Dollar rates'!K136)-LN('Dollar rates'!V135)</f>
        <v>-1.625528975407653E-2</v>
      </c>
    </row>
    <row r="136" spans="1:11" x14ac:dyDescent="0.2">
      <c r="A136" s="1">
        <v>40207</v>
      </c>
      <c r="B136">
        <f>LN('Dollar rates'!B137)-LN('Dollar rates'!M136)</f>
        <v>1.9851281105832008E-2</v>
      </c>
      <c r="C136">
        <f>LN('Dollar rates'!C137)-LN('Dollar rates'!N136)</f>
        <v>-1.8261700389835933E-2</v>
      </c>
      <c r="D136">
        <f>LN('Dollar rates'!D137)-LN('Dollar rates'!O136)</f>
        <v>-5.1000076138942918E-2</v>
      </c>
      <c r="E136">
        <f>LN('Dollar rates'!E137)-LN('Dollar rates'!P136)</f>
        <v>-1.7746018733885052E-2</v>
      </c>
      <c r="F136">
        <f>LN('Dollar rates'!F137)-LN('Dollar rates'!Q136)</f>
        <v>1.0387248662854801E-2</v>
      </c>
      <c r="G136">
        <f>LN('Dollar rates'!G137)-LN('Dollar rates'!R136)</f>
        <v>-7.6038399648674093E-3</v>
      </c>
      <c r="H136">
        <f>LN('Dollar rates'!H137)-LN('Dollar rates'!S136)</f>
        <v>-1.7440705613601892E-2</v>
      </c>
      <c r="I136">
        <f>LN('Dollar rates'!I137)-LN('Dollar rates'!T136)</f>
        <v>3.169091700057991E-2</v>
      </c>
      <c r="J136">
        <f>LN('Dollar rates'!J137)-LN('Dollar rates'!U136)</f>
        <v>-1.5815018417086879E-3</v>
      </c>
      <c r="K136">
        <f>LN('Dollar rates'!K137)-LN('Dollar rates'!V136)</f>
        <v>8.1036957016399624E-3</v>
      </c>
    </row>
    <row r="137" spans="1:11" x14ac:dyDescent="0.2">
      <c r="A137" s="1">
        <v>40235</v>
      </c>
      <c r="B137">
        <f>LN('Dollar rates'!B138)-LN('Dollar rates'!M137)</f>
        <v>-5.0345096932382205E-2</v>
      </c>
      <c r="C137">
        <f>LN('Dollar rates'!C138)-LN('Dollar rates'!N137)</f>
        <v>-8.4928797036958881E-3</v>
      </c>
      <c r="D137">
        <f>LN('Dollar rates'!D138)-LN('Dollar rates'!O137)</f>
        <v>-3.3731969443944188E-3</v>
      </c>
      <c r="E137">
        <f>LN('Dollar rates'!E138)-LN('Dollar rates'!P137)</f>
        <v>1.8841846371165122E-2</v>
      </c>
      <c r="F137">
        <f>LN('Dollar rates'!F138)-LN('Dollar rates'!Q137)</f>
        <v>2.8278833650952323E-2</v>
      </c>
      <c r="G137">
        <f>LN('Dollar rates'!G138)-LN('Dollar rates'!R137)</f>
        <v>1.8333479413576881E-2</v>
      </c>
      <c r="H137">
        <f>LN('Dollar rates'!H138)-LN('Dollar rates'!S137)</f>
        <v>-8.3409103673877105E-3</v>
      </c>
      <c r="I137">
        <f>LN('Dollar rates'!I138)-LN('Dollar rates'!T137)</f>
        <v>-1.1914520665242678E-2</v>
      </c>
      <c r="J137">
        <f>LN('Dollar rates'!J138)-LN('Dollar rates'!U137)</f>
        <v>-2.6434490537370348E-3</v>
      </c>
      <c r="K137">
        <f>LN('Dollar rates'!K138)-LN('Dollar rates'!V137)</f>
        <v>4.0989542456604168E-2</v>
      </c>
    </row>
    <row r="138" spans="1:11" x14ac:dyDescent="0.2">
      <c r="A138" s="1">
        <v>40268</v>
      </c>
      <c r="B138">
        <f>LN('Dollar rates'!B139)-LN('Dollar rates'!M138)</f>
        <v>-6.2474297481056595E-3</v>
      </c>
      <c r="C138">
        <f>LN('Dollar rates'!C139)-LN('Dollar rates'!N138)</f>
        <v>-1.7504185746876622E-2</v>
      </c>
      <c r="D138">
        <f>LN('Dollar rates'!D139)-LN('Dollar rates'!O138)</f>
        <v>9.1874460687695336E-3</v>
      </c>
      <c r="E138">
        <f>LN('Dollar rates'!E139)-LN('Dollar rates'!P138)</f>
        <v>-2.4119724773886173E-2</v>
      </c>
      <c r="F138">
        <f>LN('Dollar rates'!F139)-LN('Dollar rates'!Q138)</f>
        <v>1.7324252617446995E-2</v>
      </c>
      <c r="G138">
        <f>LN('Dollar rates'!G139)-LN('Dollar rates'!R138)</f>
        <v>3.1169982460485912E-2</v>
      </c>
      <c r="H138">
        <f>LN('Dollar rates'!H139)-LN('Dollar rates'!S138)</f>
        <v>-1.696504167452062E-2</v>
      </c>
      <c r="I138">
        <f>LN('Dollar rates'!I139)-LN('Dollar rates'!T138)</f>
        <v>-7.2093813664220185E-3</v>
      </c>
      <c r="J138">
        <f>LN('Dollar rates'!J139)-LN('Dollar rates'!U138)</f>
        <v>6.5339575908871517E-3</v>
      </c>
      <c r="K138">
        <f>LN('Dollar rates'!K139)-LN('Dollar rates'!V138)</f>
        <v>1.6868816919060042E-3</v>
      </c>
    </row>
    <row r="139" spans="1:11" x14ac:dyDescent="0.2">
      <c r="A139" s="1">
        <v>40298</v>
      </c>
      <c r="B139">
        <f>LN('Dollar rates'!B140)-LN('Dollar rates'!M139)</f>
        <v>3.1880616908148696E-2</v>
      </c>
      <c r="C139">
        <f>LN('Dollar rates'!C140)-LN('Dollar rates'!N139)</f>
        <v>-8.0389410548046797E-2</v>
      </c>
      <c r="D139">
        <f>LN('Dollar rates'!D140)-LN('Dollar rates'!O139)</f>
        <v>-5.1961869910616021E-2</v>
      </c>
      <c r="E139">
        <f>LN('Dollar rates'!E140)-LN('Dollar rates'!P139)</f>
        <v>-6.9704102472177829E-2</v>
      </c>
      <c r="F139">
        <f>LN('Dollar rates'!F140)-LN('Dollar rates'!Q139)</f>
        <v>-0.10068760459543617</v>
      </c>
      <c r="G139">
        <f>LN('Dollar rates'!G140)-LN('Dollar rates'!R139)</f>
        <v>-7.916071825050236E-2</v>
      </c>
      <c r="H139">
        <f>LN('Dollar rates'!H140)-LN('Dollar rates'!S139)</f>
        <v>-7.9647609768290772E-2</v>
      </c>
      <c r="I139">
        <f>LN('Dollar rates'!I140)-LN('Dollar rates'!T139)</f>
        <v>-7.7137325521620559E-2</v>
      </c>
      <c r="J139">
        <f>LN('Dollar rates'!J140)-LN('Dollar rates'!U139)</f>
        <v>-9.2256582005014076E-2</v>
      </c>
      <c r="K139">
        <f>LN('Dollar rates'!K140)-LN('Dollar rates'!V139)</f>
        <v>-3.54916477042196E-2</v>
      </c>
    </row>
    <row r="140" spans="1:11" x14ac:dyDescent="0.2">
      <c r="A140" s="1">
        <v>40329</v>
      </c>
      <c r="B140">
        <f>LN('Dollar rates'!B141)-LN('Dollar rates'!M140)</f>
        <v>2.795688134458274E-2</v>
      </c>
      <c r="C140">
        <f>LN('Dollar rates'!C141)-LN('Dollar rates'!N140)</f>
        <v>-2.0599602649510884E-3</v>
      </c>
      <c r="D140">
        <f>LN('Dollar rates'!D141)-LN('Dollar rates'!O140)</f>
        <v>2.9221757539253324E-2</v>
      </c>
      <c r="E140">
        <f>LN('Dollar rates'!E141)-LN('Dollar rates'!P140)</f>
        <v>6.8139970815488726E-2</v>
      </c>
      <c r="F140">
        <f>LN('Dollar rates'!F141)-LN('Dollar rates'!Q140)</f>
        <v>1.0415323665571102E-2</v>
      </c>
      <c r="G140">
        <f>LN('Dollar rates'!G141)-LN('Dollar rates'!R140)</f>
        <v>2.2619942017547745E-2</v>
      </c>
      <c r="H140">
        <f>LN('Dollar rates'!H141)-LN('Dollar rates'!S140)</f>
        <v>-3.3601573333081891E-3</v>
      </c>
      <c r="I140">
        <f>LN('Dollar rates'!I141)-LN('Dollar rates'!T140)</f>
        <v>5.7007590726194657E-3</v>
      </c>
      <c r="J140">
        <f>LN('Dollar rates'!J141)-LN('Dollar rates'!U140)</f>
        <v>-1.4110809881211495E-3</v>
      </c>
      <c r="K140">
        <f>LN('Dollar rates'!K141)-LN('Dollar rates'!V140)</f>
        <v>-1.2518628696274202E-2</v>
      </c>
    </row>
    <row r="141" spans="1:11" x14ac:dyDescent="0.2">
      <c r="A141" s="1">
        <v>40359</v>
      </c>
      <c r="B141">
        <f>LN('Dollar rates'!B142)-LN('Dollar rates'!M141)</f>
        <v>2.0411201644823684E-2</v>
      </c>
      <c r="C141">
        <f>LN('Dollar rates'!C142)-LN('Dollar rates'!N141)</f>
        <v>6.1502474030556364E-2</v>
      </c>
      <c r="D141">
        <f>LN('Dollar rates'!D142)-LN('Dollar rates'!O141)</f>
        <v>4.57480589856466E-2</v>
      </c>
      <c r="E141">
        <f>LN('Dollar rates'!E142)-LN('Dollar rates'!P141)</f>
        <v>2.9783806214857697E-2</v>
      </c>
      <c r="F141">
        <f>LN('Dollar rates'!F142)-LN('Dollar rates'!Q141)</f>
        <v>7.2951318812100013E-2</v>
      </c>
      <c r="G141">
        <f>LN('Dollar rates'!G142)-LN('Dollar rates'!R141)</f>
        <v>5.4120143680282951E-2</v>
      </c>
      <c r="H141">
        <f>LN('Dollar rates'!H142)-LN('Dollar rates'!S141)</f>
        <v>6.1264224862828787E-2</v>
      </c>
      <c r="I141">
        <f>LN('Dollar rates'!I142)-LN('Dollar rates'!T141)</f>
        <v>7.3633332155487841E-2</v>
      </c>
      <c r="J141">
        <f>LN('Dollar rates'!J142)-LN('Dollar rates'!U141)</f>
        <v>6.9979437289122703E-2</v>
      </c>
      <c r="K141">
        <f>LN('Dollar rates'!K142)-LN('Dollar rates'!V141)</f>
        <v>3.144372196305667E-2</v>
      </c>
    </row>
    <row r="142" spans="1:11" x14ac:dyDescent="0.2">
      <c r="A142" s="1">
        <v>40389</v>
      </c>
      <c r="B142">
        <f>LN('Dollar rates'!B143)-LN('Dollar rates'!M142)</f>
        <v>3.1283662196217144E-2</v>
      </c>
      <c r="C142">
        <f>LN('Dollar rates'!C143)-LN('Dollar rates'!N142)</f>
        <v>-2.4731059714221654E-2</v>
      </c>
      <c r="D142">
        <f>LN('Dollar rates'!D143)-LN('Dollar rates'!O142)</f>
        <v>-1.8677634051292968E-2</v>
      </c>
      <c r="E142">
        <f>LN('Dollar rates'!E143)-LN('Dollar rates'!P142)</f>
        <v>3.0974853609094095E-2</v>
      </c>
      <c r="F142">
        <f>LN('Dollar rates'!F143)-LN('Dollar rates'!Q142)</f>
        <v>-1.2968835037613077E-2</v>
      </c>
      <c r="G142">
        <f>LN('Dollar rates'!G143)-LN('Dollar rates'!R142)</f>
        <v>-3.1017755343333508E-2</v>
      </c>
      <c r="H142">
        <f>LN('Dollar rates'!H143)-LN('Dollar rates'!S142)</f>
        <v>-2.3757476048039239E-2</v>
      </c>
      <c r="I142">
        <f>LN('Dollar rates'!I143)-LN('Dollar rates'!T142)</f>
        <v>-1.9087986439917604E-2</v>
      </c>
      <c r="J142">
        <f>LN('Dollar rates'!J143)-LN('Dollar rates'!U142)</f>
        <v>-3.3997164381285527E-2</v>
      </c>
      <c r="K142">
        <f>LN('Dollar rates'!K143)-LN('Dollar rates'!V142)</f>
        <v>-3.4372168459186871E-2</v>
      </c>
    </row>
    <row r="143" spans="1:11" x14ac:dyDescent="0.2">
      <c r="A143" s="1">
        <v>40421</v>
      </c>
      <c r="B143">
        <f>LN('Dollar rates'!B144)-LN('Dollar rates'!M143)</f>
        <v>4.8054099821426277E-3</v>
      </c>
      <c r="C143">
        <f>LN('Dollar rates'!C144)-LN('Dollar rates'!N143)</f>
        <v>7.1575235142626842E-2</v>
      </c>
      <c r="D143">
        <f>LN('Dollar rates'!D144)-LN('Dollar rates'!O143)</f>
        <v>2.5207496195787549E-2</v>
      </c>
      <c r="E143">
        <f>LN('Dollar rates'!E144)-LN('Dollar rates'!P143)</f>
        <v>3.696626735546793E-2</v>
      </c>
      <c r="F143">
        <f>LN('Dollar rates'!F144)-LN('Dollar rates'!Q143)</f>
        <v>8.8108757691640283E-2</v>
      </c>
      <c r="G143">
        <f>LN('Dollar rates'!G144)-LN('Dollar rates'!R143)</f>
        <v>5.1239630292573668E-2</v>
      </c>
      <c r="H143">
        <f>LN('Dollar rates'!H144)-LN('Dollar rates'!S143)</f>
        <v>7.0457592922754664E-2</v>
      </c>
      <c r="I143">
        <f>LN('Dollar rates'!I144)-LN('Dollar rates'!T143)</f>
        <v>9.1279025481517895E-2</v>
      </c>
      <c r="J143">
        <f>LN('Dollar rates'!J144)-LN('Dollar rates'!U143)</f>
        <v>7.3729424954290357E-2</v>
      </c>
      <c r="K143">
        <f>LN('Dollar rates'!K144)-LN('Dollar rates'!V143)</f>
        <v>3.9188844138678132E-2</v>
      </c>
    </row>
    <row r="144" spans="1:11" x14ac:dyDescent="0.2">
      <c r="A144" s="1">
        <v>40451</v>
      </c>
      <c r="B144">
        <f>LN('Dollar rates'!B145)-LN('Dollar rates'!M144)</f>
        <v>3.6179402612786404E-2</v>
      </c>
      <c r="C144">
        <f>LN('Dollar rates'!C145)-LN('Dollar rates'!N144)</f>
        <v>1.8139369224264179E-2</v>
      </c>
      <c r="D144">
        <f>LN('Dollar rates'!D145)-LN('Dollar rates'!O144)</f>
        <v>1.4712099100663567E-2</v>
      </c>
      <c r="E144">
        <f>LN('Dollar rates'!E145)-LN('Dollar rates'!P144)</f>
        <v>-6.9688115226512991E-3</v>
      </c>
      <c r="F144">
        <f>LN('Dollar rates'!F145)-LN('Dollar rates'!Q144)</f>
        <v>1.6011984349704387E-2</v>
      </c>
      <c r="G144">
        <f>LN('Dollar rates'!G145)-LN('Dollar rates'!R144)</f>
        <v>4.1445990594885518E-2</v>
      </c>
      <c r="H144">
        <f>LN('Dollar rates'!H145)-LN('Dollar rates'!S144)</f>
        <v>1.7522087046693224E-2</v>
      </c>
      <c r="I144">
        <f>LN('Dollar rates'!I145)-LN('Dollar rates'!T144)</f>
        <v>4.6664112604262176E-3</v>
      </c>
      <c r="J144">
        <f>LN('Dollar rates'!J145)-LN('Dollar rates'!U144)</f>
        <v>-3.9660142381761077E-3</v>
      </c>
      <c r="K144">
        <f>LN('Dollar rates'!K145)-LN('Dollar rates'!V144)</f>
        <v>8.756751892915686E-3</v>
      </c>
    </row>
    <row r="145" spans="1:11" x14ac:dyDescent="0.2">
      <c r="A145" s="1">
        <v>40480</v>
      </c>
      <c r="B145">
        <f>LN('Dollar rates'!B146)-LN('Dollar rates'!M145)</f>
        <v>-3.9426416558470123E-2</v>
      </c>
      <c r="C145">
        <f>LN('Dollar rates'!C146)-LN('Dollar rates'!N145)</f>
        <v>-6.51600802291325E-2</v>
      </c>
      <c r="D145">
        <f>LN('Dollar rates'!D146)-LN('Dollar rates'!O145)</f>
        <v>-2.6048028353134078E-2</v>
      </c>
      <c r="E145">
        <f>LN('Dollar rates'!E146)-LN('Dollar rates'!P145)</f>
        <v>-1.3545730075278891E-2</v>
      </c>
      <c r="F145">
        <f>LN('Dollar rates'!F146)-LN('Dollar rates'!Q145)</f>
        <v>-1.8248004790701912E-2</v>
      </c>
      <c r="G145">
        <f>LN('Dollar rates'!G146)-LN('Dollar rates'!R145)</f>
        <v>-2.5218670064038218E-2</v>
      </c>
      <c r="H145">
        <f>LN('Dollar rates'!H146)-LN('Dollar rates'!S145)</f>
        <v>-6.4793671915188256E-2</v>
      </c>
      <c r="I145">
        <f>LN('Dollar rates'!I146)-LN('Dollar rates'!T145)</f>
        <v>-4.6851723368614095E-2</v>
      </c>
      <c r="J145">
        <f>LN('Dollar rates'!J146)-LN('Dollar rates'!U145)</f>
        <v>-5.1529779257223352E-2</v>
      </c>
      <c r="K145">
        <f>LN('Dollar rates'!K146)-LN('Dollar rates'!V145)</f>
        <v>-8.6243677644503407E-3</v>
      </c>
    </row>
    <row r="146" spans="1:11" x14ac:dyDescent="0.2">
      <c r="A146" s="1">
        <v>40512</v>
      </c>
      <c r="B146">
        <f>LN('Dollar rates'!B147)-LN('Dollar rates'!M146)</f>
        <v>3.1840781492339154E-2</v>
      </c>
      <c r="C146">
        <f>LN('Dollar rates'!C147)-LN('Dollar rates'!N146)</f>
        <v>3.0232863468881099E-2</v>
      </c>
      <c r="D146">
        <f>LN('Dollar rates'!D147)-LN('Dollar rates'!O146)</f>
        <v>5.5271187421350731E-3</v>
      </c>
      <c r="E146">
        <f>LN('Dollar rates'!E147)-LN('Dollar rates'!P146)</f>
        <v>6.6477820683770478E-2</v>
      </c>
      <c r="F146">
        <f>LN('Dollar rates'!F147)-LN('Dollar rates'!Q146)</f>
        <v>7.0620027158442483E-2</v>
      </c>
      <c r="G146">
        <f>LN('Dollar rates'!G147)-LN('Dollar rates'!R146)</f>
        <v>5.1549343550388427E-2</v>
      </c>
      <c r="H146">
        <f>LN('Dollar rates'!H147)-LN('Dollar rates'!S146)</f>
        <v>3.0214796582405778E-2</v>
      </c>
      <c r="I146">
        <f>LN('Dollar rates'!I147)-LN('Dollar rates'!T146)</f>
        <v>4.6023552594098405E-2</v>
      </c>
      <c r="J146">
        <f>LN('Dollar rates'!J147)-LN('Dollar rates'!U146)</f>
        <v>6.764819720826698E-2</v>
      </c>
      <c r="K146">
        <f>LN('Dollar rates'!K147)-LN('Dollar rates'!V146)</f>
        <v>3.3742193803694288E-2</v>
      </c>
    </row>
    <row r="147" spans="1:11" x14ac:dyDescent="0.2">
      <c r="A147" s="1">
        <v>40543</v>
      </c>
      <c r="B147">
        <f>LN('Dollar rates'!B148)-LN('Dollar rates'!M147)</f>
        <v>-1.0463314904592735E-2</v>
      </c>
      <c r="C147">
        <f>LN('Dollar rates'!C148)-LN('Dollar rates'!N147)</f>
        <v>2.1766079686435069E-2</v>
      </c>
      <c r="D147">
        <f>LN('Dollar rates'!D148)-LN('Dollar rates'!O147)</f>
        <v>2.3037933365979479E-2</v>
      </c>
      <c r="E147">
        <f>LN('Dollar rates'!E148)-LN('Dollar rates'!P147)</f>
        <v>-8.4429271432419212E-3</v>
      </c>
      <c r="F147">
        <f>LN('Dollar rates'!F148)-LN('Dollar rates'!Q147)</f>
        <v>-2.3660683944861639E-2</v>
      </c>
      <c r="G147">
        <f>LN('Dollar rates'!G148)-LN('Dollar rates'!R147)</f>
        <v>-8.066222479196028E-3</v>
      </c>
      <c r="H147">
        <f>LN('Dollar rates'!H148)-LN('Dollar rates'!S147)</f>
        <v>2.1431230534667778E-2</v>
      </c>
      <c r="I147">
        <f>LN('Dollar rates'!I148)-LN('Dollar rates'!T147)</f>
        <v>4.5514176492402969E-2</v>
      </c>
      <c r="J147">
        <f>LN('Dollar rates'!J148)-LN('Dollar rates'!U147)</f>
        <v>7.820859454728879E-3</v>
      </c>
      <c r="K147">
        <f>LN('Dollar rates'!K148)-LN('Dollar rates'!V147)</f>
        <v>-5.9863906071440176E-3</v>
      </c>
    </row>
    <row r="148" spans="1:11" x14ac:dyDescent="0.2">
      <c r="A148" s="1">
        <v>40574</v>
      </c>
      <c r="B148">
        <f>LN('Dollar rates'!B149)-LN('Dollar rates'!M148)</f>
        <v>-1.7321165268224803E-4</v>
      </c>
      <c r="C148">
        <f>LN('Dollar rates'!C149)-LN('Dollar rates'!N148)</f>
        <v>7.7871726953187004E-3</v>
      </c>
      <c r="D148">
        <f>LN('Dollar rates'!D149)-LN('Dollar rates'!O148)</f>
        <v>1.5541720269412529E-2</v>
      </c>
      <c r="E148">
        <f>LN('Dollar rates'!E149)-LN('Dollar rates'!P148)</f>
        <v>1.0648360239741597E-2</v>
      </c>
      <c r="F148">
        <f>LN('Dollar rates'!F149)-LN('Dollar rates'!Q148)</f>
        <v>2.4614377295832233E-2</v>
      </c>
      <c r="G148">
        <f>LN('Dollar rates'!G149)-LN('Dollar rates'!R148)</f>
        <v>-2.6074442079729088E-2</v>
      </c>
      <c r="H148">
        <f>LN('Dollar rates'!H149)-LN('Dollar rates'!S148)</f>
        <v>7.5445034835381897E-3</v>
      </c>
      <c r="I148">
        <f>LN('Dollar rates'!I149)-LN('Dollar rates'!T148)</f>
        <v>1.686075206401183E-2</v>
      </c>
      <c r="J148">
        <f>LN('Dollar rates'!J149)-LN('Dollar rates'!U148)</f>
        <v>3.2287703063362816E-2</v>
      </c>
      <c r="K148">
        <f>LN('Dollar rates'!K149)-LN('Dollar rates'!V148)</f>
        <v>2.6599116971163766E-2</v>
      </c>
    </row>
    <row r="149" spans="1:11" x14ac:dyDescent="0.2">
      <c r="A149" s="1">
        <v>40602</v>
      </c>
      <c r="B149">
        <f>LN('Dollar rates'!B150)-LN('Dollar rates'!M149)</f>
        <v>-1.1713975140819954E-2</v>
      </c>
      <c r="C149">
        <f>LN('Dollar rates'!C150)-LN('Dollar rates'!N149)</f>
        <v>2.7489869419916713E-2</v>
      </c>
      <c r="D149">
        <f>LN('Dollar rates'!D150)-LN('Dollar rates'!O149)</f>
        <v>-1.4320207904513105E-2</v>
      </c>
      <c r="E149">
        <f>LN('Dollar rates'!E150)-LN('Dollar rates'!P149)</f>
        <v>1.5542359362517189E-2</v>
      </c>
      <c r="F149">
        <f>LN('Dollar rates'!F150)-LN('Dollar rates'!Q149)</f>
        <v>1.9497062057992613E-2</v>
      </c>
      <c r="G149">
        <f>LN('Dollar rates'!G150)-LN('Dollar rates'!R149)</f>
        <v>1.7270535845524404E-2</v>
      </c>
      <c r="H149">
        <f>LN('Dollar rates'!H150)-LN('Dollar rates'!S149)</f>
        <v>2.7290224370049909E-2</v>
      </c>
      <c r="I149">
        <f>LN('Dollar rates'!I150)-LN('Dollar rates'!T149)</f>
        <v>4.9824941335143702E-3</v>
      </c>
      <c r="J149">
        <f>LN('Dollar rates'!J150)-LN('Dollar rates'!U149)</f>
        <v>1.4044715832918442E-2</v>
      </c>
      <c r="K149">
        <f>LN('Dollar rates'!K150)-LN('Dollar rates'!V149)</f>
        <v>2.4847029087838729E-3</v>
      </c>
    </row>
    <row r="150" spans="1:11" x14ac:dyDescent="0.2">
      <c r="A150" s="1">
        <v>40633</v>
      </c>
      <c r="B150">
        <f>LN('Dollar rates'!B151)-LN('Dollar rates'!M150)</f>
        <v>2.1051201077738391E-2</v>
      </c>
      <c r="C150">
        <f>LN('Dollar rates'!C151)-LN('Dollar rates'!N150)</f>
        <v>4.4993449241563122E-2</v>
      </c>
      <c r="D150">
        <f>LN('Dollar rates'!D151)-LN('Dollar rates'!O150)</f>
        <v>4.0083823082802172E-2</v>
      </c>
      <c r="E150">
        <f>LN('Dollar rates'!E151)-LN('Dollar rates'!P150)</f>
        <v>5.1897061648727288E-2</v>
      </c>
      <c r="F150">
        <f>LN('Dollar rates'!F151)-LN('Dollar rates'!Q150)</f>
        <v>6.0286297442080909E-2</v>
      </c>
      <c r="G150">
        <f>LN('Dollar rates'!G151)-LN('Dollar rates'!R150)</f>
        <v>5.8893042418090596E-2</v>
      </c>
      <c r="H150">
        <f>LN('Dollar rates'!H151)-LN('Dollar rates'!S150)</f>
        <v>4.4749695184486127E-2</v>
      </c>
      <c r="I150">
        <f>LN('Dollar rates'!I151)-LN('Dollar rates'!T150)</f>
        <v>4.7001488332380159E-2</v>
      </c>
      <c r="J150">
        <f>LN('Dollar rates'!J151)-LN('Dollar rates'!U150)</f>
        <v>5.5913881585554881E-2</v>
      </c>
      <c r="K150">
        <f>LN('Dollar rates'!K151)-LN('Dollar rates'!V150)</f>
        <v>2.5534099077641599E-2</v>
      </c>
    </row>
    <row r="151" spans="1:11" x14ac:dyDescent="0.2">
      <c r="A151" s="1">
        <v>40662</v>
      </c>
      <c r="B151">
        <f>LN('Dollar rates'!B152)-LN('Dollar rates'!M151)</f>
        <v>-1.3622027785027413E-3</v>
      </c>
      <c r="C151">
        <f>LN('Dollar rates'!C152)-LN('Dollar rates'!N151)</f>
        <v>-3.0654859852578209E-2</v>
      </c>
      <c r="D151">
        <f>LN('Dollar rates'!D152)-LN('Dollar rates'!O151)</f>
        <v>-1.2854882402769829E-2</v>
      </c>
      <c r="E151">
        <f>LN('Dollar rates'!E152)-LN('Dollar rates'!P151)</f>
        <v>1.7941035708007924E-2</v>
      </c>
      <c r="F151">
        <f>LN('Dollar rates'!F152)-LN('Dollar rates'!Q151)</f>
        <v>-2.2757354258548815E-2</v>
      </c>
      <c r="G151">
        <f>LN('Dollar rates'!G152)-LN('Dollar rates'!R151)</f>
        <v>2.0659303401703522E-2</v>
      </c>
      <c r="H151">
        <f>LN('Dollar rates'!H152)-LN('Dollar rates'!S151)</f>
        <v>-3.0519443999525331E-2</v>
      </c>
      <c r="I151">
        <f>LN('Dollar rates'!I152)-LN('Dollar rates'!T151)</f>
        <v>-2.3745952040130414E-2</v>
      </c>
      <c r="J151">
        <f>LN('Dollar rates'!J152)-LN('Dollar rates'!U151)</f>
        <v>-2.7612038446845677E-2</v>
      </c>
      <c r="K151">
        <f>LN('Dollar rates'!K152)-LN('Dollar rates'!V151)</f>
        <v>-2.0163739090837289E-2</v>
      </c>
    </row>
    <row r="152" spans="1:11" x14ac:dyDescent="0.2">
      <c r="A152" s="1">
        <v>40694</v>
      </c>
      <c r="B152">
        <f>LN('Dollar rates'!B153)-LN('Dollar rates'!M152)</f>
        <v>5.8214333553712194E-3</v>
      </c>
      <c r="C152">
        <f>LN('Dollar rates'!C153)-LN('Dollar rates'!N152)</f>
        <v>9.2362078381474366E-3</v>
      </c>
      <c r="D152">
        <f>LN('Dollar rates'!D153)-LN('Dollar rates'!O152)</f>
        <v>-2.4508003379452858E-2</v>
      </c>
      <c r="E152">
        <f>LN('Dollar rates'!E153)-LN('Dollar rates'!P152)</f>
        <v>1.2709860314086857E-2</v>
      </c>
      <c r="F152">
        <f>LN('Dollar rates'!F153)-LN('Dollar rates'!Q152)</f>
        <v>8.9179213173423769E-3</v>
      </c>
      <c r="G152">
        <f>LN('Dollar rates'!G153)-LN('Dollar rates'!R152)</f>
        <v>6.2185931687684382E-3</v>
      </c>
      <c r="H152">
        <f>LN('Dollar rates'!H153)-LN('Dollar rates'!S152)</f>
        <v>8.585670861698258E-3</v>
      </c>
      <c r="I152">
        <f>LN('Dollar rates'!I153)-LN('Dollar rates'!T152)</f>
        <v>-1.8782110332635771E-2</v>
      </c>
      <c r="J152">
        <f>LN('Dollar rates'!J153)-LN('Dollar rates'!U152)</f>
        <v>7.5735924397457577E-3</v>
      </c>
      <c r="K152">
        <f>LN('Dollar rates'!K153)-LN('Dollar rates'!V152)</f>
        <v>4.7034587291594106E-3</v>
      </c>
    </row>
    <row r="153" spans="1:11" x14ac:dyDescent="0.2">
      <c r="A153" s="1">
        <v>40724</v>
      </c>
      <c r="B153">
        <f>LN('Dollar rates'!B154)-LN('Dollar rates'!M153)</f>
        <v>4.5063408582886488E-2</v>
      </c>
      <c r="C153">
        <f>LN('Dollar rates'!C154)-LN('Dollar rates'!N153)</f>
        <v>-8.0218577362344279E-3</v>
      </c>
      <c r="D153">
        <f>LN('Dollar rates'!D154)-LN('Dollar rates'!O153)</f>
        <v>2.2592495590686379E-2</v>
      </c>
      <c r="E153">
        <f>LN('Dollar rates'!E154)-LN('Dollar rates'!P153)</f>
        <v>6.587374326210918E-2</v>
      </c>
      <c r="F153">
        <f>LN('Dollar rates'!F154)-LN('Dollar rates'!Q153)</f>
        <v>2.9615678818986288E-2</v>
      </c>
      <c r="G153">
        <f>LN('Dollar rates'!G154)-LN('Dollar rates'!R153)</f>
        <v>5.8474697207373666E-2</v>
      </c>
      <c r="H153">
        <f>LN('Dollar rates'!H154)-LN('Dollar rates'!S153)</f>
        <v>-7.1091745699523035E-3</v>
      </c>
      <c r="I153">
        <f>LN('Dollar rates'!I154)-LN('Dollar rates'!T153)</f>
        <v>2.1442991103057807E-3</v>
      </c>
      <c r="J153">
        <f>LN('Dollar rates'!J154)-LN('Dollar rates'!U153)</f>
        <v>-3.7468526119788237E-3</v>
      </c>
      <c r="K153">
        <f>LN('Dollar rates'!K154)-LN('Dollar rates'!V153)</f>
        <v>1.2187650859379347E-2</v>
      </c>
    </row>
    <row r="154" spans="1:11" x14ac:dyDescent="0.2">
      <c r="A154" s="1">
        <v>40753</v>
      </c>
      <c r="B154">
        <f>LN('Dollar rates'!B155)-LN('Dollar rates'!M154)</f>
        <v>8.9491149682539017E-3</v>
      </c>
      <c r="C154">
        <f>LN('Dollar rates'!C155)-LN('Dollar rates'!N154)</f>
        <v>2.6170120623010273E-3</v>
      </c>
      <c r="D154">
        <f>LN('Dollar rates'!D155)-LN('Dollar rates'!O154)</f>
        <v>-7.7806139680344222E-3</v>
      </c>
      <c r="E154">
        <f>LN('Dollar rates'!E155)-LN('Dollar rates'!P154)</f>
        <v>-2.3423036302745309E-2</v>
      </c>
      <c r="F154">
        <f>LN('Dollar rates'!F155)-LN('Dollar rates'!Q154)</f>
        <v>-2.1047330273105805E-2</v>
      </c>
      <c r="G154">
        <f>LN('Dollar rates'!G155)-LN('Dollar rates'!R154)</f>
        <v>-2.0823825858865247E-2</v>
      </c>
      <c r="H154">
        <f>LN('Dollar rates'!H155)-LN('Dollar rates'!S154)</f>
        <v>2.8700294833277074E-3</v>
      </c>
      <c r="I154">
        <f>LN('Dollar rates'!I155)-LN('Dollar rates'!T154)</f>
        <v>-9.7769966781746653E-4</v>
      </c>
      <c r="J154">
        <f>LN('Dollar rates'!J155)-LN('Dollar rates'!U154)</f>
        <v>1.0573922818492454E-2</v>
      </c>
      <c r="K154">
        <f>LN('Dollar rates'!K155)-LN('Dollar rates'!V154)</f>
        <v>-2.3875336588510501E-2</v>
      </c>
    </row>
    <row r="155" spans="1:11" x14ac:dyDescent="0.2">
      <c r="A155" s="1">
        <v>40786</v>
      </c>
      <c r="B155">
        <f>LN('Dollar rates'!B156)-LN('Dollar rates'!M155)</f>
        <v>-8.1871609611265939E-3</v>
      </c>
      <c r="C155">
        <f>LN('Dollar rates'!C156)-LN('Dollar rates'!N155)</f>
        <v>-7.0175229464861932E-2</v>
      </c>
      <c r="D155">
        <f>LN('Dollar rates'!D156)-LN('Dollar rates'!O155)</f>
        <v>-4.3881910961049819E-2</v>
      </c>
      <c r="E155">
        <f>LN('Dollar rates'!E156)-LN('Dollar rates'!P155)</f>
        <v>-0.11981361068702882</v>
      </c>
      <c r="F155">
        <f>LN('Dollar rates'!F156)-LN('Dollar rates'!Q155)</f>
        <v>-9.2976008654266043E-2</v>
      </c>
      <c r="G155">
        <f>LN('Dollar rates'!G156)-LN('Dollar rates'!R155)</f>
        <v>-0.10863614961588475</v>
      </c>
      <c r="H155">
        <f>LN('Dollar rates'!H156)-LN('Dollar rates'!S155)</f>
        <v>-6.9135839305911606E-2</v>
      </c>
      <c r="I155">
        <f>LN('Dollar rates'!I156)-LN('Dollar rates'!T155)</f>
        <v>-8.0828034841488483E-2</v>
      </c>
      <c r="J155">
        <f>LN('Dollar rates'!J156)-LN('Dollar rates'!U155)</f>
        <v>-9.1387547846944361E-2</v>
      </c>
      <c r="K155">
        <f>LN('Dollar rates'!K156)-LN('Dollar rates'!V155)</f>
        <v>-6.2842664520315131E-2</v>
      </c>
    </row>
    <row r="156" spans="1:11" x14ac:dyDescent="0.2">
      <c r="A156" s="1">
        <v>40816</v>
      </c>
      <c r="B156">
        <f>LN('Dollar rates'!B157)-LN('Dollar rates'!M156)</f>
        <v>-1.1969913180752023E-2</v>
      </c>
      <c r="C156">
        <f>LN('Dollar rates'!C157)-LN('Dollar rates'!N156)</f>
        <v>3.9049031043745019E-2</v>
      </c>
      <c r="D156">
        <f>LN('Dollar rates'!D157)-LN('Dollar rates'!O156)</f>
        <v>3.5813508218096424E-2</v>
      </c>
      <c r="E156">
        <f>LN('Dollar rates'!E157)-LN('Dollar rates'!P156)</f>
        <v>4.1600744959088221E-2</v>
      </c>
      <c r="F156">
        <f>LN('Dollar rates'!F157)-LN('Dollar rates'!Q156)</f>
        <v>9.1813477001461141E-2</v>
      </c>
      <c r="G156">
        <f>LN('Dollar rates'!G157)-LN('Dollar rates'!R156)</f>
        <v>6.2706272233117394E-2</v>
      </c>
      <c r="H156">
        <f>LN('Dollar rates'!H157)-LN('Dollar rates'!S156)</f>
        <v>3.9003673835504848E-2</v>
      </c>
      <c r="I156">
        <f>LN('Dollar rates'!I157)-LN('Dollar rates'!T156)</f>
        <v>6.1935036031693036E-2</v>
      </c>
      <c r="J156">
        <f>LN('Dollar rates'!J157)-LN('Dollar rates'!U156)</f>
        <v>6.416443382123016E-2</v>
      </c>
      <c r="K156">
        <f>LN('Dollar rates'!K157)-LN('Dollar rates'!V156)</f>
        <v>4.8720644895185371E-2</v>
      </c>
    </row>
    <row r="157" spans="1:11" x14ac:dyDescent="0.2">
      <c r="A157" s="1">
        <v>40847</v>
      </c>
      <c r="B157">
        <f>LN('Dollar rates'!B158)-LN('Dollar rates'!M157)</f>
        <v>3.8943784450431451E-3</v>
      </c>
      <c r="C157">
        <f>LN('Dollar rates'!C158)-LN('Dollar rates'!N157)</f>
        <v>-3.5208633933428546E-2</v>
      </c>
      <c r="D157">
        <f>LN('Dollar rates'!D158)-LN('Dollar rates'!O157)</f>
        <v>-2.5632013441344248E-2</v>
      </c>
      <c r="E157">
        <f>LN('Dollar rates'!E158)-LN('Dollar rates'!P157)</f>
        <v>-4.4645056085639095E-2</v>
      </c>
      <c r="F157">
        <f>LN('Dollar rates'!F158)-LN('Dollar rates'!Q157)</f>
        <v>-2.8590487653928062E-2</v>
      </c>
      <c r="G157">
        <f>LN('Dollar rates'!G158)-LN('Dollar rates'!R157)</f>
        <v>-4.1394949321361674E-2</v>
      </c>
      <c r="H157">
        <f>LN('Dollar rates'!H158)-LN('Dollar rates'!S157)</f>
        <v>-3.4508755377769429E-2</v>
      </c>
      <c r="I157">
        <f>LN('Dollar rates'!I158)-LN('Dollar rates'!T157)</f>
        <v>-4.0436535225913728E-2</v>
      </c>
      <c r="J157">
        <f>LN('Dollar rates'!J158)-LN('Dollar rates'!U157)</f>
        <v>-4.3577031398787103E-2</v>
      </c>
      <c r="K157">
        <f>LN('Dollar rates'!K158)-LN('Dollar rates'!V157)</f>
        <v>-2.2689702125667489E-2</v>
      </c>
    </row>
    <row r="158" spans="1:11" x14ac:dyDescent="0.2">
      <c r="A158" s="1">
        <v>40877</v>
      </c>
      <c r="B158">
        <f>LN('Dollar rates'!B159)-LN('Dollar rates'!M158)</f>
        <v>8.0170377102311008E-3</v>
      </c>
      <c r="C158">
        <f>LN('Dollar rates'!C159)-LN('Dollar rates'!N158)</f>
        <v>-3.6647986613647265E-2</v>
      </c>
      <c r="D158">
        <f>LN('Dollar rates'!D159)-LN('Dollar rates'!O158)</f>
        <v>-1.1661301701882343E-2</v>
      </c>
      <c r="E158">
        <f>LN('Dollar rates'!E159)-LN('Dollar rates'!P158)</f>
        <v>-2.7978402709533834E-2</v>
      </c>
      <c r="F158">
        <f>LN('Dollar rates'!F159)-LN('Dollar rates'!Q158)</f>
        <v>1.678546371068252E-3</v>
      </c>
      <c r="G158">
        <f>LN('Dollar rates'!G159)-LN('Dollar rates'!R158)</f>
        <v>5.6691607623358398E-3</v>
      </c>
      <c r="H158">
        <f>LN('Dollar rates'!H159)-LN('Dollar rates'!S158)</f>
        <v>-3.6210654933047426E-2</v>
      </c>
      <c r="I158">
        <f>LN('Dollar rates'!I159)-LN('Dollar rates'!T158)</f>
        <v>-1.4817567798544928E-2</v>
      </c>
      <c r="J158">
        <f>LN('Dollar rates'!J159)-LN('Dollar rates'!U158)</f>
        <v>-3.250858209158225E-2</v>
      </c>
      <c r="K158">
        <f>LN('Dollar rates'!K159)-LN('Dollar rates'!V158)</f>
        <v>-6.8769036996469898E-4</v>
      </c>
    </row>
    <row r="159" spans="1:11" x14ac:dyDescent="0.2">
      <c r="A159" s="1">
        <v>40907</v>
      </c>
      <c r="B159">
        <f>LN('Dollar rates'!B160)-LN('Dollar rates'!M159)</f>
        <v>8.5339736424581147E-3</v>
      </c>
      <c r="C159">
        <f>LN('Dollar rates'!C160)-LN('Dollar rates'!N159)</f>
        <v>8.1612885200515461E-3</v>
      </c>
      <c r="D159">
        <f>LN('Dollar rates'!D160)-LN('Dollar rates'!O159)</f>
        <v>1.5595224238382166E-2</v>
      </c>
      <c r="E159">
        <f>LN('Dollar rates'!E160)-LN('Dollar rates'!P159)</f>
        <v>1.6222635519866496E-2</v>
      </c>
      <c r="F159">
        <f>LN('Dollar rates'!F160)-LN('Dollar rates'!Q159)</f>
        <v>3.9699994198094279E-2</v>
      </c>
      <c r="G159">
        <f>LN('Dollar rates'!G160)-LN('Dollar rates'!R159)</f>
        <v>5.9915471096730344E-2</v>
      </c>
      <c r="H159">
        <f>LN('Dollar rates'!H160)-LN('Dollar rates'!S159)</f>
        <v>7.969357507877417E-3</v>
      </c>
      <c r="I159">
        <f>LN('Dollar rates'!I160)-LN('Dollar rates'!T159)</f>
        <v>8.4058440529801715E-3</v>
      </c>
      <c r="J159">
        <f>LN('Dollar rates'!J160)-LN('Dollar rates'!U159)</f>
        <v>1.9626552570414679E-2</v>
      </c>
      <c r="K159">
        <f>LN('Dollar rates'!K160)-LN('Dollar rates'!V159)</f>
        <v>1.5916924800966268E-2</v>
      </c>
    </row>
    <row r="160" spans="1:11" x14ac:dyDescent="0.2">
      <c r="A160" s="1">
        <v>40939</v>
      </c>
      <c r="B160">
        <f>LN('Dollar rates'!B161)-LN('Dollar rates'!M160)</f>
        <v>-5.9990973388182489E-2</v>
      </c>
      <c r="C160">
        <f>LN('Dollar rates'!C161)-LN('Dollar rates'!N160)</f>
        <v>2.1596424960164395E-2</v>
      </c>
      <c r="D160">
        <f>LN('Dollar rates'!D161)-LN('Dollar rates'!O160)</f>
        <v>1.2446185556887979E-2</v>
      </c>
      <c r="E160">
        <f>LN('Dollar rates'!E161)-LN('Dollar rates'!P160)</f>
        <v>2.0251992887668963E-2</v>
      </c>
      <c r="F160">
        <f>LN('Dollar rates'!F161)-LN('Dollar rates'!Q160)</f>
        <v>1.9760175249280684E-2</v>
      </c>
      <c r="G160">
        <f>LN('Dollar rates'!G161)-LN('Dollar rates'!R160)</f>
        <v>2.2038997075714162E-2</v>
      </c>
      <c r="H160">
        <f>LN('Dollar rates'!H161)-LN('Dollar rates'!S160)</f>
        <v>2.1412752660062928E-2</v>
      </c>
      <c r="I160">
        <f>LN('Dollar rates'!I161)-LN('Dollar rates'!T160)</f>
        <v>3.6318598759947029E-2</v>
      </c>
      <c r="J160">
        <f>LN('Dollar rates'!J161)-LN('Dollar rates'!U160)</f>
        <v>5.3783556230847296E-2</v>
      </c>
      <c r="K160">
        <f>LN('Dollar rates'!K161)-LN('Dollar rates'!V160)</f>
        <v>1.8678219819568995E-2</v>
      </c>
    </row>
    <row r="161" spans="1:11" x14ac:dyDescent="0.2">
      <c r="A161" s="1">
        <v>40968</v>
      </c>
      <c r="B161">
        <f>LN('Dollar rates'!B162)-LN('Dollar rates'!M161)</f>
        <v>-1.6841925493377374E-2</v>
      </c>
      <c r="C161">
        <f>LN('Dollar rates'!C162)-LN('Dollar rates'!N161)</f>
        <v>-4.6183293288080129E-3</v>
      </c>
      <c r="D161">
        <f>LN('Dollar rates'!D162)-LN('Dollar rates'!O161)</f>
        <v>3.9935783791278379E-4</v>
      </c>
      <c r="E161">
        <f>LN('Dollar rates'!E162)-LN('Dollar rates'!P161)</f>
        <v>-3.657729637797022E-3</v>
      </c>
      <c r="F161">
        <f>LN('Dollar rates'!F162)-LN('Dollar rates'!Q161)</f>
        <v>-3.852873533030339E-2</v>
      </c>
      <c r="G161">
        <f>LN('Dollar rates'!G162)-LN('Dollar rates'!R161)</f>
        <v>-2.6445672529607583E-2</v>
      </c>
      <c r="H161">
        <f>LN('Dollar rates'!H162)-LN('Dollar rates'!S161)</f>
        <v>-5.3431193054658266E-3</v>
      </c>
      <c r="I161">
        <f>LN('Dollar rates'!I162)-LN('Dollar rates'!T161)</f>
        <v>-7.8099629296639606E-3</v>
      </c>
      <c r="J161">
        <f>LN('Dollar rates'!J162)-LN('Dollar rates'!U161)</f>
        <v>-2.465071341468339E-2</v>
      </c>
      <c r="K161">
        <f>LN('Dollar rates'!K162)-LN('Dollar rates'!V161)</f>
        <v>-1.3903805664669264E-2</v>
      </c>
    </row>
    <row r="162" spans="1:11" x14ac:dyDescent="0.2">
      <c r="A162" s="1">
        <v>40998</v>
      </c>
      <c r="B162">
        <f>LN('Dollar rates'!B163)-LN('Dollar rates'!M162)</f>
        <v>2.9937623613057518E-2</v>
      </c>
      <c r="C162">
        <f>LN('Dollar rates'!C163)-LN('Dollar rates'!N162)</f>
        <v>-6.2667827706514578E-3</v>
      </c>
      <c r="D162">
        <f>LN('Dollar rates'!D163)-LN('Dollar rates'!O162)</f>
        <v>1.6395658059801865E-2</v>
      </c>
      <c r="E162">
        <f>LN('Dollar rates'!E163)-LN('Dollar rates'!P162)</f>
        <v>-4.5384604096569969E-3</v>
      </c>
      <c r="F162">
        <f>LN('Dollar rates'!F163)-LN('Dollar rates'!Q162)</f>
        <v>8.2938021896981004E-3</v>
      </c>
      <c r="G162">
        <f>LN('Dollar rates'!G163)-LN('Dollar rates'!R162)</f>
        <v>4.5234210059003077E-4</v>
      </c>
      <c r="H162">
        <f>LN('Dollar rates'!H163)-LN('Dollar rates'!S162)</f>
        <v>-6.2770542880228319E-3</v>
      </c>
      <c r="I162">
        <f>LN('Dollar rates'!I163)-LN('Dollar rates'!T162)</f>
        <v>-1.1952124877040893E-2</v>
      </c>
      <c r="J162">
        <f>LN('Dollar rates'!J163)-LN('Dollar rates'!U162)</f>
        <v>-3.0964296935489521E-3</v>
      </c>
      <c r="K162">
        <f>LN('Dollar rates'!K163)-LN('Dollar rates'!V162)</f>
        <v>1.2163189002332082E-2</v>
      </c>
    </row>
    <row r="163" spans="1:11" x14ac:dyDescent="0.2">
      <c r="A163" s="1">
        <v>41029</v>
      </c>
      <c r="B163">
        <f>LN('Dollar rates'!B164)-LN('Dollar rates'!M163)</f>
        <v>1.7794069873164453E-2</v>
      </c>
      <c r="C163">
        <f>LN('Dollar rates'!C164)-LN('Dollar rates'!N163)</f>
        <v>-6.8200976844356304E-2</v>
      </c>
      <c r="D163">
        <f>LN('Dollar rates'!D164)-LN('Dollar rates'!O163)</f>
        <v>-5.3360318079305913E-2</v>
      </c>
      <c r="E163">
        <f>LN('Dollar rates'!E164)-LN('Dollar rates'!P163)</f>
        <v>-6.8603370374153594E-2</v>
      </c>
      <c r="F163">
        <f>LN('Dollar rates'!F164)-LN('Dollar rates'!Q163)</f>
        <v>-6.7227389139734556E-2</v>
      </c>
      <c r="G163">
        <f>LN('Dollar rates'!G164)-LN('Dollar rates'!R163)</f>
        <v>-8.2856051640544243E-2</v>
      </c>
      <c r="H163">
        <f>LN('Dollar rates'!H164)-LN('Dollar rates'!S163)</f>
        <v>-6.7126175779072206E-2</v>
      </c>
      <c r="I163">
        <f>LN('Dollar rates'!I164)-LN('Dollar rates'!T163)</f>
        <v>-7.7001477669138341E-2</v>
      </c>
      <c r="J163">
        <f>LN('Dollar rates'!J164)-LN('Dollar rates'!U163)</f>
        <v>-6.3608224264585234E-2</v>
      </c>
      <c r="K163">
        <f>LN('Dollar rates'!K164)-LN('Dollar rates'!V163)</f>
        <v>-4.6639553116932117E-2</v>
      </c>
    </row>
    <row r="164" spans="1:11" x14ac:dyDescent="0.2">
      <c r="A164" s="1">
        <v>41060</v>
      </c>
      <c r="B164">
        <f>LN('Dollar rates'!B165)-LN('Dollar rates'!M164)</f>
        <v>-1.7685106180143961E-2</v>
      </c>
      <c r="C164">
        <f>LN('Dollar rates'!C165)-LN('Dollar rates'!N164)</f>
        <v>2.5893157356794483E-2</v>
      </c>
      <c r="D164">
        <f>LN('Dollar rates'!D165)-LN('Dollar rates'!O164)</f>
        <v>1.9015937541013939E-2</v>
      </c>
      <c r="E164">
        <f>LN('Dollar rates'!E165)-LN('Dollar rates'!P164)</f>
        <v>2.57717461432098E-2</v>
      </c>
      <c r="F164">
        <f>LN('Dollar rates'!F165)-LN('Dollar rates'!Q164)</f>
        <v>5.8124611423245542E-2</v>
      </c>
      <c r="G164">
        <f>LN('Dollar rates'!G165)-LN('Dollar rates'!R164)</f>
        <v>6.9348411244485375E-2</v>
      </c>
      <c r="H164">
        <f>LN('Dollar rates'!H165)-LN('Dollar rates'!S164)</f>
        <v>2.5026464465644604E-2</v>
      </c>
      <c r="I164">
        <f>LN('Dollar rates'!I165)-LN('Dollar rates'!T164)</f>
        <v>5.3203991023937025E-2</v>
      </c>
      <c r="J164">
        <f>LN('Dollar rates'!J165)-LN('Dollar rates'!U164)</f>
        <v>2.8983163035998905E-2</v>
      </c>
      <c r="K164">
        <f>LN('Dollar rates'!K165)-LN('Dollar rates'!V164)</f>
        <v>1.6605682233396538E-2</v>
      </c>
    </row>
    <row r="165" spans="1:11" x14ac:dyDescent="0.2">
      <c r="A165" s="1">
        <v>41089</v>
      </c>
      <c r="B165">
        <f>LN('Dollar rates'!B166)-LN('Dollar rates'!M165)</f>
        <v>2.0964491447637457E-2</v>
      </c>
      <c r="C165">
        <f>LN('Dollar rates'!C166)-LN('Dollar rates'!N165)</f>
        <v>-3.0243774278102986E-2</v>
      </c>
      <c r="D165">
        <f>LN('Dollar rates'!D166)-LN('Dollar rates'!O165)</f>
        <v>-9.7189354443771858E-4</v>
      </c>
      <c r="E165">
        <f>LN('Dollar rates'!E166)-LN('Dollar rates'!P165)</f>
        <v>-3.0867772773495162E-2</v>
      </c>
      <c r="F165">
        <f>LN('Dollar rates'!F166)-LN('Dollar rates'!Q165)</f>
        <v>2.921901766286308E-2</v>
      </c>
      <c r="G165">
        <f>LN('Dollar rates'!G166)-LN('Dollar rates'!R165)</f>
        <v>1.2082305660244458E-2</v>
      </c>
      <c r="H165">
        <f>LN('Dollar rates'!H166)-LN('Dollar rates'!S165)</f>
        <v>-3.1740636700571923E-2</v>
      </c>
      <c r="I165">
        <f>LN('Dollar rates'!I166)-LN('Dollar rates'!T165)</f>
        <v>1.7691643873184892E-2</v>
      </c>
      <c r="J165">
        <f>LN('Dollar rates'!J166)-LN('Dollar rates'!U165)</f>
        <v>-1.0705299815682467E-2</v>
      </c>
      <c r="K165">
        <f>LN('Dollar rates'!K166)-LN('Dollar rates'!V165)</f>
        <v>1.7642513730864777E-2</v>
      </c>
    </row>
    <row r="166" spans="1:11" x14ac:dyDescent="0.2">
      <c r="A166" s="1">
        <v>41121</v>
      </c>
      <c r="B166">
        <f>LN('Dollar rates'!B167)-LN('Dollar rates'!M166)</f>
        <v>-2.882695405708624E-3</v>
      </c>
      <c r="C166">
        <f>LN('Dollar rates'!C167)-LN('Dollar rates'!N166)</f>
        <v>2.2866612545198561E-2</v>
      </c>
      <c r="D166">
        <f>LN('Dollar rates'!D167)-LN('Dollar rates'!O166)</f>
        <v>1.3692793442734108E-2</v>
      </c>
      <c r="E166">
        <f>LN('Dollar rates'!E167)-LN('Dollar rates'!P166)</f>
        <v>2.2955161899982326E-2</v>
      </c>
      <c r="F166">
        <f>LN('Dollar rates'!F167)-LN('Dollar rates'!Q166)</f>
        <v>-1.5084347819100653E-2</v>
      </c>
      <c r="G166">
        <f>LN('Dollar rates'!G167)-LN('Dollar rates'!R166)</f>
        <v>-8.2926306800315264E-3</v>
      </c>
      <c r="H166">
        <f>LN('Dollar rates'!H167)-LN('Dollar rates'!S166)</f>
        <v>2.1052316693922934E-2</v>
      </c>
      <c r="I166">
        <f>LN('Dollar rates'!I167)-LN('Dollar rates'!T166)</f>
        <v>2.6316229604213648E-2</v>
      </c>
      <c r="J166">
        <f>LN('Dollar rates'!J167)-LN('Dollar rates'!U166)</f>
        <v>3.8920213175507978E-2</v>
      </c>
      <c r="K166">
        <f>LN('Dollar rates'!K167)-LN('Dollar rates'!V166)</f>
        <v>1.6222765622386351E-2</v>
      </c>
    </row>
    <row r="167" spans="1:11" x14ac:dyDescent="0.2">
      <c r="A167" s="1">
        <v>41152</v>
      </c>
      <c r="B167">
        <f>LN('Dollar rates'!B168)-LN('Dollar rates'!M167)</f>
        <v>6.1789437245112211E-3</v>
      </c>
      <c r="C167">
        <f>LN('Dollar rates'!C168)-LN('Dollar rates'!N167)</f>
        <v>2.012294085309993E-2</v>
      </c>
      <c r="D167">
        <f>LN('Dollar rates'!D168)-LN('Dollar rates'!O167)</f>
        <v>1.6638626183300198E-2</v>
      </c>
      <c r="E167">
        <f>LN('Dollar rates'!E168)-LN('Dollar rates'!P167)</f>
        <v>1.3108010091703148E-2</v>
      </c>
      <c r="F167">
        <f>LN('Dollar rates'!F168)-LN('Dollar rates'!Q167)</f>
        <v>9.0037671319914032E-3</v>
      </c>
      <c r="G167">
        <f>LN('Dollar rates'!G168)-LN('Dollar rates'!R167)</f>
        <v>3.5397046776254021E-2</v>
      </c>
      <c r="H167">
        <f>LN('Dollar rates'!H168)-LN('Dollar rates'!S167)</f>
        <v>1.9326749968777923E-2</v>
      </c>
      <c r="I167">
        <f>LN('Dollar rates'!I168)-LN('Dollar rates'!T167)</f>
        <v>1.1084361659934983E-2</v>
      </c>
      <c r="J167">
        <f>LN('Dollar rates'!J168)-LN('Dollar rates'!U167)</f>
        <v>1.2867527897029163E-2</v>
      </c>
      <c r="K167">
        <f>LN('Dollar rates'!K168)-LN('Dollar rates'!V167)</f>
        <v>3.5609068726608351E-3</v>
      </c>
    </row>
    <row r="168" spans="1:11" x14ac:dyDescent="0.2">
      <c r="A168" s="1">
        <v>41180</v>
      </c>
      <c r="B168">
        <f>LN('Dollar rates'!B169)-LN('Dollar rates'!M168)</f>
        <v>-2.7264226449049467E-2</v>
      </c>
      <c r="C168">
        <f>LN('Dollar rates'!C169)-LN('Dollar rates'!N168)</f>
        <v>6.9086464650972568E-3</v>
      </c>
      <c r="D168">
        <f>LN('Dollar rates'!D169)-LN('Dollar rates'!O168)</f>
        <v>-2.2257355725593397E-3</v>
      </c>
      <c r="E168">
        <f>LN('Dollar rates'!E169)-LN('Dollar rates'!P168)</f>
        <v>8.6608400232963539E-3</v>
      </c>
      <c r="F168">
        <f>LN('Dollar rates'!F169)-LN('Dollar rates'!Q168)</f>
        <v>7.3680814364728009E-5</v>
      </c>
      <c r="G168">
        <f>LN('Dollar rates'!G169)-LN('Dollar rates'!R168)</f>
        <v>-8.3943005009592675E-3</v>
      </c>
      <c r="H168">
        <f>LN('Dollar rates'!H169)-LN('Dollar rates'!S168)</f>
        <v>5.9873210623508921E-3</v>
      </c>
      <c r="I168">
        <f>LN('Dollar rates'!I169)-LN('Dollar rates'!T168)</f>
        <v>-1.1041229189970858E-2</v>
      </c>
      <c r="J168">
        <f>LN('Dollar rates'!J169)-LN('Dollar rates'!U168)</f>
        <v>3.837199273262204E-3</v>
      </c>
      <c r="K168">
        <f>LN('Dollar rates'!K169)-LN('Dollar rates'!V168)</f>
        <v>-1.5029843076625251E-2</v>
      </c>
    </row>
    <row r="169" spans="1:11" x14ac:dyDescent="0.2">
      <c r="A169" s="1">
        <v>41213</v>
      </c>
      <c r="B169">
        <f>LN('Dollar rates'!B170)-LN('Dollar rates'!M169)</f>
        <v>-3.1527211183076886E-2</v>
      </c>
      <c r="C169">
        <f>LN('Dollar rates'!C170)-LN('Dollar rates'!N169)</f>
        <v>3.4276844777773596E-3</v>
      </c>
      <c r="D169">
        <f>LN('Dollar rates'!D170)-LN('Dollar rates'!O169)</f>
        <v>-5.1255384354171318E-3</v>
      </c>
      <c r="E169">
        <f>LN('Dollar rates'!E170)-LN('Dollar rates'!P169)</f>
        <v>4.6631176559503301E-3</v>
      </c>
      <c r="F169">
        <f>LN('Dollar rates'!F170)-LN('Dollar rates'!Q169)</f>
        <v>8.4451004890113146E-3</v>
      </c>
      <c r="G169">
        <f>LN('Dollar rates'!G170)-LN('Dollar rates'!R169)</f>
        <v>2.3155059788659837E-4</v>
      </c>
      <c r="H169">
        <f>LN('Dollar rates'!H170)-LN('Dollar rates'!S169)</f>
        <v>3.0898204200562329E-3</v>
      </c>
      <c r="I169">
        <f>LN('Dollar rates'!I170)-LN('Dollar rates'!T169)</f>
        <v>-2.5984742578226694E-3</v>
      </c>
      <c r="J169">
        <f>LN('Dollar rates'!J170)-LN('Dollar rates'!U169)</f>
        <v>9.1817777103424536E-3</v>
      </c>
      <c r="K169">
        <f>LN('Dollar rates'!K170)-LN('Dollar rates'!V169)</f>
        <v>6.792202568640297E-3</v>
      </c>
    </row>
    <row r="170" spans="1:11" x14ac:dyDescent="0.2">
      <c r="A170" s="1">
        <v>41243</v>
      </c>
      <c r="B170">
        <f>LN('Dollar rates'!B171)-LN('Dollar rates'!M170)</f>
        <v>-4.7693212117835948E-2</v>
      </c>
      <c r="C170">
        <f>LN('Dollar rates'!C171)-LN('Dollar rates'!N170)</f>
        <v>1.3253900341104352E-2</v>
      </c>
      <c r="D170">
        <f>LN('Dollar rates'!D171)-LN('Dollar rates'!O170)</f>
        <v>1.4186924408555956E-2</v>
      </c>
      <c r="E170">
        <f>LN('Dollar rates'!E171)-LN('Dollar rates'!P170)</f>
        <v>1.1535330916140965E-2</v>
      </c>
      <c r="F170">
        <f>LN('Dollar rates'!F171)-LN('Dollar rates'!Q170)</f>
        <v>-2.4577846712748666E-3</v>
      </c>
      <c r="G170">
        <f>LN('Dollar rates'!G171)-LN('Dollar rates'!R170)</f>
        <v>7.3115125683643201E-3</v>
      </c>
      <c r="H170">
        <f>LN('Dollar rates'!H171)-LN('Dollar rates'!S170)</f>
        <v>1.2708918108062406E-2</v>
      </c>
      <c r="I170">
        <f>LN('Dollar rates'!I171)-LN('Dollar rates'!T170)</f>
        <v>2.4180152899260898E-2</v>
      </c>
      <c r="J170">
        <f>LN('Dollar rates'!J171)-LN('Dollar rates'!U170)</f>
        <v>1.8615463855697234E-2</v>
      </c>
      <c r="K170">
        <f>LN('Dollar rates'!K171)-LN('Dollar rates'!V170)</f>
        <v>-1.7389822794418612E-3</v>
      </c>
    </row>
    <row r="171" spans="1:11" x14ac:dyDescent="0.2">
      <c r="A171" s="1">
        <v>41274</v>
      </c>
      <c r="B171">
        <f>LN('Dollar rates'!B172)-LN('Dollar rates'!M171)</f>
        <v>-5.4226071900218997E-2</v>
      </c>
      <c r="C171">
        <f>LN('Dollar rates'!C172)-LN('Dollar rates'!N171)</f>
        <v>2.8885144538315144E-2</v>
      </c>
      <c r="D171">
        <f>LN('Dollar rates'!D172)-LN('Dollar rates'!O171)</f>
        <v>-2.4865043982429114E-2</v>
      </c>
      <c r="E171">
        <f>LN('Dollar rates'!E172)-LN('Dollar rates'!P171)</f>
        <v>4.6787683898817101E-3</v>
      </c>
      <c r="F171">
        <f>LN('Dollar rates'!F172)-LN('Dollar rates'!Q171)</f>
        <v>7.0392949037277885E-3</v>
      </c>
      <c r="G171">
        <f>LN('Dollar rates'!G172)-LN('Dollar rates'!R171)</f>
        <v>2.0449233635452535E-2</v>
      </c>
      <c r="H171">
        <f>LN('Dollar rates'!H172)-LN('Dollar rates'!S171)</f>
        <v>2.8664742747049221E-2</v>
      </c>
      <c r="I171">
        <f>LN('Dollar rates'!I172)-LN('Dollar rates'!T171)</f>
        <v>2.286985812353759E-2</v>
      </c>
      <c r="J171">
        <f>LN('Dollar rates'!J172)-LN('Dollar rates'!U171)</f>
        <v>1.760481022575866E-2</v>
      </c>
      <c r="K171">
        <f>LN('Dollar rates'!K172)-LN('Dollar rates'!V171)</f>
        <v>-2.506015746148017E-3</v>
      </c>
    </row>
    <row r="172" spans="1:11" x14ac:dyDescent="0.2">
      <c r="A172" s="1">
        <v>41305</v>
      </c>
      <c r="B172">
        <f>LN('Dollar rates'!B173)-LN('Dollar rates'!M172)</f>
        <v>-1.1079908660708071E-2</v>
      </c>
      <c r="C172">
        <f>LN('Dollar rates'!C173)-LN('Dollar rates'!N172)</f>
        <v>-3.7740327982847099E-2</v>
      </c>
      <c r="D172">
        <f>LN('Dollar rates'!D173)-LN('Dollar rates'!O172)</f>
        <v>-4.3337374996228639E-2</v>
      </c>
      <c r="E172">
        <f>LN('Dollar rates'!E173)-LN('Dollar rates'!P172)</f>
        <v>-2.4878281347394407E-2</v>
      </c>
      <c r="F172">
        <f>LN('Dollar rates'!F173)-LN('Dollar rates'!Q172)</f>
        <v>-1.6545115596666025E-2</v>
      </c>
      <c r="G172">
        <f>LN('Dollar rates'!G173)-LN('Dollar rates'!R172)</f>
        <v>-1.1631523905591912E-2</v>
      </c>
      <c r="H172">
        <f>LN('Dollar rates'!H173)-LN('Dollar rates'!S172)</f>
        <v>-3.7144665179140945E-2</v>
      </c>
      <c r="I172">
        <f>LN('Dollar rates'!I173)-LN('Dollar rates'!T172)</f>
        <v>-1.2264806115356741E-2</v>
      </c>
      <c r="J172">
        <f>LN('Dollar rates'!J173)-LN('Dollar rates'!U172)</f>
        <v>-4.3053204634783571E-2</v>
      </c>
      <c r="K172">
        <f>LN('Dollar rates'!K173)-LN('Dollar rates'!V172)</f>
        <v>-2.8213955287954628E-2</v>
      </c>
    </row>
    <row r="173" spans="1:11" x14ac:dyDescent="0.2">
      <c r="A173" s="1">
        <v>41333</v>
      </c>
      <c r="B173">
        <f>LN('Dollar rates'!B174)-LN('Dollar rates'!M173)</f>
        <v>-1.909186094267401E-2</v>
      </c>
      <c r="C173">
        <f>LN('Dollar rates'!C174)-LN('Dollar rates'!N173)</f>
        <v>-1.8167004333873249E-2</v>
      </c>
      <c r="D173">
        <f>LN('Dollar rates'!D174)-LN('Dollar rates'!O173)</f>
        <v>5.0096018414313992E-4</v>
      </c>
      <c r="E173">
        <f>LN('Dollar rates'!E174)-LN('Dollar rates'!P173)</f>
        <v>-1.4937560309764973E-2</v>
      </c>
      <c r="F173">
        <f>LN('Dollar rates'!F174)-LN('Dollar rates'!Q173)</f>
        <v>2.0560401180301398E-2</v>
      </c>
      <c r="G173">
        <f>LN('Dollar rates'!G174)-LN('Dollar rates'!R173)</f>
        <v>1.2729846454771709E-2</v>
      </c>
      <c r="H173">
        <f>LN('Dollar rates'!H174)-LN('Dollar rates'!S173)</f>
        <v>-1.8209753109494908E-2</v>
      </c>
      <c r="I173">
        <f>LN('Dollar rates'!I174)-LN('Dollar rates'!T173)</f>
        <v>-8.0405438461017553E-3</v>
      </c>
      <c r="J173">
        <f>LN('Dollar rates'!J174)-LN('Dollar rates'!U173)</f>
        <v>-1.8030413768258535E-2</v>
      </c>
      <c r="K173">
        <f>LN('Dollar rates'!K174)-LN('Dollar rates'!V173)</f>
        <v>1.2520337662257332E-2</v>
      </c>
    </row>
    <row r="174" spans="1:11" x14ac:dyDescent="0.2">
      <c r="A174" s="1">
        <v>41362</v>
      </c>
      <c r="B174">
        <f>LN('Dollar rates'!B175)-LN('Dollar rates'!M174)</f>
        <v>-3.5616968722255393E-2</v>
      </c>
      <c r="C174">
        <f>LN('Dollar rates'!C175)-LN('Dollar rates'!N174)</f>
        <v>2.6154636387768382E-2</v>
      </c>
      <c r="D174">
        <f>LN('Dollar rates'!D175)-LN('Dollar rates'!O174)</f>
        <v>2.4840269505054413E-2</v>
      </c>
      <c r="E174">
        <f>LN('Dollar rates'!E175)-LN('Dollar rates'!P174)</f>
        <v>1.8800572948295194E-2</v>
      </c>
      <c r="F174">
        <f>LN('Dollar rates'!F175)-LN('Dollar rates'!Q174)</f>
        <v>-2.0833630912241163E-3</v>
      </c>
      <c r="G174">
        <f>LN('Dollar rates'!G175)-LN('Dollar rates'!R174)</f>
        <v>2.5417944064823117E-2</v>
      </c>
      <c r="H174">
        <f>LN('Dollar rates'!H175)-LN('Dollar rates'!S174)</f>
        <v>2.5854096838582974E-2</v>
      </c>
      <c r="I174">
        <f>LN('Dollar rates'!I175)-LN('Dollar rates'!T174)</f>
        <v>5.1126966991204004E-3</v>
      </c>
      <c r="J174">
        <f>LN('Dollar rates'!J175)-LN('Dollar rates'!U174)</f>
        <v>1.4201148594853663E-2</v>
      </c>
      <c r="K174">
        <f>LN('Dollar rates'!K175)-LN('Dollar rates'!V174)</f>
        <v>1.0630770838221367E-2</v>
      </c>
    </row>
    <row r="175" spans="1:11" x14ac:dyDescent="0.2">
      <c r="A175" s="1">
        <v>41394</v>
      </c>
      <c r="B175">
        <f>LN('Dollar rates'!B176)-LN('Dollar rates'!M175)</f>
        <v>-3.6093979842338975E-2</v>
      </c>
      <c r="C175">
        <f>LN('Dollar rates'!C176)-LN('Dollar rates'!N175)</f>
        <v>-1.7334220533131495E-2</v>
      </c>
      <c r="D175">
        <f>LN('Dollar rates'!D176)-LN('Dollar rates'!O175)</f>
        <v>-2.603373800150538E-2</v>
      </c>
      <c r="E175">
        <f>LN('Dollar rates'!E176)-LN('Dollar rates'!P175)</f>
        <v>-3.2730772183576902E-2</v>
      </c>
      <c r="F175">
        <f>LN('Dollar rates'!F176)-LN('Dollar rates'!Q175)</f>
        <v>-7.7062625328131296E-2</v>
      </c>
      <c r="G175">
        <f>LN('Dollar rates'!G176)-LN('Dollar rates'!R175)</f>
        <v>-7.0843845279882495E-2</v>
      </c>
      <c r="H175">
        <f>LN('Dollar rates'!H176)-LN('Dollar rates'!S175)</f>
        <v>-1.7533157490876361E-2</v>
      </c>
      <c r="I175">
        <f>LN('Dollar rates'!I176)-LN('Dollar rates'!T175)</f>
        <v>-2.5821728815333733E-2</v>
      </c>
      <c r="J175">
        <f>LN('Dollar rates'!J176)-LN('Dollar rates'!U175)</f>
        <v>-2.0872344334600834E-2</v>
      </c>
      <c r="K175">
        <f>LN('Dollar rates'!K176)-LN('Dollar rates'!V175)</f>
        <v>-2.6411228519587559E-2</v>
      </c>
    </row>
    <row r="176" spans="1:11" x14ac:dyDescent="0.2">
      <c r="A176" s="1">
        <v>41425</v>
      </c>
      <c r="B176">
        <f>LN('Dollar rates'!B177)-LN('Dollar rates'!M176)</f>
        <v>1.6253266149397483E-2</v>
      </c>
      <c r="C176">
        <f>LN('Dollar rates'!C177)-LN('Dollar rates'!N176)</f>
        <v>2.8167021692451222E-3</v>
      </c>
      <c r="D176">
        <f>LN('Dollar rates'!D177)-LN('Dollar rates'!O176)</f>
        <v>6.0649252082722871E-4</v>
      </c>
      <c r="E176">
        <f>LN('Dollar rates'!E177)-LN('Dollar rates'!P176)</f>
        <v>1.3771459681752578E-2</v>
      </c>
      <c r="F176">
        <f>LN('Dollar rates'!F177)-LN('Dollar rates'!Q176)</f>
        <v>-4.4090847083456418E-2</v>
      </c>
      <c r="G176">
        <f>LN('Dollar rates'!G177)-LN('Dollar rates'!R176)</f>
        <v>-2.9899423747104414E-2</v>
      </c>
      <c r="H176">
        <f>LN('Dollar rates'!H177)-LN('Dollar rates'!S176)</f>
        <v>2.2647148628800462E-3</v>
      </c>
      <c r="I176">
        <f>LN('Dollar rates'!I177)-LN('Dollar rates'!T176)</f>
        <v>-1.4567511958171631E-2</v>
      </c>
      <c r="J176">
        <f>LN('Dollar rates'!J177)-LN('Dollar rates'!U176)</f>
        <v>-3.5664217954278543E-2</v>
      </c>
      <c r="K176">
        <f>LN('Dollar rates'!K177)-LN('Dollar rates'!V176)</f>
        <v>-1.9787839974828712E-2</v>
      </c>
    </row>
    <row r="177" spans="1:11" x14ac:dyDescent="0.2">
      <c r="A177" s="1">
        <v>41453</v>
      </c>
      <c r="B177">
        <f>LN('Dollar rates'!B178)-LN('Dollar rates'!M177)</f>
        <v>9.7988172648522109E-3</v>
      </c>
      <c r="C177">
        <f>LN('Dollar rates'!C178)-LN('Dollar rates'!N177)</f>
        <v>2.1191993406840026E-2</v>
      </c>
      <c r="D177">
        <f>LN('Dollar rates'!D178)-LN('Dollar rates'!O177)</f>
        <v>-2.1226915808847391E-4</v>
      </c>
      <c r="E177">
        <f>LN('Dollar rates'!E178)-LN('Dollar rates'!P177)</f>
        <v>1.7898380822726233E-2</v>
      </c>
      <c r="F177">
        <f>LN('Dollar rates'!F178)-LN('Dollar rates'!Q177)</f>
        <v>-1.7475768238522399E-2</v>
      </c>
      <c r="G177">
        <f>LN('Dollar rates'!G178)-LN('Dollar rates'!R177)</f>
        <v>3.236693760908782E-2</v>
      </c>
      <c r="H177">
        <f>LN('Dollar rates'!H178)-LN('Dollar rates'!S177)</f>
        <v>2.1472325803718162E-2</v>
      </c>
      <c r="I177">
        <f>LN('Dollar rates'!I178)-LN('Dollar rates'!T177)</f>
        <v>3.2866320455426479E-2</v>
      </c>
      <c r="J177">
        <f>LN('Dollar rates'!J178)-LN('Dollar rates'!U177)</f>
        <v>3.3016430768900706E-2</v>
      </c>
      <c r="K177">
        <f>LN('Dollar rates'!K178)-LN('Dollar rates'!V177)</f>
        <v>2.6559194627566767E-2</v>
      </c>
    </row>
    <row r="178" spans="1:11" x14ac:dyDescent="0.2">
      <c r="A178" s="1">
        <v>41486</v>
      </c>
      <c r="B178">
        <f>LN('Dollar rates'!B179)-LN('Dollar rates'!M178)</f>
        <v>2.2805349699099864E-3</v>
      </c>
      <c r="C178">
        <f>LN('Dollar rates'!C179)-LN('Dollar rates'!N178)</f>
        <v>-7.0927914129275127E-3</v>
      </c>
      <c r="D178">
        <f>LN('Dollar rates'!D179)-LN('Dollar rates'!O178)</f>
        <v>2.0380276824537635E-2</v>
      </c>
      <c r="E178">
        <f>LN('Dollar rates'!E179)-LN('Dollar rates'!P178)</f>
        <v>-3.7177560093898526E-3</v>
      </c>
      <c r="F178">
        <f>LN('Dollar rates'!F179)-LN('Dollar rates'!Q178)</f>
        <v>-5.4346952542444621E-3</v>
      </c>
      <c r="G178">
        <f>LN('Dollar rates'!G179)-LN('Dollar rates'!R178)</f>
        <v>-2.6345009532073554E-2</v>
      </c>
      <c r="H178">
        <f>LN('Dollar rates'!H179)-LN('Dollar rates'!S178)</f>
        <v>-7.9931852077173016E-3</v>
      </c>
      <c r="I178">
        <f>LN('Dollar rates'!I179)-LN('Dollar rates'!T178)</f>
        <v>-1.4805934742951221E-2</v>
      </c>
      <c r="J178">
        <f>LN('Dollar rates'!J179)-LN('Dollar rates'!U178)</f>
        <v>-3.4436223765591745E-2</v>
      </c>
      <c r="K178">
        <f>LN('Dollar rates'!K179)-LN('Dollar rates'!V178)</f>
        <v>-2.4994582531724513E-2</v>
      </c>
    </row>
    <row r="179" spans="1:11" x14ac:dyDescent="0.2">
      <c r="A179" s="1">
        <v>41516</v>
      </c>
      <c r="B179">
        <f>LN('Dollar rates'!B180)-LN('Dollar rates'!M179)</f>
        <v>-2.3646107573593866E-4</v>
      </c>
      <c r="C179">
        <f>LN('Dollar rates'!C180)-LN('Dollar rates'!N179)</f>
        <v>2.6146240763117889E-2</v>
      </c>
      <c r="D179">
        <f>LN('Dollar rates'!D180)-LN('Dollar rates'!O179)</f>
        <v>4.6032602588343241E-2</v>
      </c>
      <c r="E179">
        <f>LN('Dollar rates'!E180)-LN('Dollar rates'!P179)</f>
        <v>3.0420058252808135E-2</v>
      </c>
      <c r="F179">
        <f>LN('Dollar rates'!F180)-LN('Dollar rates'!Q179)</f>
        <v>5.0616687548117739E-2</v>
      </c>
      <c r="G179">
        <f>LN('Dollar rates'!G180)-LN('Dollar rates'!R179)</f>
        <v>7.5954943987854878E-2</v>
      </c>
      <c r="H179">
        <f>LN('Dollar rates'!H180)-LN('Dollar rates'!S179)</f>
        <v>2.6176930814812094E-2</v>
      </c>
      <c r="I179">
        <f>LN('Dollar rates'!I180)-LN('Dollar rates'!T179)</f>
        <v>3.3611618475068994E-2</v>
      </c>
      <c r="J179">
        <f>LN('Dollar rates'!J180)-LN('Dollar rates'!U179)</f>
        <v>1.992895326053068E-2</v>
      </c>
      <c r="K179">
        <f>LN('Dollar rates'!K180)-LN('Dollar rates'!V179)</f>
        <v>2.6657750409030578E-2</v>
      </c>
    </row>
    <row r="180" spans="1:11" x14ac:dyDescent="0.2">
      <c r="A180" s="1">
        <v>41547</v>
      </c>
      <c r="B180">
        <f>LN('Dollar rates'!B181)-LN('Dollar rates'!M180)</f>
        <v>-3.7611556108707589E-5</v>
      </c>
      <c r="C180">
        <f>LN('Dollar rates'!C181)-LN('Dollar rates'!N180)</f>
        <v>4.2326957050196068E-3</v>
      </c>
      <c r="D180">
        <f>LN('Dollar rates'!D181)-LN('Dollar rates'!O180)</f>
        <v>-7.6768379599503889E-3</v>
      </c>
      <c r="E180">
        <f>LN('Dollar rates'!E181)-LN('Dollar rates'!P180)</f>
        <v>-1.6688867096622817E-3</v>
      </c>
      <c r="F180">
        <f>LN('Dollar rates'!F181)-LN('Dollar rates'!Q180)</f>
        <v>1.4810799812235917E-2</v>
      </c>
      <c r="G180">
        <f>LN('Dollar rates'!G181)-LN('Dollar rates'!R180)</f>
        <v>-3.9787850897634314E-3</v>
      </c>
      <c r="H180">
        <f>LN('Dollar rates'!H181)-LN('Dollar rates'!S180)</f>
        <v>3.9402788433235969E-3</v>
      </c>
      <c r="I180">
        <f>LN('Dollar rates'!I181)-LN('Dollar rates'!T180)</f>
        <v>-6.6702678804069215E-3</v>
      </c>
      <c r="J180">
        <f>LN('Dollar rates'!J181)-LN('Dollar rates'!U180)</f>
        <v>1.2338347268800787E-2</v>
      </c>
      <c r="K180">
        <f>LN('Dollar rates'!K181)-LN('Dollar rates'!V180)</f>
        <v>-1.3680922808850807E-2</v>
      </c>
    </row>
    <row r="181" spans="1:11" x14ac:dyDescent="0.2">
      <c r="A181" s="1">
        <v>41578</v>
      </c>
      <c r="B181">
        <f>LN('Dollar rates'!B182)-LN('Dollar rates'!M181)</f>
        <v>-4.260234393075546E-2</v>
      </c>
      <c r="C181">
        <f>LN('Dollar rates'!C182)-LN('Dollar rates'!N181)</f>
        <v>1.4421967424416704E-3</v>
      </c>
      <c r="D181">
        <f>LN('Dollar rates'!D182)-LN('Dollar rates'!O181)</f>
        <v>1.9610538834676838E-2</v>
      </c>
      <c r="E181">
        <f>LN('Dollar rates'!E182)-LN('Dollar rates'!P181)</f>
        <v>1.8242631997469894E-3</v>
      </c>
      <c r="F181">
        <f>LN('Dollar rates'!F182)-LN('Dollar rates'!Q181)</f>
        <v>-3.362293729963392E-2</v>
      </c>
      <c r="G181">
        <f>LN('Dollar rates'!G182)-LN('Dollar rates'!R181)</f>
        <v>-1.1775084757280868E-2</v>
      </c>
      <c r="H181">
        <f>LN('Dollar rates'!H182)-LN('Dollar rates'!S181)</f>
        <v>1.1857744952006311E-3</v>
      </c>
      <c r="I181">
        <f>LN('Dollar rates'!I182)-LN('Dollar rates'!T181)</f>
        <v>-9.2532765959987273E-3</v>
      </c>
      <c r="J181">
        <f>LN('Dollar rates'!J182)-LN('Dollar rates'!U181)</f>
        <v>-2.6796541938299168E-2</v>
      </c>
      <c r="K181">
        <f>LN('Dollar rates'!K182)-LN('Dollar rates'!V181)</f>
        <v>-1.4307974446987455E-2</v>
      </c>
    </row>
    <row r="182" spans="1:11" x14ac:dyDescent="0.2">
      <c r="A182" s="1">
        <v>41607</v>
      </c>
      <c r="B182">
        <f>LN('Dollar rates'!B183)-LN('Dollar rates'!M182)</f>
        <v>-2.6714945362063425E-2</v>
      </c>
      <c r="C182">
        <f>LN('Dollar rates'!C183)-LN('Dollar rates'!N182)</f>
        <v>1.1984885166185566E-2</v>
      </c>
      <c r="D182">
        <f>LN('Dollar rates'!D183)-LN('Dollar rates'!O182)</f>
        <v>1.1281503719780483E-2</v>
      </c>
      <c r="E182">
        <f>LN('Dollar rates'!E183)-LN('Dollar rates'!P182)</f>
        <v>1.564135596628638E-2</v>
      </c>
      <c r="F182">
        <f>LN('Dollar rates'!F183)-LN('Dollar rates'!Q182)</f>
        <v>-1.9255252415840932E-2</v>
      </c>
      <c r="G182">
        <f>LN('Dollar rates'!G183)-LN('Dollar rates'!R182)</f>
        <v>1.0258379024129932E-2</v>
      </c>
      <c r="H182">
        <f>LN('Dollar rates'!H183)-LN('Dollar rates'!S182)</f>
        <v>1.1397463753724857E-2</v>
      </c>
      <c r="I182">
        <f>LN('Dollar rates'!I183)-LN('Dollar rates'!T182)</f>
        <v>1.8166131743885927E-2</v>
      </c>
      <c r="J182">
        <f>LN('Dollar rates'!J183)-LN('Dollar rates'!U182)</f>
        <v>9.2142809425788119E-3</v>
      </c>
      <c r="K182">
        <f>LN('Dollar rates'!K183)-LN('Dollar rates'!V182)</f>
        <v>-2.8086464396903862E-3</v>
      </c>
    </row>
    <row r="183" spans="1:11" x14ac:dyDescent="0.2">
      <c r="A183" s="1">
        <v>41639</v>
      </c>
      <c r="B183">
        <f>LN('Dollar rates'!B184)-LN('Dollar rates'!M183)</f>
        <v>2.997996338187825E-2</v>
      </c>
      <c r="C183">
        <f>LN('Dollar rates'!C184)-LN('Dollar rates'!N183)</f>
        <v>-2.1551060003612288E-2</v>
      </c>
      <c r="D183">
        <f>LN('Dollar rates'!D184)-LN('Dollar rates'!O183)</f>
        <v>-7.5719820361488388E-3</v>
      </c>
      <c r="E183">
        <f>LN('Dollar rates'!E184)-LN('Dollar rates'!P183)</f>
        <v>-1.8398214508783373E-2</v>
      </c>
      <c r="F183">
        <f>LN('Dollar rates'!F184)-LN('Dollar rates'!Q183)</f>
        <v>-2.3031964135222141E-2</v>
      </c>
      <c r="G183">
        <f>LN('Dollar rates'!G184)-LN('Dollar rates'!R183)</f>
        <v>-1.5289016557035601E-2</v>
      </c>
      <c r="H183">
        <f>LN('Dollar rates'!H184)-LN('Dollar rates'!S183)</f>
        <v>-2.1987059632577521E-2</v>
      </c>
      <c r="I183">
        <f>LN('Dollar rates'!I184)-LN('Dollar rates'!T183)</f>
        <v>-1.8530911751243773E-2</v>
      </c>
      <c r="J183">
        <f>LN('Dollar rates'!J184)-LN('Dollar rates'!U183)</f>
        <v>-3.4915482268127684E-2</v>
      </c>
      <c r="K183">
        <f>LN('Dollar rates'!K184)-LN('Dollar rates'!V183)</f>
        <v>-4.7422876543063208E-2</v>
      </c>
    </row>
    <row r="184" spans="1:11" x14ac:dyDescent="0.2">
      <c r="A184" s="1">
        <v>41670</v>
      </c>
      <c r="B184">
        <f>LN('Dollar rates'!B185)-LN('Dollar rates'!M184)</f>
        <v>-9.2140609157542741E-4</v>
      </c>
      <c r="C184">
        <f>LN('Dollar rates'!C185)-LN('Dollar rates'!N184)</f>
        <v>2.3882791298231176E-2</v>
      </c>
      <c r="D184">
        <f>LN('Dollar rates'!D185)-LN('Dollar rates'!O184)</f>
        <v>1.973000423497423E-2</v>
      </c>
      <c r="E184">
        <f>LN('Dollar rates'!E185)-LN('Dollar rates'!P184)</f>
        <v>2.7590427985743432E-2</v>
      </c>
      <c r="F184">
        <f>LN('Dollar rates'!F185)-LN('Dollar rates'!Q184)</f>
        <v>2.7159570989013906E-2</v>
      </c>
      <c r="G184">
        <f>LN('Dollar rates'!G185)-LN('Dollar rates'!R184)</f>
        <v>4.0140386146022888E-2</v>
      </c>
      <c r="H184">
        <f>LN('Dollar rates'!H185)-LN('Dollar rates'!S184)</f>
        <v>2.3511472836254654E-2</v>
      </c>
      <c r="I184">
        <f>LN('Dollar rates'!I185)-LN('Dollar rates'!T184)</f>
        <v>2.2164018270222297E-2</v>
      </c>
      <c r="J184">
        <f>LN('Dollar rates'!J185)-LN('Dollar rates'!U184)</f>
        <v>4.9689521967865469E-2</v>
      </c>
      <c r="K184">
        <f>LN('Dollar rates'!K185)-LN('Dollar rates'!V184)</f>
        <v>7.8555989024665096E-3</v>
      </c>
    </row>
    <row r="185" spans="1:11" x14ac:dyDescent="0.2">
      <c r="A185" s="1">
        <v>41698</v>
      </c>
      <c r="B185">
        <f>LN('Dollar rates'!B186)-LN('Dollar rates'!M185)</f>
        <v>-9.1312363885691639E-3</v>
      </c>
      <c r="C185">
        <f>LN('Dollar rates'!C186)-LN('Dollar rates'!N185)</f>
        <v>-2.0833197151570726E-3</v>
      </c>
      <c r="D185">
        <f>LN('Dollar rates'!D186)-LN('Dollar rates'!O185)</f>
        <v>-4.9804561952934145E-3</v>
      </c>
      <c r="E185">
        <f>LN('Dollar rates'!E186)-LN('Dollar rates'!P185)</f>
        <v>-3.0952932075271195E-3</v>
      </c>
      <c r="F185">
        <f>LN('Dollar rates'!F186)-LN('Dollar rates'!Q185)</f>
        <v>3.7219355574080362E-2</v>
      </c>
      <c r="G185">
        <f>LN('Dollar rates'!G186)-LN('Dollar rates'!R185)</f>
        <v>3.4456052236936568E-2</v>
      </c>
      <c r="H185">
        <f>LN('Dollar rates'!H186)-LN('Dollar rates'!S185)</f>
        <v>-2.8228840427919621E-3</v>
      </c>
      <c r="I185">
        <f>LN('Dollar rates'!I186)-LN('Dollar rates'!T185)</f>
        <v>-1.1569628267404264E-2</v>
      </c>
      <c r="J185">
        <f>LN('Dollar rates'!J186)-LN('Dollar rates'!U185)</f>
        <v>1.8139391221723145E-3</v>
      </c>
      <c r="K185">
        <f>LN('Dollar rates'!K186)-LN('Dollar rates'!V185)</f>
        <v>3.6264854282887365E-3</v>
      </c>
    </row>
    <row r="186" spans="1:11" x14ac:dyDescent="0.2">
      <c r="A186" s="1">
        <v>41729</v>
      </c>
      <c r="B186">
        <f>LN('Dollar rates'!B187)-LN('Dollar rates'!M186)</f>
        <v>7.9749679074634372E-3</v>
      </c>
      <c r="C186">
        <f>LN('Dollar rates'!C187)-LN('Dollar rates'!N186)</f>
        <v>6.0685417886369719E-3</v>
      </c>
      <c r="D186">
        <f>LN('Dollar rates'!D187)-LN('Dollar rates'!O186)</f>
        <v>1.2984798855743884E-2</v>
      </c>
      <c r="E186">
        <f>LN('Dollar rates'!E187)-LN('Dollar rates'!P186)</f>
        <v>3.0392747286455413E-3</v>
      </c>
      <c r="F186">
        <f>LN('Dollar rates'!F187)-LN('Dollar rates'!Q186)</f>
        <v>1.7307103154554637E-3</v>
      </c>
      <c r="G186">
        <f>LN('Dollar rates'!G187)-LN('Dollar rates'!R186)</f>
        <v>-7.7224042504141777E-3</v>
      </c>
      <c r="H186">
        <f>LN('Dollar rates'!H187)-LN('Dollar rates'!S186)</f>
        <v>6.0728650395904804E-3</v>
      </c>
      <c r="I186">
        <f>LN('Dollar rates'!I187)-LN('Dollar rates'!T186)</f>
        <v>-4.6602922042138228E-3</v>
      </c>
      <c r="J186">
        <f>LN('Dollar rates'!J187)-LN('Dollar rates'!U186)</f>
        <v>6.3397277462791113E-3</v>
      </c>
      <c r="K186">
        <f>LN('Dollar rates'!K187)-LN('Dollar rates'!V186)</f>
        <v>6.4215446123229991E-3</v>
      </c>
    </row>
    <row r="187" spans="1:11" x14ac:dyDescent="0.2">
      <c r="A187" s="1">
        <v>41759</v>
      </c>
      <c r="B187">
        <f>LN('Dollar rates'!B188)-LN('Dollar rates'!M187)</f>
        <v>3.7846616469998651E-3</v>
      </c>
      <c r="C187">
        <f>LN('Dollar rates'!C188)-LN('Dollar rates'!N187)</f>
        <v>-1.5927714478826016E-2</v>
      </c>
      <c r="D187">
        <f>LN('Dollar rates'!D188)-LN('Dollar rates'!O187)</f>
        <v>-6.4280767219925261E-3</v>
      </c>
      <c r="E187">
        <f>LN('Dollar rates'!E188)-LN('Dollar rates'!P187)</f>
        <v>-1.5443887162667272E-2</v>
      </c>
      <c r="F187">
        <f>LN('Dollar rates'!F188)-LN('Dollar rates'!Q187)</f>
        <v>6.5866731838091358E-3</v>
      </c>
      <c r="G187">
        <f>LN('Dollar rates'!G188)-LN('Dollar rates'!R187)</f>
        <v>-9.0742383792977166E-3</v>
      </c>
      <c r="H187">
        <f>LN('Dollar rates'!H188)-LN('Dollar rates'!S187)</f>
        <v>-1.6038413470235824E-2</v>
      </c>
      <c r="I187">
        <f>LN('Dollar rates'!I188)-LN('Dollar rates'!T187)</f>
        <v>-2.4111280930171786E-2</v>
      </c>
      <c r="J187">
        <f>LN('Dollar rates'!J188)-LN('Dollar rates'!U187)</f>
        <v>-1.6804938540417869E-3</v>
      </c>
      <c r="K187">
        <f>LN('Dollar rates'!K188)-LN('Dollar rates'!V187)</f>
        <v>1.137312407270745E-2</v>
      </c>
    </row>
    <row r="188" spans="1:11" x14ac:dyDescent="0.2">
      <c r="A188" s="1">
        <v>41789</v>
      </c>
      <c r="B188">
        <f>LN('Dollar rates'!B189)-LN('Dollar rates'!M188)</f>
        <v>4.1520710386722115E-3</v>
      </c>
      <c r="C188">
        <f>LN('Dollar rates'!C189)-LN('Dollar rates'!N188)</f>
        <v>3.4306757629066764E-3</v>
      </c>
      <c r="D188">
        <f>LN('Dollar rates'!D189)-LN('Dollar rates'!O188)</f>
        <v>1.9405261973901244E-2</v>
      </c>
      <c r="E188">
        <f>LN('Dollar rates'!E189)-LN('Dollar rates'!P188)</f>
        <v>7.7506706451899582E-3</v>
      </c>
      <c r="F188">
        <f>LN('Dollar rates'!F189)-LN('Dollar rates'!Q188)</f>
        <v>1.6106488594377064E-2</v>
      </c>
      <c r="G188">
        <f>LN('Dollar rates'!G189)-LN('Dollar rates'!R188)</f>
        <v>3.3517630298062817E-2</v>
      </c>
      <c r="H188">
        <f>LN('Dollar rates'!H189)-LN('Dollar rates'!S188)</f>
        <v>4.1985490478002596E-3</v>
      </c>
      <c r="I188">
        <f>LN('Dollar rates'!I189)-LN('Dollar rates'!T188)</f>
        <v>-2.8125145112167793E-4</v>
      </c>
      <c r="J188">
        <f>LN('Dollar rates'!J189)-LN('Dollar rates'!U188)</f>
        <v>-2.570607351012355E-2</v>
      </c>
      <c r="K188">
        <f>LN('Dollar rates'!K189)-LN('Dollar rates'!V188)</f>
        <v>1.9974732218022984E-2</v>
      </c>
    </row>
    <row r="189" spans="1:11" x14ac:dyDescent="0.2">
      <c r="A189" s="1">
        <v>41820</v>
      </c>
      <c r="B189">
        <f>LN('Dollar rates'!B190)-LN('Dollar rates'!M189)</f>
        <v>-1.5239765695251428E-2</v>
      </c>
      <c r="C189">
        <f>LN('Dollar rates'!C190)-LN('Dollar rates'!N189)</f>
        <v>-2.3132041731204978E-2</v>
      </c>
      <c r="D189">
        <f>LN('Dollar rates'!D190)-LN('Dollar rates'!O189)</f>
        <v>-1.2435393407886575E-2</v>
      </c>
      <c r="E189">
        <f>LN('Dollar rates'!E190)-LN('Dollar rates'!P189)</f>
        <v>-2.5337547228869689E-2</v>
      </c>
      <c r="F189">
        <f>LN('Dollar rates'!F190)-LN('Dollar rates'!Q189)</f>
        <v>-1.2680034690654367E-2</v>
      </c>
      <c r="G189">
        <f>LN('Dollar rates'!G190)-LN('Dollar rates'!R189)</f>
        <v>-2.8113601557877427E-2</v>
      </c>
      <c r="H189">
        <f>LN('Dollar rates'!H190)-LN('Dollar rates'!S189)</f>
        <v>-2.3152645282253914E-2</v>
      </c>
      <c r="I189">
        <f>LN('Dollar rates'!I190)-LN('Dollar rates'!T189)</f>
        <v>-3.2068483078101728E-2</v>
      </c>
      <c r="J189">
        <f>LN('Dollar rates'!J190)-LN('Dollar rates'!U189)</f>
        <v>-2.4806384433963657E-2</v>
      </c>
      <c r="K189">
        <f>LN('Dollar rates'!K190)-LN('Dollar rates'!V189)</f>
        <v>-2.0996928579415E-2</v>
      </c>
    </row>
    <row r="190" spans="1:11" x14ac:dyDescent="0.2">
      <c r="A190" s="1">
        <v>41851</v>
      </c>
      <c r="B190">
        <f>LN('Dollar rates'!B191)-LN('Dollar rates'!M190)</f>
        <v>-1.0336726907610227E-2</v>
      </c>
      <c r="C190">
        <f>LN('Dollar rates'!C191)-LN('Dollar rates'!N190)</f>
        <v>-1.5771983095752173E-2</v>
      </c>
      <c r="D190">
        <f>LN('Dollar rates'!D191)-LN('Dollar rates'!O190)</f>
        <v>-1.6206616229080262E-2</v>
      </c>
      <c r="E190">
        <f>LN('Dollar rates'!E191)-LN('Dollar rates'!P190)</f>
        <v>-7.3754971404028646E-3</v>
      </c>
      <c r="F190">
        <f>LN('Dollar rates'!F191)-LN('Dollar rates'!Q190)</f>
        <v>8.1333163283390242E-3</v>
      </c>
      <c r="G190">
        <f>LN('Dollar rates'!G191)-LN('Dollar rates'!R190)</f>
        <v>-1.0812200619956386E-2</v>
      </c>
      <c r="H190">
        <f>LN('Dollar rates'!H191)-LN('Dollar rates'!S190)</f>
        <v>-1.5189299503228781E-2</v>
      </c>
      <c r="I190">
        <f>LN('Dollar rates'!I191)-LN('Dollar rates'!T190)</f>
        <v>-9.2765324445913677E-3</v>
      </c>
      <c r="J190">
        <f>LN('Dollar rates'!J191)-LN('Dollar rates'!U190)</f>
        <v>2.0460428426928079E-2</v>
      </c>
      <c r="K190">
        <f>LN('Dollar rates'!K191)-LN('Dollar rates'!V190)</f>
        <v>4.3417937603299622E-3</v>
      </c>
    </row>
    <row r="191" spans="1:11" x14ac:dyDescent="0.2">
      <c r="A191" s="1">
        <v>41880</v>
      </c>
      <c r="B191">
        <f>LN('Dollar rates'!B192)-LN('Dollar rates'!M191)</f>
        <v>-5.465032067535347E-2</v>
      </c>
      <c r="C191">
        <f>LN('Dollar rates'!C192)-LN('Dollar rates'!N191)</f>
        <v>-4.1988020636735318E-2</v>
      </c>
      <c r="D191">
        <f>LN('Dollar rates'!D192)-LN('Dollar rates'!O191)</f>
        <v>-2.3903429062630932E-2</v>
      </c>
      <c r="E191">
        <f>LN('Dollar rates'!E192)-LN('Dollar rates'!P191)</f>
        <v>-4.2644253861645928E-2</v>
      </c>
      <c r="F191">
        <f>LN('Dollar rates'!F192)-LN('Dollar rates'!Q191)</f>
        <v>-6.450834043213817E-2</v>
      </c>
      <c r="G191">
        <f>LN('Dollar rates'!G192)-LN('Dollar rates'!R191)</f>
        <v>-6.8471855674013787E-2</v>
      </c>
      <c r="H191">
        <f>LN('Dollar rates'!H192)-LN('Dollar rates'!S191)</f>
        <v>-4.1193639136808624E-2</v>
      </c>
      <c r="I191">
        <f>LN('Dollar rates'!I192)-LN('Dollar rates'!T191)</f>
        <v>-3.3366399865595975E-2</v>
      </c>
      <c r="J191">
        <f>LN('Dollar rates'!J192)-LN('Dollar rates'!U191)</f>
        <v>-3.7937662884320433E-2</v>
      </c>
      <c r="K191">
        <f>LN('Dollar rates'!K192)-LN('Dollar rates'!V191)</f>
        <v>-2.9098078897757867E-2</v>
      </c>
    </row>
    <row r="192" spans="1:11" x14ac:dyDescent="0.2">
      <c r="A192" s="1">
        <v>41912</v>
      </c>
      <c r="B192">
        <f>LN('Dollar rates'!B193)-LN('Dollar rates'!M192)</f>
        <v>-2.1953692579969264E-2</v>
      </c>
      <c r="C192">
        <f>LN('Dollar rates'!C193)-LN('Dollar rates'!N192)</f>
        <v>-8.4298435787406312E-3</v>
      </c>
      <c r="D192">
        <f>LN('Dollar rates'!D193)-LN('Dollar rates'!O192)</f>
        <v>-1.2962413899218483E-2</v>
      </c>
      <c r="E192">
        <f>LN('Dollar rates'!E193)-LN('Dollar rates'!P192)</f>
        <v>-7.4880937253035892E-3</v>
      </c>
      <c r="F192">
        <f>LN('Dollar rates'!F193)-LN('Dollar rates'!Q192)</f>
        <v>6.7660217889521368E-3</v>
      </c>
      <c r="G192">
        <f>LN('Dollar rates'!G193)-LN('Dollar rates'!R192)</f>
        <v>1.1833712021012688E-3</v>
      </c>
      <c r="H192">
        <f>LN('Dollar rates'!H193)-LN('Dollar rates'!S192)</f>
        <v>-8.2923643628127763E-3</v>
      </c>
      <c r="I192">
        <f>LN('Dollar rates'!I193)-LN('Dollar rates'!T192)</f>
        <v>-2.6133601669618978E-2</v>
      </c>
      <c r="J192">
        <f>LN('Dollar rates'!J193)-LN('Dollar rates'!U192)</f>
        <v>-4.8736321743979794E-2</v>
      </c>
      <c r="K192">
        <f>LN('Dollar rates'!K193)-LN('Dollar rates'!V192)</f>
        <v>-8.0325293413979482E-3</v>
      </c>
    </row>
    <row r="193" spans="1:11" x14ac:dyDescent="0.2">
      <c r="A193" s="1">
        <v>41943</v>
      </c>
      <c r="B193">
        <f>LN('Dollar rates'!B194)-LN('Dollar rates'!M193)</f>
        <v>-5.7260022604163296E-2</v>
      </c>
      <c r="C193">
        <f>LN('Dollar rates'!C194)-LN('Dollar rates'!N193)</f>
        <v>-5.1870253472760253E-3</v>
      </c>
      <c r="D193">
        <f>LN('Dollar rates'!D194)-LN('Dollar rates'!O193)</f>
        <v>-2.1112387641228192E-2</v>
      </c>
      <c r="E193">
        <f>LN('Dollar rates'!E194)-LN('Dollar rates'!P193)</f>
        <v>-1.3085880542567721E-3</v>
      </c>
      <c r="F193">
        <f>LN('Dollar rates'!F194)-LN('Dollar rates'!Q193)</f>
        <v>-2.7369949226353885E-2</v>
      </c>
      <c r="G193">
        <f>LN('Dollar rates'!G194)-LN('Dollar rates'!R193)</f>
        <v>1.1982330272068381E-2</v>
      </c>
      <c r="H193">
        <f>LN('Dollar rates'!H194)-LN('Dollar rates'!S193)</f>
        <v>-4.8452677180148562E-3</v>
      </c>
      <c r="I193">
        <f>LN('Dollar rates'!I194)-LN('Dollar rates'!T193)</f>
        <v>-5.67727394008255E-3</v>
      </c>
      <c r="J193">
        <f>LN('Dollar rates'!J194)-LN('Dollar rates'!U193)</f>
        <v>-3.6022965227226589E-2</v>
      </c>
      <c r="K193">
        <f>LN('Dollar rates'!K194)-LN('Dollar rates'!V193)</f>
        <v>-1.0553187386663151E-2</v>
      </c>
    </row>
    <row r="194" spans="1:11" x14ac:dyDescent="0.2">
      <c r="A194" s="1">
        <v>41971</v>
      </c>
      <c r="B194">
        <f>LN('Dollar rates'!B195)-LN('Dollar rates'!M194)</f>
        <v>-1.0771344217628709E-2</v>
      </c>
      <c r="C194">
        <f>LN('Dollar rates'!C195)-LN('Dollar rates'!N194)</f>
        <v>-2.99574731984176E-2</v>
      </c>
      <c r="D194">
        <f>LN('Dollar rates'!D195)-LN('Dollar rates'!O194)</f>
        <v>-4.1719136439830051E-3</v>
      </c>
      <c r="E194">
        <f>LN('Dollar rates'!E195)-LN('Dollar rates'!P194)</f>
        <v>-3.1258933305980674E-2</v>
      </c>
      <c r="F194">
        <f>LN('Dollar rates'!F195)-LN('Dollar rates'!Q194)</f>
        <v>-3.9896417698153386E-2</v>
      </c>
      <c r="G194">
        <f>LN('Dollar rates'!G195)-LN('Dollar rates'!R194)</f>
        <v>-1.0230179920346361E-3</v>
      </c>
      <c r="H194">
        <f>LN('Dollar rates'!H195)-LN('Dollar rates'!S194)</f>
        <v>-3.0730221377818667E-2</v>
      </c>
      <c r="I194">
        <f>LN('Dollar rates'!I195)-LN('Dollar rates'!T194)</f>
        <v>-5.0684013983279375E-2</v>
      </c>
      <c r="J194">
        <f>LN('Dollar rates'!J195)-LN('Dollar rates'!U194)</f>
        <v>-6.673943733083143E-2</v>
      </c>
      <c r="K194">
        <f>LN('Dollar rates'!K195)-LN('Dollar rates'!V194)</f>
        <v>-1.4926299368364315E-2</v>
      </c>
    </row>
    <row r="195" spans="1:11" x14ac:dyDescent="0.2">
      <c r="A195" s="1">
        <v>42004</v>
      </c>
      <c r="B195">
        <f>LN('Dollar rates'!B196)-LN('Dollar rates'!M195)</f>
        <v>2.0214847030151972E-2</v>
      </c>
      <c r="C195">
        <f>LN('Dollar rates'!C196)-LN('Dollar rates'!N195)</f>
        <v>-7.0144555104526968E-2</v>
      </c>
      <c r="D195">
        <f>LN('Dollar rates'!D196)-LN('Dollar rates'!O195)</f>
        <v>-3.7225768270873816E-2</v>
      </c>
      <c r="E195">
        <f>LN('Dollar rates'!E196)-LN('Dollar rates'!P195)</f>
        <v>7.6443624623427547E-2</v>
      </c>
      <c r="F195">
        <f>LN('Dollar rates'!F196)-LN('Dollar rates'!Q195)</f>
        <v>-4.7386493198398938E-2</v>
      </c>
      <c r="G195">
        <f>LN('Dollar rates'!G196)-LN('Dollar rates'!R195)</f>
        <v>-7.0723714038908703E-2</v>
      </c>
      <c r="H195">
        <f>LN('Dollar rates'!H196)-LN('Dollar rates'!S195)</f>
        <v>-6.9856745340358017E-2</v>
      </c>
      <c r="I195">
        <f>LN('Dollar rates'!I196)-LN('Dollar rates'!T195)</f>
        <v>-5.529648532460385E-2</v>
      </c>
      <c r="J195">
        <f>LN('Dollar rates'!J196)-LN('Dollar rates'!U195)</f>
        <v>-3.231048478530596E-2</v>
      </c>
      <c r="K195">
        <f>LN('Dollar rates'!K196)-LN('Dollar rates'!V195)</f>
        <v>-8.9826602596789512E-2</v>
      </c>
    </row>
    <row r="196" spans="1:11" x14ac:dyDescent="0.2">
      <c r="A196" s="1">
        <v>42034</v>
      </c>
      <c r="B196">
        <f>LN('Dollar rates'!B197)-LN('Dollar rates'!M196)</f>
        <v>-1.7831723758123807E-2</v>
      </c>
      <c r="C196">
        <f>LN('Dollar rates'!C197)-LN('Dollar rates'!N196)</f>
        <v>-6.2785016372365193E-3</v>
      </c>
      <c r="D196">
        <f>LN('Dollar rates'!D197)-LN('Dollar rates'!O196)</f>
        <v>2.8729641930449967E-2</v>
      </c>
      <c r="E196">
        <f>LN('Dollar rates'!E197)-LN('Dollar rates'!P196)</f>
        <v>-3.1394874977601163E-2</v>
      </c>
      <c r="F196">
        <f>LN('Dollar rates'!F197)-LN('Dollar rates'!Q196)</f>
        <v>6.9203983133247771E-3</v>
      </c>
      <c r="G196">
        <f>LN('Dollar rates'!G197)-LN('Dollar rates'!R196)</f>
        <v>4.4517836772186015E-2</v>
      </c>
      <c r="H196">
        <f>LN('Dollar rates'!H197)-LN('Dollar rates'!S196)</f>
        <v>-9.3264564812480799E-3</v>
      </c>
      <c r="I196">
        <f>LN('Dollar rates'!I197)-LN('Dollar rates'!T196)</f>
        <v>-8.4581736847852973E-3</v>
      </c>
      <c r="J196">
        <f>LN('Dollar rates'!J197)-LN('Dollar rates'!U196)</f>
        <v>1.6459581331588424E-2</v>
      </c>
      <c r="K196">
        <f>LN('Dollar rates'!K197)-LN('Dollar rates'!V196)</f>
        <v>1.5756365585411464E-2</v>
      </c>
    </row>
    <row r="197" spans="1:11" x14ac:dyDescent="0.2">
      <c r="A197" s="1">
        <v>42062</v>
      </c>
      <c r="B197">
        <f>LN('Dollar rates'!B198)-LN('Dollar rates'!M197)</f>
        <v>-3.6296770846382387E-3</v>
      </c>
      <c r="C197">
        <f>LN('Dollar rates'!C198)-LN('Dollar rates'!N197)</f>
        <v>-4.380903461027133E-2</v>
      </c>
      <c r="D197">
        <f>LN('Dollar rates'!D198)-LN('Dollar rates'!O197)</f>
        <v>-3.9979280560626107E-2</v>
      </c>
      <c r="E197">
        <f>LN('Dollar rates'!E198)-LN('Dollar rates'!P197)</f>
        <v>-2.5653127273439279E-2</v>
      </c>
      <c r="F197">
        <f>LN('Dollar rates'!F198)-LN('Dollar rates'!Q197)</f>
        <v>-2.2318966598381562E-2</v>
      </c>
      <c r="G197">
        <f>LN('Dollar rates'!G198)-LN('Dollar rates'!R197)</f>
        <v>-5.7309795114837137E-3</v>
      </c>
      <c r="H197">
        <f>LN('Dollar rates'!H198)-LN('Dollar rates'!S197)</f>
        <v>-4.581214169886394E-2</v>
      </c>
      <c r="I197">
        <f>LN('Dollar rates'!I198)-LN('Dollar rates'!T197)</f>
        <v>-3.3733831124513447E-2</v>
      </c>
      <c r="J197">
        <f>LN('Dollar rates'!J198)-LN('Dollar rates'!U197)</f>
        <v>-5.3760368907276312E-2</v>
      </c>
      <c r="K197">
        <f>LN('Dollar rates'!K198)-LN('Dollar rates'!V197)</f>
        <v>-1.3729828951334011E-2</v>
      </c>
    </row>
    <row r="198" spans="1:11" x14ac:dyDescent="0.2">
      <c r="A198" s="1">
        <v>42094</v>
      </c>
      <c r="B198">
        <f>LN('Dollar rates'!B199)-LN('Dollar rates'!M198)</f>
        <v>1.6506799964277619E-3</v>
      </c>
      <c r="C198">
        <f>LN('Dollar rates'!C199)-LN('Dollar rates'!N198)</f>
        <v>4.2010861952860995E-2</v>
      </c>
      <c r="D198">
        <f>LN('Dollar rates'!D199)-LN('Dollar rates'!O198)</f>
        <v>3.4809364224826722E-2</v>
      </c>
      <c r="E198">
        <f>LN('Dollar rates'!E199)-LN('Dollar rates'!P198)</f>
        <v>3.4760754803461663E-2</v>
      </c>
      <c r="F198">
        <f>LN('Dollar rates'!F199)-LN('Dollar rates'!Q198)</f>
        <v>3.3780421253646414E-2</v>
      </c>
      <c r="G198">
        <f>LN('Dollar rates'!G199)-LN('Dollar rates'!R198)</f>
        <v>1.8251850337125397E-2</v>
      </c>
      <c r="H198">
        <f>LN('Dollar rates'!H199)-LN('Dollar rates'!S198)</f>
        <v>4.2407763550697197E-2</v>
      </c>
      <c r="I198">
        <f>LN('Dollar rates'!I199)-LN('Dollar rates'!T198)</f>
        <v>3.1795551540422462E-2</v>
      </c>
      <c r="J198">
        <f>LN('Dollar rates'!J199)-LN('Dollar rates'!U198)</f>
        <v>6.8092016853324111E-2</v>
      </c>
      <c r="K198">
        <f>LN('Dollar rates'!K199)-LN('Dollar rates'!V198)</f>
        <v>4.4967445978494613E-2</v>
      </c>
    </row>
    <row r="199" spans="1:11" x14ac:dyDescent="0.2">
      <c r="A199" s="1">
        <v>42124</v>
      </c>
      <c r="B199">
        <f>LN('Dollar rates'!B200)-LN('Dollar rates'!M199)</f>
        <v>-3.6591094138399782E-2</v>
      </c>
      <c r="C199">
        <f>LN('Dollar rates'!C200)-LN('Dollar rates'!N199)</f>
        <v>-2.2215745708842896E-2</v>
      </c>
      <c r="D199">
        <f>LN('Dollar rates'!D200)-LN('Dollar rates'!O199)</f>
        <v>-6.8443602383240765E-3</v>
      </c>
      <c r="E199">
        <f>LN('Dollar rates'!E200)-LN('Dollar rates'!P199)</f>
        <v>-7.9287364944112954E-3</v>
      </c>
      <c r="F199">
        <f>LN('Dollar rates'!F200)-LN('Dollar rates'!Q199)</f>
        <v>-2.8297071059442458E-2</v>
      </c>
      <c r="G199">
        <f>LN('Dollar rates'!G200)-LN('Dollar rates'!R199)</f>
        <v>-6.4635136524963999E-2</v>
      </c>
      <c r="H199">
        <f>LN('Dollar rates'!H200)-LN('Dollar rates'!S199)</f>
        <v>-2.269749187792458E-2</v>
      </c>
      <c r="I199">
        <f>LN('Dollar rates'!I200)-LN('Dollar rates'!T199)</f>
        <v>-2.3514139547418544E-2</v>
      </c>
      <c r="J199">
        <f>LN('Dollar rates'!J200)-LN('Dollar rates'!U199)</f>
        <v>-3.3312250025271606E-2</v>
      </c>
      <c r="K199">
        <f>LN('Dollar rates'!K200)-LN('Dollar rates'!V199)</f>
        <v>-2.9668722161948796E-2</v>
      </c>
    </row>
    <row r="200" spans="1:11" x14ac:dyDescent="0.2">
      <c r="A200" s="1">
        <v>42153</v>
      </c>
      <c r="B200">
        <f>LN('Dollar rates'!B201)-LN('Dollar rates'!M200)</f>
        <v>1.3612642636545047E-2</v>
      </c>
      <c r="C200">
        <f>LN('Dollar rates'!C201)-LN('Dollar rates'!N200)</f>
        <v>1.5763502924234465E-2</v>
      </c>
      <c r="D200">
        <f>LN('Dollar rates'!D201)-LN('Dollar rates'!O200)</f>
        <v>3.0389849099287269E-2</v>
      </c>
      <c r="E200">
        <f>LN('Dollar rates'!E201)-LN('Dollar rates'!P200)</f>
        <v>8.3116254504499998E-3</v>
      </c>
      <c r="F200">
        <f>LN('Dollar rates'!F201)-LN('Dollar rates'!Q200)</f>
        <v>5.6994851522808587E-3</v>
      </c>
      <c r="G200">
        <f>LN('Dollar rates'!G201)-LN('Dollar rates'!R200)</f>
        <v>-4.8022388181417519E-2</v>
      </c>
      <c r="H200">
        <f>LN('Dollar rates'!H201)-LN('Dollar rates'!S200)</f>
        <v>1.5350634204043034E-2</v>
      </c>
      <c r="I200">
        <f>LN('Dollar rates'!I201)-LN('Dollar rates'!T200)</f>
        <v>2.8700180133796049E-2</v>
      </c>
      <c r="J200">
        <f>LN('Dollar rates'!J201)-LN('Dollar rates'!U200)</f>
        <v>-8.0731742086737057E-3</v>
      </c>
      <c r="K200">
        <f>LN('Dollar rates'!K201)-LN('Dollar rates'!V200)</f>
        <v>3.2835331110978028E-4</v>
      </c>
    </row>
    <row r="201" spans="1:11" x14ac:dyDescent="0.2">
      <c r="A201" s="1">
        <v>42185</v>
      </c>
      <c r="B201">
        <f>LN('Dollar rates'!B202)-LN('Dollar rates'!M201)</f>
        <v>-1.2797958722233105E-2</v>
      </c>
      <c r="C201">
        <f>LN('Dollar rates'!C202)-LN('Dollar rates'!N201)</f>
        <v>-8.8335091446409553E-3</v>
      </c>
      <c r="D201">
        <f>LN('Dollar rates'!D202)-LN('Dollar rates'!O201)</f>
        <v>-7.5814899485749376E-3</v>
      </c>
      <c r="E201">
        <f>LN('Dollar rates'!E202)-LN('Dollar rates'!P201)</f>
        <v>-2.9191062145901968E-2</v>
      </c>
      <c r="F201">
        <f>LN('Dollar rates'!F202)-LN('Dollar rates'!Q201)</f>
        <v>-4.3801984336760469E-2</v>
      </c>
      <c r="G201">
        <f>LN('Dollar rates'!G202)-LN('Dollar rates'!R201)</f>
        <v>-1.5104379901771547E-2</v>
      </c>
      <c r="H201">
        <f>LN('Dollar rates'!H202)-LN('Dollar rates'!S201)</f>
        <v>-9.5366340563711738E-3</v>
      </c>
      <c r="I201">
        <f>LN('Dollar rates'!I202)-LN('Dollar rates'!T201)</f>
        <v>-3.3573883645892089E-2</v>
      </c>
      <c r="J201">
        <f>LN('Dollar rates'!J202)-LN('Dollar rates'!U201)</f>
        <v>-3.1942173748119806E-2</v>
      </c>
      <c r="K201">
        <f>LN('Dollar rates'!K202)-LN('Dollar rates'!V201)</f>
        <v>-4.0759542110172298E-2</v>
      </c>
    </row>
    <row r="202" spans="1:11" x14ac:dyDescent="0.2">
      <c r="A202" s="1">
        <v>42216</v>
      </c>
      <c r="B202">
        <f>LN('Dollar rates'!B203)-LN('Dollar rates'!M202)</f>
        <v>2.1826325615366571E-2</v>
      </c>
      <c r="C202">
        <f>LN('Dollar rates'!C203)-LN('Dollar rates'!N202)</f>
        <v>1.3676967721581959E-2</v>
      </c>
      <c r="D202">
        <f>LN('Dollar rates'!D203)-LN('Dollar rates'!O202)</f>
        <v>-1.4312955392351556E-2</v>
      </c>
      <c r="E202">
        <f>LN('Dollar rates'!E203)-LN('Dollar rates'!P202)</f>
        <v>-7.1398483069262317E-3</v>
      </c>
      <c r="F202">
        <f>LN('Dollar rates'!F203)-LN('Dollar rates'!Q202)</f>
        <v>-3.336303270036306E-2</v>
      </c>
      <c r="G202">
        <f>LN('Dollar rates'!G203)-LN('Dollar rates'!R202)</f>
        <v>-4.5306200984010836E-2</v>
      </c>
      <c r="H202">
        <f>LN('Dollar rates'!H203)-LN('Dollar rates'!S202)</f>
        <v>1.3112770865118861E-2</v>
      </c>
      <c r="I202">
        <f>LN('Dollar rates'!I203)-LN('Dollar rates'!T202)</f>
        <v>1.0045716061445109E-2</v>
      </c>
      <c r="J202">
        <f>LN('Dollar rates'!J203)-LN('Dollar rates'!U202)</f>
        <v>-3.0394849178947414E-2</v>
      </c>
      <c r="K202">
        <f>LN('Dollar rates'!K203)-LN('Dollar rates'!V202)</f>
        <v>-2.2252525509373289E-2</v>
      </c>
    </row>
    <row r="203" spans="1:11" x14ac:dyDescent="0.2">
      <c r="A203" s="1">
        <v>42247</v>
      </c>
      <c r="B203">
        <f>LN('Dollar rates'!B204)-LN('Dollar rates'!M203)</f>
        <v>1.1266812695486017E-2</v>
      </c>
      <c r="C203">
        <f>LN('Dollar rates'!C204)-LN('Dollar rates'!N203)</f>
        <v>-4.2395459293233517E-3</v>
      </c>
      <c r="D203">
        <f>LN('Dollar rates'!D204)-LN('Dollar rates'!O203)</f>
        <v>-1.5078730234770077E-2</v>
      </c>
      <c r="E203">
        <f>LN('Dollar rates'!E204)-LN('Dollar rates'!P203)</f>
        <v>-1.1290600222900835E-2</v>
      </c>
      <c r="F203">
        <f>LN('Dollar rates'!F204)-LN('Dollar rates'!Q203)</f>
        <v>-7.9538455386508611E-3</v>
      </c>
      <c r="G203">
        <f>LN('Dollar rates'!G204)-LN('Dollar rates'!R203)</f>
        <v>1.2394773001923487E-2</v>
      </c>
      <c r="H203">
        <f>LN('Dollar rates'!H204)-LN('Dollar rates'!S203)</f>
        <v>-3.9895434362251514E-3</v>
      </c>
      <c r="I203">
        <f>LN('Dollar rates'!I204)-LN('Dollar rates'!T203)</f>
        <v>1.0963815523687082E-2</v>
      </c>
      <c r="J203">
        <f>LN('Dollar rates'!J204)-LN('Dollar rates'!U203)</f>
        <v>-1.6491631695522369E-2</v>
      </c>
      <c r="K203">
        <f>LN('Dollar rates'!K204)-LN('Dollar rates'!V203)</f>
        <v>-7.5543819213852448E-3</v>
      </c>
    </row>
    <row r="204" spans="1:11" x14ac:dyDescent="0.2">
      <c r="A204" s="1">
        <v>42277</v>
      </c>
      <c r="B204">
        <f>LN('Dollar rates'!B205)-LN('Dollar rates'!M204)</f>
        <v>-7.9327694056674503E-3</v>
      </c>
      <c r="C204">
        <f>LN('Dollar rates'!C205)-LN('Dollar rates'!N204)</f>
        <v>-1.0906977675914309E-2</v>
      </c>
      <c r="D204">
        <f>LN('Dollar rates'!D205)-LN('Dollar rates'!O204)</f>
        <v>1.9530048700997615E-2</v>
      </c>
      <c r="E204">
        <f>LN('Dollar rates'!E205)-LN('Dollar rates'!P204)</f>
        <v>-9.8069984932280928E-3</v>
      </c>
      <c r="F204">
        <f>LN('Dollar rates'!F205)-LN('Dollar rates'!Q204)</f>
        <v>1.7504559980761059E-2</v>
      </c>
      <c r="G204">
        <f>LN('Dollar rates'!G205)-LN('Dollar rates'!R204)</f>
        <v>5.8350200225014859E-2</v>
      </c>
      <c r="H204">
        <f>LN('Dollar rates'!H205)-LN('Dollar rates'!S204)</f>
        <v>-1.080589285526723E-2</v>
      </c>
      <c r="I204">
        <f>LN('Dollar rates'!I205)-LN('Dollar rates'!T204)</f>
        <v>-1.2985925432548839E-2</v>
      </c>
      <c r="J204">
        <f>LN('Dollar rates'!J205)-LN('Dollar rates'!U204)</f>
        <v>8.523218477975103E-3</v>
      </c>
      <c r="K204">
        <f>LN('Dollar rates'!K205)-LN('Dollar rates'!V204)</f>
        <v>2.4574228964832523E-2</v>
      </c>
    </row>
    <row r="205" spans="1:11" x14ac:dyDescent="0.2">
      <c r="A205" s="1">
        <v>42307</v>
      </c>
      <c r="B205">
        <f>LN('Dollar rates'!B206)-LN('Dollar rates'!M205)</f>
        <v>-2.1620761905063013E-2</v>
      </c>
      <c r="C205">
        <f>LN('Dollar rates'!C206)-LN('Dollar rates'!N205)</f>
        <v>-4.5283582315634278E-2</v>
      </c>
      <c r="D205">
        <f>LN('Dollar rates'!D206)-LN('Dollar rates'!O205)</f>
        <v>-2.5475297782519002E-2</v>
      </c>
      <c r="E205">
        <f>LN('Dollar rates'!E206)-LN('Dollar rates'!P205)</f>
        <v>-4.2832461388238631E-2</v>
      </c>
      <c r="F205">
        <f>LN('Dollar rates'!F206)-LN('Dollar rates'!Q205)</f>
        <v>1.7051692798552953E-2</v>
      </c>
      <c r="G205">
        <f>LN('Dollar rates'!G206)-LN('Dollar rates'!R205)</f>
        <v>-2.4198356227865925E-2</v>
      </c>
      <c r="H205">
        <f>LN('Dollar rates'!H206)-LN('Dollar rates'!S205)</f>
        <v>-4.5936913685926228E-2</v>
      </c>
      <c r="I205">
        <f>LN('Dollar rates'!I206)-LN('Dollar rates'!T205)</f>
        <v>-2.7395980176806223E-2</v>
      </c>
      <c r="J205">
        <f>LN('Dollar rates'!J206)-LN('Dollar rates'!U205)</f>
        <v>-2.5181962894733179E-2</v>
      </c>
      <c r="K205">
        <f>LN('Dollar rates'!K206)-LN('Dollar rates'!V205)</f>
        <v>-1.7460911373749943E-2</v>
      </c>
    </row>
    <row r="206" spans="1:11" x14ac:dyDescent="0.2">
      <c r="A206" s="1">
        <v>42338</v>
      </c>
      <c r="B206">
        <f>LN('Dollar rates'!B207)-LN('Dollar rates'!M206)</f>
        <v>2.3218927878199125E-2</v>
      </c>
      <c r="C206">
        <f>LN('Dollar rates'!C207)-LN('Dollar rates'!N206)</f>
        <v>2.7027803351302872E-2</v>
      </c>
      <c r="D206">
        <f>LN('Dollar rates'!D207)-LN('Dollar rates'!O206)</f>
        <v>-2.1256954174212528E-2</v>
      </c>
      <c r="E206">
        <f>LN('Dollar rates'!E207)-LN('Dollar rates'!P206)</f>
        <v>2.3878460932819631E-2</v>
      </c>
      <c r="F206">
        <f>LN('Dollar rates'!F207)-LN('Dollar rates'!Q206)</f>
        <v>5.7727776642675366E-3</v>
      </c>
      <c r="G206">
        <f>LN('Dollar rates'!G207)-LN('Dollar rates'!R206)</f>
        <v>4.0511642450727969E-2</v>
      </c>
      <c r="H206">
        <f>LN('Dollar rates'!H207)-LN('Dollar rates'!S206)</f>
        <v>2.6301050315742369E-2</v>
      </c>
      <c r="I206">
        <f>LN('Dollar rates'!I207)-LN('Dollar rates'!T206)</f>
        <v>3.2520031783123571E-2</v>
      </c>
      <c r="J206">
        <f>LN('Dollar rates'!J207)-LN('Dollar rates'!U206)</f>
        <v>-1.8885086698462228E-2</v>
      </c>
      <c r="K206">
        <f>LN('Dollar rates'!K207)-LN('Dollar rates'!V206)</f>
        <v>-4.2199733895244285E-2</v>
      </c>
    </row>
    <row r="207" spans="1:11" x14ac:dyDescent="0.2">
      <c r="A207" s="1">
        <v>42369</v>
      </c>
      <c r="B207">
        <f>LN('Dollar rates'!B208)-LN('Dollar rates'!M207)</f>
        <v>-7.0549354301947531E-3</v>
      </c>
      <c r="C207">
        <f>LN('Dollar rates'!C208)-LN('Dollar rates'!N207)</f>
        <v>-4.6854241311362899E-3</v>
      </c>
      <c r="D207">
        <f>LN('Dollar rates'!D208)-LN('Dollar rates'!O207)</f>
        <v>-3.8403423780276558E-2</v>
      </c>
      <c r="E207">
        <f>LN('Dollar rates'!E208)-LN('Dollar rates'!P207)</f>
        <v>-2.4681145325812944E-2</v>
      </c>
      <c r="F207">
        <f>LN('Dollar rates'!F208)-LN('Dollar rates'!Q207)</f>
        <v>-2.6659745588129002E-2</v>
      </c>
      <c r="G207">
        <f>LN('Dollar rates'!G208)-LN('Dollar rates'!R207)</f>
        <v>-5.4382798250090181E-2</v>
      </c>
      <c r="H207">
        <f>LN('Dollar rates'!H208)-LN('Dollar rates'!S207)</f>
        <v>-4.7846216278466525E-3</v>
      </c>
      <c r="I207">
        <f>LN('Dollar rates'!I208)-LN('Dollar rates'!T207)</f>
        <v>-1.7886226176083042E-2</v>
      </c>
      <c r="J207">
        <f>LN('Dollar rates'!J208)-LN('Dollar rates'!U207)</f>
        <v>1.4393516995966138E-2</v>
      </c>
      <c r="K207">
        <f>LN('Dollar rates'!K208)-LN('Dollar rates'!V207)</f>
        <v>-1.3053381589792135E-2</v>
      </c>
    </row>
    <row r="208" spans="1:11" x14ac:dyDescent="0.2">
      <c r="A208" s="1">
        <v>42398</v>
      </c>
      <c r="B208">
        <f>LN('Dollar rates'!B209)-LN('Dollar rates'!M208)</f>
        <v>6.9535153366119928E-2</v>
      </c>
      <c r="C208">
        <f>LN('Dollar rates'!C209)-LN('Dollar rates'!N208)</f>
        <v>3.4709451945415387E-3</v>
      </c>
      <c r="D208">
        <f>LN('Dollar rates'!D209)-LN('Dollar rates'!O208)</f>
        <v>-1.774362553925346E-2</v>
      </c>
      <c r="E208">
        <f>LN('Dollar rates'!E209)-LN('Dollar rates'!P208)</f>
        <v>2.7226377073314413E-2</v>
      </c>
      <c r="F208">
        <f>LN('Dollar rates'!F209)-LN('Dollar rates'!Q208)</f>
        <v>1.109386407913171E-2</v>
      </c>
      <c r="G208">
        <f>LN('Dollar rates'!G209)-LN('Dollar rates'!R208)</f>
        <v>2.0656256112360771E-2</v>
      </c>
      <c r="H208">
        <f>LN('Dollar rates'!H209)-LN('Dollar rates'!S208)</f>
        <v>3.8701978025015293E-3</v>
      </c>
      <c r="I208">
        <f>LN('Dollar rates'!I209)-LN('Dollar rates'!T208)</f>
        <v>-2.4876939654721042E-3</v>
      </c>
      <c r="J208">
        <f>LN('Dollar rates'!J209)-LN('Dollar rates'!U208)</f>
        <v>1.4568915771526747E-3</v>
      </c>
      <c r="K208">
        <f>LN('Dollar rates'!K209)-LN('Dollar rates'!V208)</f>
        <v>3.8138343595999213E-2</v>
      </c>
    </row>
    <row r="209" spans="1:11" x14ac:dyDescent="0.2">
      <c r="A209" s="1">
        <v>42429</v>
      </c>
      <c r="B209">
        <f>LN('Dollar rates'!B210)-LN('Dollar rates'!M209)</f>
        <v>3.1402220405070125E-3</v>
      </c>
      <c r="C209">
        <f>LN('Dollar rates'!C210)-LN('Dollar rates'!N209)</f>
        <v>4.666400284824844E-2</v>
      </c>
      <c r="D209">
        <f>LN('Dollar rates'!D210)-LN('Dollar rates'!O209)</f>
        <v>3.0754672274813266E-2</v>
      </c>
      <c r="E209">
        <f>LN('Dollar rates'!E210)-LN('Dollar rates'!P209)</f>
        <v>3.7637060614837459E-2</v>
      </c>
      <c r="F209">
        <f>LN('Dollar rates'!F210)-LN('Dollar rates'!Q209)</f>
        <v>7.5666227125708141E-2</v>
      </c>
      <c r="G209">
        <f>LN('Dollar rates'!G210)-LN('Dollar rates'!R209)</f>
        <v>5.3608031180713056E-2</v>
      </c>
      <c r="H209">
        <f>LN('Dollar rates'!H210)-LN('Dollar rates'!S209)</f>
        <v>4.7694492472711847E-2</v>
      </c>
      <c r="I209">
        <f>LN('Dollar rates'!I210)-LN('Dollar rates'!T209)</f>
        <v>5.6522729250942039E-2</v>
      </c>
      <c r="J209">
        <f>LN('Dollar rates'!J210)-LN('Dollar rates'!U209)</f>
        <v>5.2791159483867034E-2</v>
      </c>
      <c r="K209">
        <f>LN('Dollar rates'!K210)-LN('Dollar rates'!V209)</f>
        <v>4.6193140714360093E-2</v>
      </c>
    </row>
    <row r="210" spans="1:11" x14ac:dyDescent="0.2">
      <c r="A210" s="1">
        <v>42460</v>
      </c>
      <c r="B210">
        <f>LN('Dollar rates'!B211)-LN('Dollar rates'!M210)</f>
        <v>4.8287566700463636E-2</v>
      </c>
      <c r="C210">
        <f>LN('Dollar rates'!C211)-LN('Dollar rates'!N210)</f>
        <v>4.1831978983892237E-3</v>
      </c>
      <c r="D210">
        <f>LN('Dollar rates'!D211)-LN('Dollar rates'!O210)</f>
        <v>1.8936524586172565E-2</v>
      </c>
      <c r="E210">
        <f>LN('Dollar rates'!E211)-LN('Dollar rates'!P210)</f>
        <v>-2.2246950221111242E-3</v>
      </c>
      <c r="F210">
        <f>LN('Dollar rates'!F211)-LN('Dollar rates'!Q210)</f>
        <v>-6.5967455499120198E-3</v>
      </c>
      <c r="G210">
        <f>LN('Dollar rates'!G211)-LN('Dollar rates'!R210)</f>
        <v>8.7042001957970405E-3</v>
      </c>
      <c r="H210">
        <f>LN('Dollar rates'!H211)-LN('Dollar rates'!S210)</f>
        <v>5.2460525600366292E-3</v>
      </c>
      <c r="I210">
        <f>LN('Dollar rates'!I211)-LN('Dollar rates'!T210)</f>
        <v>9.3917790192628026E-3</v>
      </c>
      <c r="J210">
        <f>LN('Dollar rates'!J211)-LN('Dollar rates'!U210)</f>
        <v>2.695465398860053E-2</v>
      </c>
      <c r="K210">
        <f>LN('Dollar rates'!K211)-LN('Dollar rates'!V210)</f>
        <v>3.2053018921180093E-2</v>
      </c>
    </row>
    <row r="211" spans="1:11" x14ac:dyDescent="0.2">
      <c r="A211" s="1">
        <v>42489</v>
      </c>
      <c r="B211">
        <f>LN('Dollar rates'!B212)-LN('Dollar rates'!M211)</f>
        <v>-3.6593087732033958E-2</v>
      </c>
      <c r="C211">
        <f>LN('Dollar rates'!C212)-LN('Dollar rates'!N211)</f>
        <v>-2.9314362193923832E-2</v>
      </c>
      <c r="D211">
        <f>LN('Dollar rates'!D212)-LN('Dollar rates'!O211)</f>
        <v>-6.527333470724872E-3</v>
      </c>
      <c r="E211">
        <f>LN('Dollar rates'!E212)-LN('Dollar rates'!P211)</f>
        <v>-3.7873803303168342E-2</v>
      </c>
      <c r="F211">
        <f>LN('Dollar rates'!F212)-LN('Dollar rates'!Q211)</f>
        <v>-5.0771803995069476E-2</v>
      </c>
      <c r="G211">
        <f>LN('Dollar rates'!G212)-LN('Dollar rates'!R211)</f>
        <v>-3.1341679568774372E-2</v>
      </c>
      <c r="H211">
        <f>LN('Dollar rates'!H212)-LN('Dollar rates'!S211)</f>
        <v>-2.8730724494408388E-2</v>
      </c>
      <c r="I211">
        <f>LN('Dollar rates'!I212)-LN('Dollar rates'!T211)</f>
        <v>-4.1485629116479128E-2</v>
      </c>
      <c r="J211">
        <f>LN('Dollar rates'!J212)-LN('Dollar rates'!U211)</f>
        <v>-3.7725887448026185E-2</v>
      </c>
      <c r="K211">
        <f>LN('Dollar rates'!K212)-LN('Dollar rates'!V211)</f>
        <v>-4.3354311602868983E-2</v>
      </c>
    </row>
    <row r="212" spans="1:11" x14ac:dyDescent="0.2">
      <c r="A212" s="1">
        <v>42521</v>
      </c>
      <c r="B212">
        <f>LN('Dollar rates'!B213)-LN('Dollar rates'!M212)</f>
        <v>7.6753433113769809E-2</v>
      </c>
      <c r="C212">
        <f>LN('Dollar rates'!C213)-LN('Dollar rates'!N212)</f>
        <v>-3.2158125378363434E-3</v>
      </c>
      <c r="D212">
        <f>LN('Dollar rates'!D213)-LN('Dollar rates'!O212)</f>
        <v>-8.5309025707241026E-2</v>
      </c>
      <c r="E212">
        <f>LN('Dollar rates'!E213)-LN('Dollar rates'!P212)</f>
        <v>1.8771587264127799E-2</v>
      </c>
      <c r="F212">
        <f>LN('Dollar rates'!F213)-LN('Dollar rates'!Q212)</f>
        <v>2.8624427805329977E-2</v>
      </c>
      <c r="G212">
        <f>LN('Dollar rates'!G213)-LN('Dollar rates'!R212)</f>
        <v>5.3053662892210085E-2</v>
      </c>
      <c r="H212">
        <f>LN('Dollar rates'!H213)-LN('Dollar rates'!S212)</f>
        <v>-3.4403875198079081E-3</v>
      </c>
      <c r="I212">
        <f>LN('Dollar rates'!I213)-LN('Dollar rates'!T212)</f>
        <v>-1.5557023066989029E-2</v>
      </c>
      <c r="J212">
        <f>LN('Dollar rates'!J213)-LN('Dollar rates'!U212)</f>
        <v>-4.9486725658143271E-4</v>
      </c>
      <c r="K212">
        <f>LN('Dollar rates'!K213)-LN('Dollar rates'!V212)</f>
        <v>7.2348723416066907E-3</v>
      </c>
    </row>
    <row r="213" spans="1:11" x14ac:dyDescent="0.2">
      <c r="A213" s="1">
        <v>42551</v>
      </c>
      <c r="B213">
        <f>LN('Dollar rates'!B214)-LN('Dollar rates'!M213)</f>
        <v>6.3421904482829916E-5</v>
      </c>
      <c r="C213">
        <f>LN('Dollar rates'!C214)-LN('Dollar rates'!N213)</f>
        <v>5.4422509949774572E-3</v>
      </c>
      <c r="D213">
        <f>LN('Dollar rates'!D214)-LN('Dollar rates'!O213)</f>
        <v>-7.0483347214331804E-3</v>
      </c>
      <c r="E213">
        <f>LN('Dollar rates'!E214)-LN('Dollar rates'!P213)</f>
        <v>5.9834087830953481E-3</v>
      </c>
      <c r="F213">
        <f>LN('Dollar rates'!F214)-LN('Dollar rates'!Q213)</f>
        <v>2.1668033444879053E-2</v>
      </c>
      <c r="G213">
        <f>LN('Dollar rates'!G214)-LN('Dollar rates'!R213)</f>
        <v>1.4145613488825315E-2</v>
      </c>
      <c r="H213">
        <f>LN('Dollar rates'!H214)-LN('Dollar rates'!S213)</f>
        <v>5.6758537953263133E-3</v>
      </c>
      <c r="I213">
        <f>LN('Dollar rates'!I214)-LN('Dollar rates'!T213)</f>
        <v>-8.4803217765268002E-3</v>
      </c>
      <c r="J213">
        <f>LN('Dollar rates'!J214)-LN('Dollar rates'!U213)</f>
        <v>-6.5117944037105246E-3</v>
      </c>
      <c r="K213">
        <f>LN('Dollar rates'!K214)-LN('Dollar rates'!V213)</f>
        <v>-4.2188481123898725E-3</v>
      </c>
    </row>
    <row r="214" spans="1:11" x14ac:dyDescent="0.2">
      <c r="A214" s="1">
        <v>42580</v>
      </c>
      <c r="B214">
        <f>LN('Dollar rates'!B215)-LN('Dollar rates'!M214)</f>
        <v>-1.0262759409289224E-2</v>
      </c>
      <c r="C214">
        <f>LN('Dollar rates'!C215)-LN('Dollar rates'!N214)</f>
        <v>-5.2147717095733098E-3</v>
      </c>
      <c r="D214">
        <f>LN('Dollar rates'!D215)-LN('Dollar rates'!O214)</f>
        <v>-1.4112977918357694E-2</v>
      </c>
      <c r="E214">
        <f>LN('Dollar rates'!E215)-LN('Dollar rates'!P214)</f>
        <v>-1.8282232616048166E-2</v>
      </c>
      <c r="F214">
        <f>LN('Dollar rates'!F215)-LN('Dollar rates'!Q214)</f>
        <v>-1.0177591364175509E-2</v>
      </c>
      <c r="G214">
        <f>LN('Dollar rates'!G215)-LN('Dollar rates'!R214)</f>
        <v>7.3876627796199967E-3</v>
      </c>
      <c r="H214">
        <f>LN('Dollar rates'!H215)-LN('Dollar rates'!S214)</f>
        <v>-5.8742212699860463E-3</v>
      </c>
      <c r="I214">
        <f>LN('Dollar rates'!I215)-LN('Dollar rates'!T214)</f>
        <v>-6.4222389668828761E-3</v>
      </c>
      <c r="J214">
        <f>LN('Dollar rates'!J215)-LN('Dollar rates'!U214)</f>
        <v>9.6759746284429404E-3</v>
      </c>
      <c r="K214">
        <f>LN('Dollar rates'!K215)-LN('Dollar rates'!V214)</f>
        <v>-6.3230619372294794E-3</v>
      </c>
    </row>
    <row r="215" spans="1:11" x14ac:dyDescent="0.2">
      <c r="A215" s="1">
        <v>42613</v>
      </c>
      <c r="B215">
        <f>LN('Dollar rates'!B216)-LN('Dollar rates'!M215)</f>
        <v>1.9779391543325531E-2</v>
      </c>
      <c r="C215">
        <f>LN('Dollar rates'!C216)-LN('Dollar rates'!N215)</f>
        <v>7.6239251106592631E-3</v>
      </c>
      <c r="D215">
        <f>LN('Dollar rates'!D216)-LN('Dollar rates'!O215)</f>
        <v>-8.9773300533400602E-3</v>
      </c>
      <c r="E215">
        <f>LN('Dollar rates'!E216)-LN('Dollar rates'!P215)</f>
        <v>1.1599475733217502E-2</v>
      </c>
      <c r="F215">
        <f>LN('Dollar rates'!F216)-LN('Dollar rates'!Q215)</f>
        <v>1.8865416175756267E-2</v>
      </c>
      <c r="G215">
        <f>LN('Dollar rates'!G216)-LN('Dollar rates'!R215)</f>
        <v>3.6783740923191921E-3</v>
      </c>
      <c r="H215">
        <f>LN('Dollar rates'!H216)-LN('Dollar rates'!S215)</f>
        <v>7.1671850825971717E-3</v>
      </c>
      <c r="I215">
        <f>LN('Dollar rates'!I216)-LN('Dollar rates'!T215)</f>
        <v>-5.4407028955383296E-4</v>
      </c>
      <c r="J215">
        <f>LN('Dollar rates'!J216)-LN('Dollar rates'!U215)</f>
        <v>4.2648185332890165E-2</v>
      </c>
      <c r="K215">
        <f>LN('Dollar rates'!K216)-LN('Dollar rates'!V215)</f>
        <v>-1.8354288516898576E-3</v>
      </c>
    </row>
    <row r="216" spans="1:11" x14ac:dyDescent="0.2">
      <c r="A216" s="1">
        <v>42643</v>
      </c>
      <c r="B216">
        <f>LN('Dollar rates'!B217)-LN('Dollar rates'!M216)</f>
        <v>-3.8308344599653488E-2</v>
      </c>
      <c r="C216">
        <f>LN('Dollar rates'!C217)-LN('Dollar rates'!N216)</f>
        <v>-2.6345956159681452E-2</v>
      </c>
      <c r="D216">
        <f>LN('Dollar rates'!D217)-LN('Dollar rates'!O216)</f>
        <v>-6.2675541075669555E-2</v>
      </c>
      <c r="E216">
        <f>LN('Dollar rates'!E217)-LN('Dollar rates'!P216)</f>
        <v>-2.1753766055465779E-2</v>
      </c>
      <c r="F216">
        <f>LN('Dollar rates'!F217)-LN('Dollar rates'!Q216)</f>
        <v>-4.9314668045537524E-3</v>
      </c>
      <c r="G216">
        <f>LN('Dollar rates'!G217)-LN('Dollar rates'!R216)</f>
        <v>-1.5093788577548839E-2</v>
      </c>
      <c r="H216">
        <f>LN('Dollar rates'!H217)-LN('Dollar rates'!S216)</f>
        <v>-2.5374675045646944E-2</v>
      </c>
      <c r="I216">
        <f>LN('Dollar rates'!I217)-LN('Dollar rates'!T216)</f>
        <v>-5.32069313975434E-2</v>
      </c>
      <c r="J216">
        <f>LN('Dollar rates'!J217)-LN('Dollar rates'!U216)</f>
        <v>-3.2012968314429902E-2</v>
      </c>
      <c r="K216">
        <f>LN('Dollar rates'!K217)-LN('Dollar rates'!V216)</f>
        <v>-1.9841128317133028E-2</v>
      </c>
    </row>
    <row r="217" spans="1:11" x14ac:dyDescent="0.2">
      <c r="A217" s="1">
        <v>42674</v>
      </c>
      <c r="B217">
        <f>LN('Dollar rates'!B218)-LN('Dollar rates'!M217)</f>
        <v>-8.1924111315542447E-2</v>
      </c>
      <c r="C217">
        <f>LN('Dollar rates'!C218)-LN('Dollar rates'!N217)</f>
        <v>-3.4029952585199447E-2</v>
      </c>
      <c r="D217">
        <f>LN('Dollar rates'!D218)-LN('Dollar rates'!O217)</f>
        <v>2.2508949167164199E-2</v>
      </c>
      <c r="E217">
        <f>LN('Dollar rates'!E218)-LN('Dollar rates'!P217)</f>
        <v>-3.1138019392563825E-2</v>
      </c>
      <c r="F217">
        <f>LN('Dollar rates'!F218)-LN('Dollar rates'!Q217)</f>
        <v>-2.8693614482298124E-2</v>
      </c>
      <c r="G217">
        <f>LN('Dollar rates'!G218)-LN('Dollar rates'!R217)</f>
        <v>-8.1215582213572945E-3</v>
      </c>
      <c r="H217">
        <f>LN('Dollar rates'!H218)-LN('Dollar rates'!S217)</f>
        <v>-3.4231015208769699E-2</v>
      </c>
      <c r="I217">
        <f>LN('Dollar rates'!I218)-LN('Dollar rates'!T217)</f>
        <v>-2.4398353462492306E-2</v>
      </c>
      <c r="J217">
        <f>LN('Dollar rates'!J218)-LN('Dollar rates'!U217)</f>
        <v>-3.1260654238563834E-2</v>
      </c>
      <c r="K217">
        <f>LN('Dollar rates'!K218)-LN('Dollar rates'!V217)</f>
        <v>-3.4269570899791435E-3</v>
      </c>
    </row>
    <row r="218" spans="1:11" x14ac:dyDescent="0.2">
      <c r="A218" s="1">
        <v>42704</v>
      </c>
      <c r="B218">
        <f>LN('Dollar rates'!B219)-LN('Dollar rates'!M218)</f>
        <v>-2.53892585012645E-2</v>
      </c>
      <c r="C218">
        <f>LN('Dollar rates'!C219)-LN('Dollar rates'!N218)</f>
        <v>-7.5488037460325688E-3</v>
      </c>
      <c r="D218">
        <f>LN('Dollar rates'!D219)-LN('Dollar rates'!O218)</f>
        <v>-1.2158280054797133E-2</v>
      </c>
      <c r="E218">
        <f>LN('Dollar rates'!E219)-LN('Dollar rates'!P218)</f>
        <v>-2.4600851313534913E-4</v>
      </c>
      <c r="F218">
        <f>LN('Dollar rates'!F219)-LN('Dollar rates'!Q218)</f>
        <v>-1.9363143678576944E-2</v>
      </c>
      <c r="G218">
        <f>LN('Dollar rates'!G219)-LN('Dollar rates'!R218)</f>
        <v>-1.5228359466754604E-2</v>
      </c>
      <c r="H218">
        <f>LN('Dollar rates'!H219)-LN('Dollar rates'!S218)</f>
        <v>-7.0079227035739766E-3</v>
      </c>
      <c r="I218">
        <f>LN('Dollar rates'!I219)-LN('Dollar rates'!T218)</f>
        <v>1.3923053071093872E-2</v>
      </c>
      <c r="J218">
        <f>LN('Dollar rates'!J219)-LN('Dollar rates'!U218)</f>
        <v>-1.1228387365018744E-2</v>
      </c>
      <c r="K218">
        <f>LN('Dollar rates'!K219)-LN('Dollar rates'!V218)</f>
        <v>2.2866346173054386E-3</v>
      </c>
    </row>
    <row r="219" spans="1:11" x14ac:dyDescent="0.2">
      <c r="A219" s="1">
        <v>42734</v>
      </c>
      <c r="B219">
        <f>LN('Dollar rates'!B220)-LN('Dollar rates'!M219)</f>
        <v>3.3633635117101157E-2</v>
      </c>
      <c r="C219">
        <f>LN('Dollar rates'!C220)-LN('Dollar rates'!N219)</f>
        <v>2.264167026022898E-2</v>
      </c>
      <c r="D219">
        <f>LN('Dollar rates'!D220)-LN('Dollar rates'!O219)</f>
        <v>1.7126205185561155E-2</v>
      </c>
      <c r="E219">
        <f>LN('Dollar rates'!E220)-LN('Dollar rates'!P219)</f>
        <v>2.7403357235800931E-2</v>
      </c>
      <c r="F219">
        <f>LN('Dollar rates'!F220)-LN('Dollar rates'!Q219)</f>
        <v>4.8087089654252124E-2</v>
      </c>
      <c r="G219">
        <f>LN('Dollar rates'!G220)-LN('Dollar rates'!R219)</f>
        <v>5.1293294387550425E-2</v>
      </c>
      <c r="H219">
        <f>LN('Dollar rates'!H220)-LN('Dollar rates'!S219)</f>
        <v>2.2267591326531333E-2</v>
      </c>
      <c r="I219">
        <f>LN('Dollar rates'!I220)-LN('Dollar rates'!T219)</f>
        <v>3.6437913244258713E-2</v>
      </c>
      <c r="J219">
        <f>LN('Dollar rates'!J220)-LN('Dollar rates'!U219)</f>
        <v>4.485176024095372E-2</v>
      </c>
      <c r="K219">
        <f>LN('Dollar rates'!K220)-LN('Dollar rates'!V219)</f>
        <v>2.7827790527924501E-2</v>
      </c>
    </row>
    <row r="220" spans="1:11" x14ac:dyDescent="0.2">
      <c r="A220" s="1">
        <v>42766</v>
      </c>
      <c r="B220">
        <f>LN('Dollar rates'!B221)-LN('Dollar rates'!M220)</f>
        <v>5.3936596970114437E-3</v>
      </c>
      <c r="C220">
        <f>LN('Dollar rates'!C221)-LN('Dollar rates'!N220)</f>
        <v>-1.7915535434324691E-2</v>
      </c>
      <c r="D220">
        <f>LN('Dollar rates'!D221)-LN('Dollar rates'!O220)</f>
        <v>-1.143899436105883E-2</v>
      </c>
      <c r="E220">
        <f>LN('Dollar rates'!E221)-LN('Dollar rates'!P220)</f>
        <v>-1.6329112294556046E-2</v>
      </c>
      <c r="F220">
        <f>LN('Dollar rates'!F221)-LN('Dollar rates'!Q220)</f>
        <v>1.3371471390539957E-2</v>
      </c>
      <c r="G220">
        <f>LN('Dollar rates'!G221)-LN('Dollar rates'!R220)</f>
        <v>-1.27903049432323E-2</v>
      </c>
      <c r="H220">
        <f>LN('Dollar rates'!H221)-LN('Dollar rates'!S220)</f>
        <v>-1.7405787930450556E-2</v>
      </c>
      <c r="I220">
        <f>LN('Dollar rates'!I221)-LN('Dollar rates'!T220)</f>
        <v>-3.1018253954368635E-2</v>
      </c>
      <c r="J220">
        <f>LN('Dollar rates'!J221)-LN('Dollar rates'!U220)</f>
        <v>-1.5840305734943438E-2</v>
      </c>
      <c r="K220">
        <f>LN('Dollar rates'!K221)-LN('Dollar rates'!V220)</f>
        <v>-1.6021044006916396E-2</v>
      </c>
    </row>
    <row r="221" spans="1:11" x14ac:dyDescent="0.2">
      <c r="A221" s="1">
        <v>42794</v>
      </c>
      <c r="B221">
        <f>LN('Dollar rates'!B222)-LN('Dollar rates'!M221)</f>
        <v>2.6832853972580395E-3</v>
      </c>
      <c r="C221">
        <f>LN('Dollar rates'!C222)-LN('Dollar rates'!N221)</f>
        <v>5.0249485617723383E-3</v>
      </c>
      <c r="D221">
        <f>LN('Dollar rates'!D222)-LN('Dollar rates'!O221)</f>
        <v>4.0183750971746202E-3</v>
      </c>
      <c r="E221">
        <f>LN('Dollar rates'!E222)-LN('Dollar rates'!P221)</f>
        <v>-1.409654868044845E-3</v>
      </c>
      <c r="F221">
        <f>LN('Dollar rates'!F222)-LN('Dollar rates'!Q221)</f>
        <v>-7.1030259766385329E-3</v>
      </c>
      <c r="G221">
        <f>LN('Dollar rates'!G222)-LN('Dollar rates'!R221)</f>
        <v>-3.3036671182068378E-2</v>
      </c>
      <c r="H221">
        <f>LN('Dollar rates'!H222)-LN('Dollar rates'!S221)</f>
        <v>4.4659396213746483E-3</v>
      </c>
      <c r="I221">
        <f>LN('Dollar rates'!I222)-LN('Dollar rates'!T221)</f>
        <v>7.0036308788918866E-3</v>
      </c>
      <c r="J221">
        <f>LN('Dollar rates'!J222)-LN('Dollar rates'!U221)</f>
        <v>-2.7582981822832142E-2</v>
      </c>
      <c r="K221">
        <f>LN('Dollar rates'!K222)-LN('Dollar rates'!V221)</f>
        <v>-7.1488001041176696E-3</v>
      </c>
    </row>
    <row r="222" spans="1:11" x14ac:dyDescent="0.2">
      <c r="A222" s="1">
        <v>42825</v>
      </c>
      <c r="B222">
        <f>LN('Dollar rates'!B223)-LN('Dollar rates'!M222)</f>
        <v>-1.5801479289363485E-3</v>
      </c>
      <c r="C222">
        <f>LN('Dollar rates'!C223)-LN('Dollar rates'!N222)</f>
        <v>1.6630693659597851E-2</v>
      </c>
      <c r="D222">
        <f>LN('Dollar rates'!D223)-LN('Dollar rates'!O222)</f>
        <v>3.3321785998651127E-2</v>
      </c>
      <c r="E222">
        <f>LN('Dollar rates'!E223)-LN('Dollar rates'!P222)</f>
        <v>3.7800783980549272E-3</v>
      </c>
      <c r="F222">
        <f>LN('Dollar rates'!F223)-LN('Dollar rates'!Q222)</f>
        <v>-1.9337093952345674E-2</v>
      </c>
      <c r="G222">
        <f>LN('Dollar rates'!G223)-LN('Dollar rates'!R222)</f>
        <v>-1.7284755303883736E-2</v>
      </c>
      <c r="H222">
        <f>LN('Dollar rates'!H223)-LN('Dollar rates'!S222)</f>
        <v>1.6378072781840336E-2</v>
      </c>
      <c r="I222">
        <f>LN('Dollar rates'!I223)-LN('Dollar rates'!T222)</f>
        <v>6.8585691694753592E-3</v>
      </c>
      <c r="J222">
        <f>LN('Dollar rates'!J223)-LN('Dollar rates'!U222)</f>
        <v>2.2970154741690507E-3</v>
      </c>
      <c r="K222">
        <f>LN('Dollar rates'!K223)-LN('Dollar rates'!V222)</f>
        <v>-2.5345937933404616E-2</v>
      </c>
    </row>
    <row r="223" spans="1:11" x14ac:dyDescent="0.2">
      <c r="A223" s="1">
        <v>42853</v>
      </c>
      <c r="B223">
        <f>LN('Dollar rates'!B224)-LN('Dollar rates'!M223)</f>
        <v>6.8346633620164354E-3</v>
      </c>
      <c r="C223">
        <f>LN('Dollar rates'!C224)-LN('Dollar rates'!N223)</f>
        <v>3.0564455634305113E-2</v>
      </c>
      <c r="D223">
        <f>LN('Dollar rates'!D224)-LN('Dollar rates'!O223)</f>
        <v>-3.0513056359357527E-3</v>
      </c>
      <c r="E223">
        <f>LN('Dollar rates'!E224)-LN('Dollar rates'!P223)</f>
        <v>2.6396498377585953E-2</v>
      </c>
      <c r="F223">
        <f>LN('Dollar rates'!F224)-LN('Dollar rates'!Q223)</f>
        <v>-4.0056952796333478E-3</v>
      </c>
      <c r="G223">
        <f>LN('Dollar rates'!G224)-LN('Dollar rates'!R223)</f>
        <v>3.4020590473967327E-2</v>
      </c>
      <c r="H223">
        <f>LN('Dollar rates'!H224)-LN('Dollar rates'!S223)</f>
        <v>3.0261920835328082E-2</v>
      </c>
      <c r="I223">
        <f>LN('Dollar rates'!I224)-LN('Dollar rates'!T223)</f>
        <v>1.8868699769359676E-2</v>
      </c>
      <c r="J223">
        <f>LN('Dollar rates'!J224)-LN('Dollar rates'!U223)</f>
        <v>1.656978645732865E-2</v>
      </c>
      <c r="K223">
        <f>LN('Dollar rates'!K224)-LN('Dollar rates'!V223)</f>
        <v>1.1790732086383149E-2</v>
      </c>
    </row>
    <row r="224" spans="1:11" x14ac:dyDescent="0.2">
      <c r="A224" s="1">
        <v>42886</v>
      </c>
      <c r="B224">
        <f>LN('Dollar rates'!B225)-LN('Dollar rates'!M224)</f>
        <v>-1.7331599497930839E-2</v>
      </c>
      <c r="C224">
        <f>LN('Dollar rates'!C225)-LN('Dollar rates'!N224)</f>
        <v>1.2501792120008584E-2</v>
      </c>
      <c r="D224">
        <f>LN('Dollar rates'!D225)-LN('Dollar rates'!O224)</f>
        <v>5.1823656828408615E-3</v>
      </c>
      <c r="E224">
        <f>LN('Dollar rates'!E225)-LN('Dollar rates'!P224)</f>
        <v>8.1948066206031581E-3</v>
      </c>
      <c r="F224">
        <f>LN('Dollar rates'!F225)-LN('Dollar rates'!Q224)</f>
        <v>3.0386908036520777E-2</v>
      </c>
      <c r="G224">
        <f>LN('Dollar rates'!G225)-LN('Dollar rates'!R224)</f>
        <v>3.1789230984358263E-2</v>
      </c>
      <c r="H224">
        <f>LN('Dollar rates'!H225)-LN('Dollar rates'!S224)</f>
        <v>1.30094435854613E-2</v>
      </c>
      <c r="I224">
        <f>LN('Dollar rates'!I225)-LN('Dollar rates'!T224)</f>
        <v>2.6292903142504986E-2</v>
      </c>
      <c r="J224">
        <f>LN('Dollar rates'!J225)-LN('Dollar rates'!U224)</f>
        <v>4.9491433487296455E-3</v>
      </c>
      <c r="K224">
        <f>LN('Dollar rates'!K225)-LN('Dollar rates'!V224)</f>
        <v>3.8666751498736995E-2</v>
      </c>
    </row>
    <row r="225" spans="1:11" x14ac:dyDescent="0.2">
      <c r="A225" s="1">
        <v>42916</v>
      </c>
      <c r="B225">
        <f>LN('Dollar rates'!B226)-LN('Dollar rates'!M225)</f>
        <v>1.5363522871980173E-2</v>
      </c>
      <c r="C225">
        <f>LN('Dollar rates'!C226)-LN('Dollar rates'!N225)</f>
        <v>3.1462382600727284E-2</v>
      </c>
      <c r="D225">
        <f>LN('Dollar rates'!D226)-LN('Dollar rates'!O225)</f>
        <v>1.3786820625611595E-2</v>
      </c>
      <c r="E225">
        <f>LN('Dollar rates'!E226)-LN('Dollar rates'!P225)</f>
        <v>-9.5495198583690766E-3</v>
      </c>
      <c r="F225">
        <f>LN('Dollar rates'!F226)-LN('Dollar rates'!Q225)</f>
        <v>4.0402093940843986E-2</v>
      </c>
      <c r="G225">
        <f>LN('Dollar rates'!G226)-LN('Dollar rates'!R225)</f>
        <v>2.4259895289029443E-2</v>
      </c>
      <c r="H225">
        <f>LN('Dollar rates'!H226)-LN('Dollar rates'!S225)</f>
        <v>3.1141463419200655E-2</v>
      </c>
      <c r="I225">
        <f>LN('Dollar rates'!I226)-LN('Dollar rates'!T225)</f>
        <v>3.9992826704446038E-2</v>
      </c>
      <c r="J225">
        <f>LN('Dollar rates'!J226)-LN('Dollar rates'!U225)</f>
        <v>5.7738171106035185E-2</v>
      </c>
      <c r="K225">
        <f>LN('Dollar rates'!K226)-LN('Dollar rates'!V225)</f>
        <v>3.7164119168981324E-2</v>
      </c>
    </row>
    <row r="226" spans="1:11" x14ac:dyDescent="0.2">
      <c r="A226" s="1">
        <v>42947</v>
      </c>
      <c r="B226">
        <f>LN('Dollar rates'!B227)-LN('Dollar rates'!M226)</f>
        <v>2.5082092530119837E-3</v>
      </c>
      <c r="C226">
        <f>LN('Dollar rates'!C227)-LN('Dollar rates'!N226)</f>
        <v>6.6121819294072681E-3</v>
      </c>
      <c r="D226">
        <f>LN('Dollar rates'!D227)-LN('Dollar rates'!O226)</f>
        <v>-2.3981589382606638E-2</v>
      </c>
      <c r="E226">
        <f>LN('Dollar rates'!E227)-LN('Dollar rates'!P226)</f>
        <v>1.9751552759457863E-3</v>
      </c>
      <c r="F226">
        <f>LN('Dollar rates'!F227)-LN('Dollar rates'!Q226)</f>
        <v>-6.1248209317276425E-3</v>
      </c>
      <c r="G226">
        <f>LN('Dollar rates'!G227)-LN('Dollar rates'!R226)</f>
        <v>-4.5179979805932746E-2</v>
      </c>
      <c r="H226">
        <f>LN('Dollar rates'!H227)-LN('Dollar rates'!S226)</f>
        <v>6.3703819993226052E-3</v>
      </c>
      <c r="I226">
        <f>LN('Dollar rates'!I227)-LN('Dollar rates'!T226)</f>
        <v>1.4531937114977023E-2</v>
      </c>
      <c r="J226">
        <f>LN('Dollar rates'!J227)-LN('Dollar rates'!U226)</f>
        <v>1.475211948586086E-2</v>
      </c>
      <c r="K226">
        <f>LN('Dollar rates'!K227)-LN('Dollar rates'!V226)</f>
        <v>-3.0355097798197561E-3</v>
      </c>
    </row>
    <row r="227" spans="1:11" x14ac:dyDescent="0.2">
      <c r="A227" s="1">
        <v>42978</v>
      </c>
      <c r="B227">
        <f>LN('Dollar rates'!B228)-LN('Dollar rates'!M227)</f>
        <v>-2.3928124536712225E-2</v>
      </c>
      <c r="C227">
        <f>LN('Dollar rates'!C228)-LN('Dollar rates'!N227)</f>
        <v>-7.2613688462422887E-3</v>
      </c>
      <c r="D227">
        <f>LN('Dollar rates'!D228)-LN('Dollar rates'!O227)</f>
        <v>3.9331651264119138E-2</v>
      </c>
      <c r="E227">
        <f>LN('Dollar rates'!E228)-LN('Dollar rates'!P227)</f>
        <v>-8.8234340019667304E-3</v>
      </c>
      <c r="F227">
        <f>LN('Dollar rates'!F228)-LN('Dollar rates'!Q227)</f>
        <v>-1.0443932279264739E-2</v>
      </c>
      <c r="G227">
        <f>LN('Dollar rates'!G228)-LN('Dollar rates'!R227)</f>
        <v>9.8840721547011623E-3</v>
      </c>
      <c r="H227">
        <f>LN('Dollar rates'!H228)-LN('Dollar rates'!S227)</f>
        <v>-7.9091258308818801E-3</v>
      </c>
      <c r="I227">
        <f>LN('Dollar rates'!I228)-LN('Dollar rates'!T227)</f>
        <v>-2.7137849834988792E-2</v>
      </c>
      <c r="J227">
        <f>LN('Dollar rates'!J228)-LN('Dollar rates'!U227)</f>
        <v>-2.3605964032424431E-2</v>
      </c>
      <c r="K227">
        <f>LN('Dollar rates'!K228)-LN('Dollar rates'!V227)</f>
        <v>2.1485717074221089E-3</v>
      </c>
    </row>
    <row r="228" spans="1:11" x14ac:dyDescent="0.2">
      <c r="A228" s="1">
        <v>43007</v>
      </c>
      <c r="B228">
        <f>LN('Dollar rates'!B229)-LN('Dollar rates'!M228)</f>
        <v>-1.0937890405655182E-2</v>
      </c>
      <c r="C228">
        <f>LN('Dollar rates'!C229)-LN('Dollar rates'!N228)</f>
        <v>-1.6348945977730955E-2</v>
      </c>
      <c r="D228">
        <f>LN('Dollar rates'!D229)-LN('Dollar rates'!O228)</f>
        <v>-1.1271185800348305E-2</v>
      </c>
      <c r="E228">
        <f>LN('Dollar rates'!E229)-LN('Dollar rates'!P228)</f>
        <v>-3.1779765954011753E-2</v>
      </c>
      <c r="F228">
        <f>LN('Dollar rates'!F229)-LN('Dollar rates'!Q228)</f>
        <v>-2.2710313132402571E-2</v>
      </c>
      <c r="G228">
        <f>LN('Dollar rates'!G229)-LN('Dollar rates'!R228)</f>
        <v>-5.3156385140502582E-2</v>
      </c>
      <c r="H228">
        <f>LN('Dollar rates'!H229)-LN('Dollar rates'!S228)</f>
        <v>-1.6409180583609295E-2</v>
      </c>
      <c r="I228">
        <f>LN('Dollar rates'!I229)-LN('Dollar rates'!T228)</f>
        <v>-2.7046098948771746E-2</v>
      </c>
      <c r="J228">
        <f>LN('Dollar rates'!J229)-LN('Dollar rates'!U228)</f>
        <v>-2.8143849030808799E-2</v>
      </c>
      <c r="K228">
        <f>LN('Dollar rates'!K229)-LN('Dollar rates'!V228)</f>
        <v>-3.0496795351349415E-2</v>
      </c>
    </row>
    <row r="229" spans="1:11" x14ac:dyDescent="0.2">
      <c r="A229" s="1">
        <v>43039</v>
      </c>
      <c r="B229">
        <f>LN('Dollar rates'!B230)-LN('Dollar rates'!M229)</f>
        <v>1.3987768566070535E-2</v>
      </c>
      <c r="C229">
        <f>LN('Dollar rates'!C230)-LN('Dollar rates'!N229)</f>
        <v>2.1585353825554099E-2</v>
      </c>
      <c r="D229">
        <f>LN('Dollar rates'!D230)-LN('Dollar rates'!O229)</f>
        <v>1.8295483218377595E-2</v>
      </c>
      <c r="E229">
        <f>LN('Dollar rates'!E230)-LN('Dollar rates'!P229)</f>
        <v>1.2971164097851345E-2</v>
      </c>
      <c r="F229">
        <f>LN('Dollar rates'!F230)-LN('Dollar rates'!Q229)</f>
        <v>-9.6332409815276243E-3</v>
      </c>
      <c r="G229">
        <f>LN('Dollar rates'!G230)-LN('Dollar rates'!R229)</f>
        <v>2.3780530147365364E-3</v>
      </c>
      <c r="H229">
        <f>LN('Dollar rates'!H230)-LN('Dollar rates'!S229)</f>
        <v>2.1310317412028379E-2</v>
      </c>
      <c r="I229">
        <f>LN('Dollar rates'!I230)-LN('Dollar rates'!T229)</f>
        <v>2.8337710789352322E-3</v>
      </c>
      <c r="J229">
        <f>LN('Dollar rates'!J230)-LN('Dollar rates'!U229)</f>
        <v>-1.3826563199371922E-2</v>
      </c>
      <c r="K229">
        <f>LN('Dollar rates'!K230)-LN('Dollar rates'!V229)</f>
        <v>3.7251463326770651E-4</v>
      </c>
    </row>
    <row r="230" spans="1:11" x14ac:dyDescent="0.2">
      <c r="A230" s="1">
        <v>43069</v>
      </c>
      <c r="B230">
        <f>LN('Dollar rates'!B231)-LN('Dollar rates'!M230)</f>
        <v>-8.5513276687452233E-3</v>
      </c>
      <c r="C230">
        <f>LN('Dollar rates'!C231)-LN('Dollar rates'!N230)</f>
        <v>4.8036413098975494E-3</v>
      </c>
      <c r="D230">
        <f>LN('Dollar rates'!D231)-LN('Dollar rates'!O230)</f>
        <v>-2.0040900964850006E-3</v>
      </c>
      <c r="E230">
        <f>LN('Dollar rates'!E231)-LN('Dollar rates'!P230)</f>
        <v>4.719476821595063E-3</v>
      </c>
      <c r="F230">
        <f>LN('Dollar rates'!F231)-LN('Dollar rates'!Q230)</f>
        <v>3.0002996204077065E-2</v>
      </c>
      <c r="G230">
        <f>LN('Dollar rates'!G231)-LN('Dollar rates'!R230)</f>
        <v>3.6148945427521118E-2</v>
      </c>
      <c r="H230">
        <f>LN('Dollar rates'!H231)-LN('Dollar rates'!S230)</f>
        <v>4.2375092880670984E-3</v>
      </c>
      <c r="I230">
        <f>LN('Dollar rates'!I231)-LN('Dollar rates'!T230)</f>
        <v>1.4915987744209325E-2</v>
      </c>
      <c r="J230">
        <f>LN('Dollar rates'!J231)-LN('Dollar rates'!U230)</f>
        <v>1.2215790183838227E-2</v>
      </c>
      <c r="K230">
        <f>LN('Dollar rates'!K231)-LN('Dollar rates'!V230)</f>
        <v>2.726371665983976E-2</v>
      </c>
    </row>
    <row r="231" spans="1:11" x14ac:dyDescent="0.2">
      <c r="A231" s="1">
        <v>43098</v>
      </c>
      <c r="B231">
        <f>LN('Dollar rates'!B232)-LN('Dollar rates'!M231)</f>
        <v>3.0006537595195226E-2</v>
      </c>
      <c r="C231">
        <f>LN('Dollar rates'!C232)-LN('Dollar rates'!N231)</f>
        <v>3.4839990611444521E-2</v>
      </c>
      <c r="D231">
        <f>LN('Dollar rates'!D232)-LN('Dollar rates'!O231)</f>
        <v>4.8897827897118329E-2</v>
      </c>
      <c r="E231">
        <f>LN('Dollar rates'!E232)-LN('Dollar rates'!P231)</f>
        <v>4.4899727773580304E-2</v>
      </c>
      <c r="F231">
        <f>LN('Dollar rates'!F232)-LN('Dollar rates'!Q231)</f>
        <v>3.4652687328135978E-2</v>
      </c>
      <c r="G231">
        <f>LN('Dollar rates'!G232)-LN('Dollar rates'!R231)</f>
        <v>4.0239472690873523E-2</v>
      </c>
      <c r="H231">
        <f>LN('Dollar rates'!H232)-LN('Dollar rates'!S231)</f>
        <v>3.5152038837688027E-2</v>
      </c>
      <c r="I231">
        <f>LN('Dollar rates'!I232)-LN('Dollar rates'!T231)</f>
        <v>3.9564650826843017E-2</v>
      </c>
      <c r="J231">
        <f>LN('Dollar rates'!J232)-LN('Dollar rates'!U231)</f>
        <v>6.2535634111133387E-2</v>
      </c>
      <c r="K231">
        <f>LN('Dollar rates'!K232)-LN('Dollar rates'!V231)</f>
        <v>2.0579862415368577E-2</v>
      </c>
    </row>
    <row r="232" spans="1:11" x14ac:dyDescent="0.2">
      <c r="A232" s="1">
        <v>43131</v>
      </c>
      <c r="B232">
        <f>LN('Dollar rates'!B233)-LN('Dollar rates'!M232)</f>
        <v>2.1215642417518943E-2</v>
      </c>
      <c r="C232">
        <f>LN('Dollar rates'!C233)-LN('Dollar rates'!N232)</f>
        <v>-2.2934210223644946E-2</v>
      </c>
      <c r="D232">
        <f>LN('Dollar rates'!D233)-LN('Dollar rates'!O232)</f>
        <v>-3.2601993992825928E-2</v>
      </c>
      <c r="E232">
        <f>LN('Dollar rates'!E233)-LN('Dollar rates'!P232)</f>
        <v>-1.8572549804407125E-2</v>
      </c>
      <c r="F232">
        <f>LN('Dollar rates'!F233)-LN('Dollar rates'!Q232)</f>
        <v>-3.828622030466558E-2</v>
      </c>
      <c r="G232">
        <f>LN('Dollar rates'!G233)-LN('Dollar rates'!R232)</f>
        <v>-2.4062607257558766E-2</v>
      </c>
      <c r="H232">
        <f>LN('Dollar rates'!H233)-LN('Dollar rates'!S232)</f>
        <v>-2.3494928841947038E-2</v>
      </c>
      <c r="I232">
        <f>LN('Dollar rates'!I233)-LN('Dollar rates'!T232)</f>
        <v>-5.5254134211578432E-2</v>
      </c>
      <c r="J232">
        <f>LN('Dollar rates'!J233)-LN('Dollar rates'!U232)</f>
        <v>-2.7924935943127949E-2</v>
      </c>
      <c r="K232">
        <f>LN('Dollar rates'!K233)-LN('Dollar rates'!V232)</f>
        <v>-4.3790392162466524E-2</v>
      </c>
    </row>
    <row r="233" spans="1:11" x14ac:dyDescent="0.2">
      <c r="A233" s="1">
        <v>43159</v>
      </c>
      <c r="B233">
        <f>LN('Dollar rates'!B234)-LN('Dollar rates'!M233)</f>
        <v>1.0478757980907361E-3</v>
      </c>
      <c r="C233">
        <f>LN('Dollar rates'!C234)-LN('Dollar rates'!N233)</f>
        <v>5.8247710623850202E-3</v>
      </c>
      <c r="D233">
        <f>LN('Dollar rates'!D234)-LN('Dollar rates'!O233)</f>
        <v>1.6403731970274282E-2</v>
      </c>
      <c r="E233">
        <f>LN('Dollar rates'!E234)-LN('Dollar rates'!P233)</f>
        <v>-1.6106459031052803E-2</v>
      </c>
      <c r="F233">
        <f>LN('Dollar rates'!F234)-LN('Dollar rates'!Q233)</f>
        <v>-1.5808680726749819E-2</v>
      </c>
      <c r="G233">
        <f>LN('Dollar rates'!G234)-LN('Dollar rates'!R233)</f>
        <v>-8.7292080669576499E-4</v>
      </c>
      <c r="H233">
        <f>LN('Dollar rates'!H234)-LN('Dollar rates'!S233)</f>
        <v>4.6518372684933862E-3</v>
      </c>
      <c r="I233">
        <f>LN('Dollar rates'!I234)-LN('Dollar rates'!T233)</f>
        <v>-1.3253123487190877E-2</v>
      </c>
      <c r="J233">
        <f>LN('Dollar rates'!J234)-LN('Dollar rates'!U233)</f>
        <v>3.4890246935037617E-3</v>
      </c>
      <c r="K233">
        <f>LN('Dollar rates'!K234)-LN('Dollar rates'!V233)</f>
        <v>-6.7631716926263852E-3</v>
      </c>
    </row>
    <row r="234" spans="1:11" x14ac:dyDescent="0.2">
      <c r="A234" s="1">
        <v>43189</v>
      </c>
      <c r="B234">
        <f>LN('Dollar rates'!B235)-LN('Dollar rates'!M234)</f>
        <v>-3.0381484623196897E-2</v>
      </c>
      <c r="C234">
        <f>LN('Dollar rates'!C235)-LN('Dollar rates'!N234)</f>
        <v>-1.990242929923805E-2</v>
      </c>
      <c r="D234">
        <f>LN('Dollar rates'!D235)-LN('Dollar rates'!O234)</f>
        <v>-1.9583652058098755E-2</v>
      </c>
      <c r="E234">
        <f>LN('Dollar rates'!E235)-LN('Dollar rates'!P234)</f>
        <v>-3.5609904890420915E-2</v>
      </c>
      <c r="F234">
        <f>LN('Dollar rates'!F235)-LN('Dollar rates'!Q234)</f>
        <v>-1.604860564836752E-2</v>
      </c>
      <c r="G234">
        <f>LN('Dollar rates'!G235)-LN('Dollar rates'!R234)</f>
        <v>-2.3480327492594211E-2</v>
      </c>
      <c r="H234">
        <f>LN('Dollar rates'!H235)-LN('Dollar rates'!S234)</f>
        <v>-1.9438022516713005E-2</v>
      </c>
      <c r="I234">
        <f>LN('Dollar rates'!I235)-LN('Dollar rates'!T234)</f>
        <v>-4.5137116896656782E-2</v>
      </c>
      <c r="J234">
        <f>LN('Dollar rates'!J235)-LN('Dollar rates'!U234)</f>
        <v>-2.1103394285978627E-2</v>
      </c>
      <c r="K234">
        <f>LN('Dollar rates'!K235)-LN('Dollar rates'!V234)</f>
        <v>5.1196775484831925E-3</v>
      </c>
    </row>
    <row r="235" spans="1:11" x14ac:dyDescent="0.2">
      <c r="A235" s="1">
        <v>43220</v>
      </c>
      <c r="B235">
        <f>LN('Dollar rates'!B236)-LN('Dollar rates'!M235)</f>
        <v>5.0853036845968091E-3</v>
      </c>
      <c r="C235">
        <f>LN('Dollar rates'!C236)-LN('Dollar rates'!N235)</f>
        <v>-3.6723949393305061E-2</v>
      </c>
      <c r="D235">
        <f>LN('Dollar rates'!D236)-LN('Dollar rates'!O235)</f>
        <v>-3.5940447557117228E-2</v>
      </c>
      <c r="E235">
        <f>LN('Dollar rates'!E236)-LN('Dollar rates'!P235)</f>
        <v>4.3036139584230141E-3</v>
      </c>
      <c r="F235">
        <f>LN('Dollar rates'!F236)-LN('Dollar rates'!Q235)</f>
        <v>2.324978869967298E-3</v>
      </c>
      <c r="G235">
        <f>LN('Dollar rates'!G236)-LN('Dollar rates'!R235)</f>
        <v>-4.067821505008673E-3</v>
      </c>
      <c r="H235">
        <f>LN('Dollar rates'!H236)-LN('Dollar rates'!S235)</f>
        <v>-3.5885727910625498E-2</v>
      </c>
      <c r="I235">
        <f>LN('Dollar rates'!I236)-LN('Dollar rates'!T235)</f>
        <v>-1.2423284291114278E-2</v>
      </c>
      <c r="J235">
        <f>LN('Dollar rates'!J236)-LN('Dollar rates'!U235)</f>
        <v>-2.2222354083489382E-2</v>
      </c>
      <c r="K235">
        <f>LN('Dollar rates'!K236)-LN('Dollar rates'!V235)</f>
        <v>-1.2457788890617494E-2</v>
      </c>
    </row>
    <row r="236" spans="1:11" x14ac:dyDescent="0.2">
      <c r="A236" s="1">
        <v>43251</v>
      </c>
      <c r="B236">
        <f>LN('Dollar rates'!B237)-LN('Dollar rates'!M236)</f>
        <v>-1.797531483652115E-2</v>
      </c>
      <c r="C236">
        <f>LN('Dollar rates'!C237)-LN('Dollar rates'!N236)</f>
        <v>-1.061524255276014E-2</v>
      </c>
      <c r="D236">
        <f>LN('Dollar rates'!D237)-LN('Dollar rates'!O236)</f>
        <v>-1.7793570170637485E-2</v>
      </c>
      <c r="E236">
        <f>LN('Dollar rates'!E237)-LN('Dollar rates'!P236)</f>
        <v>-1.7803724585218925E-2</v>
      </c>
      <c r="F236">
        <f>LN('Dollar rates'!F237)-LN('Dollar rates'!Q236)</f>
        <v>-2.9689842296198032E-2</v>
      </c>
      <c r="G236">
        <f>LN('Dollar rates'!G237)-LN('Dollar rates'!R236)</f>
        <v>-3.8499815790093261E-2</v>
      </c>
      <c r="H236">
        <f>LN('Dollar rates'!H237)-LN('Dollar rates'!S236)</f>
        <v>-1.17130227787412E-2</v>
      </c>
      <c r="I236">
        <f>LN('Dollar rates'!I237)-LN('Dollar rates'!T236)</f>
        <v>-2.2889856338465187E-2</v>
      </c>
      <c r="J236">
        <f>LN('Dollar rates'!J237)-LN('Dollar rates'!U236)</f>
        <v>-2.3246473083013974E-3</v>
      </c>
      <c r="K236">
        <f>LN('Dollar rates'!K237)-LN('Dollar rates'!V236)</f>
        <v>-2.3087364707853386E-2</v>
      </c>
    </row>
    <row r="237" spans="1:11" x14ac:dyDescent="0.2">
      <c r="A237" s="1">
        <v>43279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F9EC-4B33-104E-AA65-28A85FBB4CB6}">
  <dimension ref="A1:AO237"/>
  <sheetViews>
    <sheetView topLeftCell="AB1" zoomScale="92" workbookViewId="0">
      <selection activeCell="AJ1" sqref="AJ1:AJ1048576"/>
    </sheetView>
  </sheetViews>
  <sheetFormatPr baseColWidth="10" defaultRowHeight="16" x14ac:dyDescent="0.2"/>
  <cols>
    <col min="1" max="1" width="20.1640625" bestFit="1" customWidth="1"/>
    <col min="2" max="2" width="14.1640625" customWidth="1"/>
    <col min="3" max="4" width="11.5" bestFit="1" customWidth="1"/>
    <col min="5" max="5" width="12.6640625" customWidth="1"/>
    <col min="6" max="6" width="16" customWidth="1"/>
    <col min="7" max="7" width="16.1640625" bestFit="1" customWidth="1"/>
    <col min="8" max="8" width="14" customWidth="1"/>
    <col min="9" max="9" width="14.33203125" customWidth="1"/>
    <col min="10" max="10" width="17" customWidth="1"/>
    <col min="11" max="11" width="11.5" bestFit="1" customWidth="1"/>
    <col min="13" max="22" width="11" bestFit="1" customWidth="1"/>
    <col min="25" max="34" width="11" bestFit="1" customWidth="1"/>
    <col min="36" max="36" width="11" bestFit="1" customWidth="1"/>
    <col min="38" max="38" width="11" bestFit="1" customWidth="1"/>
  </cols>
  <sheetData>
    <row r="1" spans="1:41" x14ac:dyDescent="0.2">
      <c r="B1" s="3" t="s">
        <v>16</v>
      </c>
      <c r="M1" t="s">
        <v>18</v>
      </c>
      <c r="Y1" t="s">
        <v>17</v>
      </c>
      <c r="AJ1" t="s">
        <v>26</v>
      </c>
      <c r="AL1" t="s">
        <v>27</v>
      </c>
      <c r="AO1" t="s">
        <v>28</v>
      </c>
    </row>
    <row r="2" spans="1:41" x14ac:dyDescent="0.2">
      <c r="A2" t="s">
        <v>2</v>
      </c>
      <c r="B2" t="s">
        <v>3</v>
      </c>
      <c r="C2" t="s">
        <v>4</v>
      </c>
      <c r="D2" t="s">
        <v>5</v>
      </c>
      <c r="E2" t="s">
        <v>6</v>
      </c>
      <c r="F2" t="s">
        <v>7</v>
      </c>
      <c r="G2" t="s">
        <v>8</v>
      </c>
      <c r="H2" t="s">
        <v>9</v>
      </c>
      <c r="I2" t="s">
        <v>10</v>
      </c>
      <c r="J2" t="s">
        <v>11</v>
      </c>
      <c r="K2" t="s">
        <v>12</v>
      </c>
      <c r="M2" t="s">
        <v>3</v>
      </c>
      <c r="N2" t="s">
        <v>4</v>
      </c>
      <c r="O2" t="s">
        <v>5</v>
      </c>
      <c r="P2" t="s">
        <v>6</v>
      </c>
      <c r="Q2" t="s">
        <v>7</v>
      </c>
      <c r="R2" t="s">
        <v>8</v>
      </c>
      <c r="S2" t="s">
        <v>9</v>
      </c>
      <c r="T2" t="s">
        <v>10</v>
      </c>
      <c r="U2" t="s">
        <v>11</v>
      </c>
      <c r="V2" t="s">
        <v>12</v>
      </c>
      <c r="Y2" t="s">
        <v>3</v>
      </c>
      <c r="Z2" t="s">
        <v>4</v>
      </c>
      <c r="AA2" t="s">
        <v>5</v>
      </c>
      <c r="AB2" t="s">
        <v>6</v>
      </c>
      <c r="AC2" t="s">
        <v>7</v>
      </c>
      <c r="AD2" t="s">
        <v>8</v>
      </c>
      <c r="AE2" t="s">
        <v>9</v>
      </c>
      <c r="AF2" t="s">
        <v>10</v>
      </c>
      <c r="AG2" t="s">
        <v>11</v>
      </c>
      <c r="AH2" t="s">
        <v>12</v>
      </c>
      <c r="AJ2" s="3">
        <f>AVERAGE(AJ3:AJ236)*12</f>
        <v>5.0840037346756996E-2</v>
      </c>
      <c r="AK2" t="s">
        <v>29</v>
      </c>
      <c r="AO2" s="3">
        <f>AVERAGE(AO3:AO2360)</f>
        <v>2.6301589368290815E-2</v>
      </c>
    </row>
    <row r="3" spans="1:41" x14ac:dyDescent="0.2">
      <c r="A3" s="1">
        <v>36160</v>
      </c>
      <c r="B3">
        <f>LN('Dollar rates'!M3/'Dollar rates'!B3)</f>
        <v>4.1308606945183136E-3</v>
      </c>
      <c r="C3">
        <f>LN('Dollar rates'!N3/'Dollar rates'!C3)</f>
        <v>1.4924762005819919E-3</v>
      </c>
      <c r="D3">
        <f>LN('Dollar rates'!O3/'Dollar rates'!D3)</f>
        <v>-1.0310307894417789E-3</v>
      </c>
      <c r="E3">
        <f>LN('Dollar rates'!P3/'Dollar rates'!E3)</f>
        <v>3.3182039233569482E-3</v>
      </c>
      <c r="F3">
        <f>LN('Dollar rates'!Q3/'Dollar rates'!F3)</f>
        <v>3.2748237179427259E-4</v>
      </c>
      <c r="G3">
        <f>LN('Dollar rates'!R3/'Dollar rates'!G3)</f>
        <v>5.1094270037722834E-4</v>
      </c>
      <c r="H3">
        <f>LN('Dollar rates'!S3/'Dollar rates'!H3)</f>
        <v>8.3309105158633524E-4</v>
      </c>
      <c r="I3">
        <f>LN('Dollar rates'!T3/'Dollar rates'!I3)</f>
        <v>1.345621071276649E-3</v>
      </c>
      <c r="J3">
        <f>LN('Dollar rates'!U3/'Dollar rates'!J3)</f>
        <v>-2.9160748699256661E-3</v>
      </c>
      <c r="K3">
        <f>LN('Dollar rates'!V3/'Dollar rates'!K3)</f>
        <v>6.5106286034991777E-5</v>
      </c>
      <c r="M3">
        <f>RANK(B3,$B3:$K3)</f>
        <v>1</v>
      </c>
      <c r="N3">
        <f t="shared" ref="N3:V3" si="0">RANK(C3,$B3:$K3)</f>
        <v>3</v>
      </c>
      <c r="O3">
        <f t="shared" si="0"/>
        <v>9</v>
      </c>
      <c r="P3">
        <f t="shared" si="0"/>
        <v>2</v>
      </c>
      <c r="Q3">
        <f t="shared" si="0"/>
        <v>7</v>
      </c>
      <c r="R3">
        <f t="shared" si="0"/>
        <v>6</v>
      </c>
      <c r="S3">
        <f t="shared" si="0"/>
        <v>5</v>
      </c>
      <c r="T3">
        <f t="shared" si="0"/>
        <v>4</v>
      </c>
      <c r="U3">
        <f t="shared" si="0"/>
        <v>10</v>
      </c>
      <c r="V3">
        <f t="shared" si="0"/>
        <v>8</v>
      </c>
      <c r="Y3">
        <f>IF(M3=1,-1,IF(M3=10,1,0))</f>
        <v>-1</v>
      </c>
      <c r="Z3">
        <f t="shared" ref="Z3:AH3" si="1">IF(N3=1,-1,IF(N3=10,1,0))</f>
        <v>0</v>
      </c>
      <c r="AA3">
        <f t="shared" si="1"/>
        <v>0</v>
      </c>
      <c r="AB3">
        <f t="shared" si="1"/>
        <v>0</v>
      </c>
      <c r="AC3">
        <f t="shared" si="1"/>
        <v>0</v>
      </c>
      <c r="AD3">
        <f t="shared" si="1"/>
        <v>0</v>
      </c>
      <c r="AE3">
        <f t="shared" si="1"/>
        <v>0</v>
      </c>
      <c r="AF3">
        <f t="shared" si="1"/>
        <v>0</v>
      </c>
      <c r="AG3">
        <f t="shared" si="1"/>
        <v>1</v>
      </c>
      <c r="AH3">
        <f t="shared" si="1"/>
        <v>0</v>
      </c>
      <c r="AJ3">
        <f>SUMPRODUCT(Y3:AH3,Returns!B3:K3)</f>
        <v>4.875688134357814E-2</v>
      </c>
      <c r="AL3">
        <f>+AJ3</f>
        <v>4.875688134357814E-2</v>
      </c>
      <c r="AO3">
        <f>_xlfn.STDEV.S(AJ3,AJ4)</f>
        <v>5.1241241251620474E-2</v>
      </c>
    </row>
    <row r="4" spans="1:41" x14ac:dyDescent="0.2">
      <c r="A4" s="1">
        <v>36189</v>
      </c>
      <c r="B4">
        <f>LN('Dollar rates'!M4/'Dollar rates'!B4)</f>
        <v>3.4890518046558848E-3</v>
      </c>
      <c r="C4">
        <f>LN('Dollar rates'!N4/'Dollar rates'!C4)</f>
        <v>1.3410312037902309E-3</v>
      </c>
      <c r="D4">
        <f>LN('Dollar rates'!O4/'Dollar rates'!D4)</f>
        <v>-7.3898302880981274E-4</v>
      </c>
      <c r="E4">
        <f>LN('Dollar rates'!P4/'Dollar rates'!E4)</f>
        <v>2.9070608376213876E-3</v>
      </c>
      <c r="F4">
        <f>LN('Dollar rates'!Q4/'Dollar rates'!F4)</f>
        <v>1.2959960160899574E-4</v>
      </c>
      <c r="G4">
        <f>LN('Dollar rates'!R4/'Dollar rates'!G4)</f>
        <v>1.0395783218863539E-3</v>
      </c>
      <c r="H4">
        <f>LN('Dollar rates'!S4/'Dollar rates'!H4)</f>
        <v>9.9295013619547031E-4</v>
      </c>
      <c r="I4">
        <f>LN('Dollar rates'!T4/'Dollar rates'!I4)</f>
        <v>1.2243081144568298E-3</v>
      </c>
      <c r="J4">
        <f>LN('Dollar rates'!U4/'Dollar rates'!J4)</f>
        <v>-2.254134637847913E-3</v>
      </c>
      <c r="K4">
        <f>LN('Dollar rates'!V4/'Dollar rates'!K4)</f>
        <v>-8.6049120862764189E-5</v>
      </c>
      <c r="M4">
        <f t="shared" ref="M4:M67" si="2">RANK(B4,$B4:$K4)</f>
        <v>1</v>
      </c>
      <c r="N4">
        <f t="shared" ref="N4:N67" si="3">RANK(C4,$B4:$K4)</f>
        <v>3</v>
      </c>
      <c r="O4">
        <f t="shared" ref="O4:O67" si="4">RANK(D4,$B4:$K4)</f>
        <v>9</v>
      </c>
      <c r="P4">
        <f t="shared" ref="P4:P67" si="5">RANK(E4,$B4:$K4)</f>
        <v>2</v>
      </c>
      <c r="Q4">
        <f t="shared" ref="Q4:Q67" si="6">RANK(F4,$B4:$K4)</f>
        <v>7</v>
      </c>
      <c r="R4">
        <f t="shared" ref="R4:R67" si="7">RANK(G4,$B4:$K4)</f>
        <v>5</v>
      </c>
      <c r="S4">
        <f t="shared" ref="S4:S67" si="8">RANK(H4,$B4:$K4)</f>
        <v>6</v>
      </c>
      <c r="T4">
        <f t="shared" ref="T4:T67" si="9">RANK(I4,$B4:$K4)</f>
        <v>4</v>
      </c>
      <c r="U4">
        <f t="shared" ref="U4:U67" si="10">RANK(J4,$B4:$K4)</f>
        <v>10</v>
      </c>
      <c r="V4">
        <f t="shared" ref="V4:V67" si="11">RANK(K4,$B4:$K4)</f>
        <v>8</v>
      </c>
      <c r="Y4">
        <f t="shared" ref="Y4:Y67" si="12">IF(M4=1,-1,IF(M4=10,1,0))</f>
        <v>-1</v>
      </c>
      <c r="Z4">
        <f t="shared" ref="Z4:Z67" si="13">IF(N4=1,-1,IF(N4=10,1,0))</f>
        <v>0</v>
      </c>
      <c r="AA4">
        <f t="shared" ref="AA4:AA67" si="14">IF(O4=1,-1,IF(O4=10,1,0))</f>
        <v>0</v>
      </c>
      <c r="AB4">
        <f t="shared" ref="AB4:AB67" si="15">IF(P4=1,-1,IF(P4=10,1,0))</f>
        <v>0</v>
      </c>
      <c r="AC4">
        <f t="shared" ref="AC4:AC67" si="16">IF(Q4=1,-1,IF(Q4=10,1,0))</f>
        <v>0</v>
      </c>
      <c r="AD4">
        <f t="shared" ref="AD4:AD67" si="17">IF(R4=1,-1,IF(R4=10,1,0))</f>
        <v>0</v>
      </c>
      <c r="AE4">
        <f t="shared" ref="AE4:AE67" si="18">IF(S4=1,-1,IF(S4=10,1,0))</f>
        <v>0</v>
      </c>
      <c r="AF4">
        <f t="shared" ref="AF4:AF67" si="19">IF(T4=1,-1,IF(T4=10,1,0))</f>
        <v>0</v>
      </c>
      <c r="AG4">
        <f t="shared" ref="AG4:AG67" si="20">IF(U4=1,-1,IF(U4=10,1,0))</f>
        <v>1</v>
      </c>
      <c r="AH4">
        <f t="shared" ref="AH4:AH67" si="21">IF(V4=1,-1,IF(V4=10,1,0))</f>
        <v>0</v>
      </c>
      <c r="AJ4">
        <f>SUMPRODUCT(Y4:AH4,Returns!B4:K4)</f>
        <v>-2.3709176987295244E-2</v>
      </c>
      <c r="AL4">
        <f>+AL3+AJ4</f>
        <v>2.5047704356282896E-2</v>
      </c>
      <c r="AO4">
        <f t="shared" ref="AO4:AO67" si="22">_xlfn.STDEV.S(AJ4,AJ5)</f>
        <v>3.7116605836711308E-2</v>
      </c>
    </row>
    <row r="5" spans="1:41" x14ac:dyDescent="0.2">
      <c r="A5" s="1">
        <v>36217</v>
      </c>
      <c r="B5">
        <f>LN('Dollar rates'!M5/'Dollar rates'!B5)</f>
        <v>4.0494860474497912E-3</v>
      </c>
      <c r="C5">
        <f>LN('Dollar rates'!N5/'Dollar rates'!C5)</f>
        <v>1.4721394818986754E-3</v>
      </c>
      <c r="D5">
        <f>LN('Dollar rates'!O5/'Dollar rates'!D5)</f>
        <v>-5.6054261991904733E-4</v>
      </c>
      <c r="E5">
        <f>LN('Dollar rates'!P5/'Dollar rates'!E5)</f>
        <v>3.5394841105374545E-3</v>
      </c>
      <c r="F5">
        <f>LN('Dollar rates'!Q5/'Dollar rates'!F5)</f>
        <v>1.7962796593105248E-4</v>
      </c>
      <c r="G5">
        <f>LN('Dollar rates'!R5/'Dollar rates'!G5)</f>
        <v>3.8153377036647426E-4</v>
      </c>
      <c r="H5">
        <f>LN('Dollar rates'!S5/'Dollar rates'!H5)</f>
        <v>1.3519655424233884E-3</v>
      </c>
      <c r="I5">
        <f>LN('Dollar rates'!T5/'Dollar rates'!I5)</f>
        <v>1.5599106214710537E-3</v>
      </c>
      <c r="J5">
        <f>LN('Dollar rates'!U5/'Dollar rates'!J5)</f>
        <v>-2.5924807389684119E-3</v>
      </c>
      <c r="K5">
        <f>LN('Dollar rates'!V5/'Dollar rates'!K5)</f>
        <v>-1.0598974559128044E-4</v>
      </c>
      <c r="M5">
        <f t="shared" si="2"/>
        <v>1</v>
      </c>
      <c r="N5">
        <f t="shared" si="3"/>
        <v>4</v>
      </c>
      <c r="O5">
        <f t="shared" si="4"/>
        <v>9</v>
      </c>
      <c r="P5">
        <f t="shared" si="5"/>
        <v>2</v>
      </c>
      <c r="Q5">
        <f t="shared" si="6"/>
        <v>7</v>
      </c>
      <c r="R5">
        <f t="shared" si="7"/>
        <v>6</v>
      </c>
      <c r="S5">
        <f t="shared" si="8"/>
        <v>5</v>
      </c>
      <c r="T5">
        <f t="shared" si="9"/>
        <v>3</v>
      </c>
      <c r="U5">
        <f t="shared" si="10"/>
        <v>10</v>
      </c>
      <c r="V5">
        <f t="shared" si="11"/>
        <v>8</v>
      </c>
      <c r="Y5">
        <f t="shared" si="12"/>
        <v>-1</v>
      </c>
      <c r="Z5">
        <f t="shared" si="13"/>
        <v>0</v>
      </c>
      <c r="AA5">
        <f t="shared" si="14"/>
        <v>0</v>
      </c>
      <c r="AB5">
        <f t="shared" si="15"/>
        <v>0</v>
      </c>
      <c r="AC5">
        <f t="shared" si="16"/>
        <v>0</v>
      </c>
      <c r="AD5">
        <f t="shared" si="17"/>
        <v>0</v>
      </c>
      <c r="AE5">
        <f t="shared" si="18"/>
        <v>0</v>
      </c>
      <c r="AF5">
        <f t="shared" si="19"/>
        <v>0</v>
      </c>
      <c r="AG5">
        <f t="shared" si="20"/>
        <v>1</v>
      </c>
      <c r="AH5">
        <f t="shared" si="21"/>
        <v>0</v>
      </c>
      <c r="AJ5">
        <f>SUMPRODUCT(Y5:AH5,Returns!B5:K5)</f>
        <v>2.8781630376238265E-2</v>
      </c>
      <c r="AL5">
        <f t="shared" ref="AL5:AL68" si="23">+AL4+AJ5</f>
        <v>5.3829334732521161E-2</v>
      </c>
      <c r="AO5">
        <f t="shared" si="22"/>
        <v>1.567477829665324E-2</v>
      </c>
    </row>
    <row r="6" spans="1:41" x14ac:dyDescent="0.2">
      <c r="A6" s="1">
        <v>36250</v>
      </c>
      <c r="B6">
        <f>LN('Dollar rates'!M6/'Dollar rates'!B6)</f>
        <v>4.442853268272479E-3</v>
      </c>
      <c r="C6">
        <f>LN('Dollar rates'!N6/'Dollar rates'!C6)</f>
        <v>1.7180371064523144E-3</v>
      </c>
      <c r="D6">
        <f>LN('Dollar rates'!O6/'Dollar rates'!D6)</f>
        <v>-3.2280973874490479E-4</v>
      </c>
      <c r="E6">
        <f>LN('Dollar rates'!P6/'Dollar rates'!E6)</f>
        <v>3.1059603195095048E-3</v>
      </c>
      <c r="F6">
        <f>LN('Dollar rates'!Q6/'Dollar rates'!F6)</f>
        <v>1.2586947810500993E-4</v>
      </c>
      <c r="G6">
        <f>LN('Dollar rates'!R6/'Dollar rates'!G6)</f>
        <v>3.7495313525137453E-4</v>
      </c>
      <c r="H6">
        <f>LN('Dollar rates'!S6/'Dollar rates'!H6)</f>
        <v>1.3445013744321852E-3</v>
      </c>
      <c r="I6">
        <f>LN('Dollar rates'!T6/'Dollar rates'!I6)</f>
        <v>1.6004530932764965E-3</v>
      </c>
      <c r="J6">
        <f>LN('Dollar rates'!U6/'Dollar rates'!J6)</f>
        <v>-1.7451898606302889E-3</v>
      </c>
      <c r="K6">
        <f>LN('Dollar rates'!V6/'Dollar rates'!K6)</f>
        <v>8.5937061071543914E-5</v>
      </c>
      <c r="M6">
        <f t="shared" si="2"/>
        <v>1</v>
      </c>
      <c r="N6">
        <f t="shared" si="3"/>
        <v>3</v>
      </c>
      <c r="O6">
        <f t="shared" si="4"/>
        <v>9</v>
      </c>
      <c r="P6">
        <f t="shared" si="5"/>
        <v>2</v>
      </c>
      <c r="Q6">
        <f t="shared" si="6"/>
        <v>7</v>
      </c>
      <c r="R6">
        <f t="shared" si="7"/>
        <v>6</v>
      </c>
      <c r="S6">
        <f t="shared" si="8"/>
        <v>5</v>
      </c>
      <c r="T6">
        <f t="shared" si="9"/>
        <v>4</v>
      </c>
      <c r="U6">
        <f t="shared" si="10"/>
        <v>10</v>
      </c>
      <c r="V6">
        <f t="shared" si="11"/>
        <v>8</v>
      </c>
      <c r="Y6">
        <f t="shared" si="12"/>
        <v>-1</v>
      </c>
      <c r="Z6">
        <f t="shared" si="13"/>
        <v>0</v>
      </c>
      <c r="AA6">
        <f t="shared" si="14"/>
        <v>0</v>
      </c>
      <c r="AB6">
        <f t="shared" si="15"/>
        <v>0</v>
      </c>
      <c r="AC6">
        <f t="shared" si="16"/>
        <v>0</v>
      </c>
      <c r="AD6">
        <f t="shared" si="17"/>
        <v>0</v>
      </c>
      <c r="AE6">
        <f t="shared" si="18"/>
        <v>0</v>
      </c>
      <c r="AF6">
        <f t="shared" si="19"/>
        <v>0</v>
      </c>
      <c r="AG6">
        <f t="shared" si="20"/>
        <v>1</v>
      </c>
      <c r="AH6">
        <f t="shared" si="21"/>
        <v>0</v>
      </c>
      <c r="AJ6">
        <f>SUMPRODUCT(Y6:AH6,Returns!B6:K6)</f>
        <v>6.6141463219198116E-3</v>
      </c>
      <c r="AL6">
        <f t="shared" si="23"/>
        <v>6.0443481054440973E-2</v>
      </c>
      <c r="AO6">
        <f t="shared" si="22"/>
        <v>3.3145611173090316E-3</v>
      </c>
    </row>
    <row r="7" spans="1:41" x14ac:dyDescent="0.2">
      <c r="A7" s="1">
        <v>36280</v>
      </c>
      <c r="B7">
        <f>LN('Dollar rates'!M7/'Dollar rates'!B7)</f>
        <v>4.1092987029624998E-3</v>
      </c>
      <c r="C7">
        <f>LN('Dollar rates'!N7/'Dollar rates'!C7)</f>
        <v>1.9486164639218385E-3</v>
      </c>
      <c r="D7">
        <f>LN('Dollar rates'!O7/'Dollar rates'!D7)</f>
        <v>-3.5415895667921938E-4</v>
      </c>
      <c r="E7">
        <f>LN('Dollar rates'!P7/'Dollar rates'!E7)</f>
        <v>3.3421963267122007E-3</v>
      </c>
      <c r="F7">
        <f>LN('Dollar rates'!Q7/'Dollar rates'!F7)</f>
        <v>9.0020947992867226E-5</v>
      </c>
      <c r="G7">
        <f>LN('Dollar rates'!R7/'Dollar rates'!G7)</f>
        <v>3.0374228594132018E-4</v>
      </c>
      <c r="H7">
        <f>LN('Dollar rates'!S7/'Dollar rates'!H7)</f>
        <v>1.5256403161673069E-3</v>
      </c>
      <c r="I7">
        <f>LN('Dollar rates'!T7/'Dollar rates'!I7)</f>
        <v>1.5884681764559594E-3</v>
      </c>
      <c r="J7">
        <f>LN('Dollar rates'!U7/'Dollar rates'!J7)</f>
        <v>-1.7002169465851814E-3</v>
      </c>
      <c r="K7">
        <f>LN('Dollar rates'!V7/'Dollar rates'!K7)</f>
        <v>8.9271305858007208E-5</v>
      </c>
      <c r="M7">
        <f t="shared" si="2"/>
        <v>1</v>
      </c>
      <c r="N7">
        <f t="shared" si="3"/>
        <v>3</v>
      </c>
      <c r="O7">
        <f t="shared" si="4"/>
        <v>9</v>
      </c>
      <c r="P7">
        <f t="shared" si="5"/>
        <v>2</v>
      </c>
      <c r="Q7">
        <f t="shared" si="6"/>
        <v>7</v>
      </c>
      <c r="R7">
        <f t="shared" si="7"/>
        <v>6</v>
      </c>
      <c r="S7">
        <f t="shared" si="8"/>
        <v>5</v>
      </c>
      <c r="T7">
        <f t="shared" si="9"/>
        <v>4</v>
      </c>
      <c r="U7">
        <f t="shared" si="10"/>
        <v>10</v>
      </c>
      <c r="V7">
        <f t="shared" si="11"/>
        <v>8</v>
      </c>
      <c r="Y7">
        <f t="shared" si="12"/>
        <v>-1</v>
      </c>
      <c r="Z7">
        <f t="shared" si="13"/>
        <v>0</v>
      </c>
      <c r="AA7">
        <f t="shared" si="14"/>
        <v>0</v>
      </c>
      <c r="AB7">
        <f t="shared" si="15"/>
        <v>0</v>
      </c>
      <c r="AC7">
        <f t="shared" si="16"/>
        <v>0</v>
      </c>
      <c r="AD7">
        <f t="shared" si="17"/>
        <v>0</v>
      </c>
      <c r="AE7">
        <f t="shared" si="18"/>
        <v>0</v>
      </c>
      <c r="AF7">
        <f t="shared" si="19"/>
        <v>0</v>
      </c>
      <c r="AG7">
        <f t="shared" si="20"/>
        <v>1</v>
      </c>
      <c r="AH7">
        <f t="shared" si="21"/>
        <v>0</v>
      </c>
      <c r="AJ7">
        <f>SUMPRODUCT(Y7:AH7,Returns!B7:K7)</f>
        <v>1.1301643607332768E-2</v>
      </c>
      <c r="AL7">
        <f t="shared" si="23"/>
        <v>7.174512466177374E-2</v>
      </c>
      <c r="AO7">
        <f t="shared" si="22"/>
        <v>5.8485119533137628E-3</v>
      </c>
    </row>
    <row r="8" spans="1:41" x14ac:dyDescent="0.2">
      <c r="A8" s="1">
        <v>36311</v>
      </c>
      <c r="B8">
        <f>LN('Dollar rates'!M8/'Dollar rates'!B8)</f>
        <v>4.0353901643038663E-3</v>
      </c>
      <c r="C8">
        <f>LN('Dollar rates'!N8/'Dollar rates'!C8)</f>
        <v>1.9207688978556113E-3</v>
      </c>
      <c r="D8">
        <f>LN('Dollar rates'!O8/'Dollar rates'!D8)</f>
        <v>-3.2061044502836554E-4</v>
      </c>
      <c r="E8">
        <f>LN('Dollar rates'!P8/'Dollar rates'!E8)</f>
        <v>3.2759900753796872E-3</v>
      </c>
      <c r="F8">
        <f>LN('Dollar rates'!Q8/'Dollar rates'!F8)</f>
        <v>7.8990380177843458E-5</v>
      </c>
      <c r="G8">
        <f>LN('Dollar rates'!R8/'Dollar rates'!G8)</f>
        <v>3.181227044803786E-4</v>
      </c>
      <c r="H8">
        <f>LN('Dollar rates'!S8/'Dollar rates'!H8)</f>
        <v>1.5761553524040689E-3</v>
      </c>
      <c r="I8">
        <f>LN('Dollar rates'!T8/'Dollar rates'!I8)</f>
        <v>1.5339208622730572E-3</v>
      </c>
      <c r="J8">
        <f>LN('Dollar rates'!U8/'Dollar rates'!J8)</f>
        <v>-1.5365016949376979E-3</v>
      </c>
      <c r="K8">
        <f>LN('Dollar rates'!V8/'Dollar rates'!K8)</f>
        <v>1.8962995126415742E-4</v>
      </c>
      <c r="M8">
        <f t="shared" si="2"/>
        <v>1</v>
      </c>
      <c r="N8">
        <f t="shared" si="3"/>
        <v>3</v>
      </c>
      <c r="O8">
        <f t="shared" si="4"/>
        <v>9</v>
      </c>
      <c r="P8">
        <f t="shared" si="5"/>
        <v>2</v>
      </c>
      <c r="Q8">
        <f t="shared" si="6"/>
        <v>8</v>
      </c>
      <c r="R8">
        <f t="shared" si="7"/>
        <v>6</v>
      </c>
      <c r="S8">
        <f t="shared" si="8"/>
        <v>4</v>
      </c>
      <c r="T8">
        <f t="shared" si="9"/>
        <v>5</v>
      </c>
      <c r="U8">
        <f t="shared" si="10"/>
        <v>10</v>
      </c>
      <c r="V8">
        <f t="shared" si="11"/>
        <v>7</v>
      </c>
      <c r="Y8">
        <f t="shared" si="12"/>
        <v>-1</v>
      </c>
      <c r="Z8">
        <f t="shared" si="13"/>
        <v>0</v>
      </c>
      <c r="AA8">
        <f t="shared" si="14"/>
        <v>0</v>
      </c>
      <c r="AB8">
        <f t="shared" si="15"/>
        <v>0</v>
      </c>
      <c r="AC8">
        <f t="shared" si="16"/>
        <v>0</v>
      </c>
      <c r="AD8">
        <f t="shared" si="17"/>
        <v>0</v>
      </c>
      <c r="AE8">
        <f t="shared" si="18"/>
        <v>0</v>
      </c>
      <c r="AF8">
        <f t="shared" si="19"/>
        <v>0</v>
      </c>
      <c r="AG8">
        <f t="shared" si="20"/>
        <v>1</v>
      </c>
      <c r="AH8">
        <f t="shared" si="21"/>
        <v>0</v>
      </c>
      <c r="AJ8">
        <f>SUMPRODUCT(Y8:AH8,Returns!B8:K8)</f>
        <v>3.0305986832552811E-3</v>
      </c>
      <c r="AL8">
        <f t="shared" si="23"/>
        <v>7.4775723345029022E-2</v>
      </c>
      <c r="AO8">
        <f t="shared" si="22"/>
        <v>2.8265934261865501E-2</v>
      </c>
    </row>
    <row r="9" spans="1:41" x14ac:dyDescent="0.2">
      <c r="A9" s="1">
        <v>36341</v>
      </c>
      <c r="B9">
        <f>LN('Dollar rates'!M9/'Dollar rates'!B9)</f>
        <v>4.4132269503173545E-3</v>
      </c>
      <c r="C9">
        <f>LN('Dollar rates'!N9/'Dollar rates'!C9)</f>
        <v>2.2094208744152998E-3</v>
      </c>
      <c r="D9">
        <f>LN('Dollar rates'!O9/'Dollar rates'!D9)</f>
        <v>1.8917299927161715E-4</v>
      </c>
      <c r="E9">
        <f>LN('Dollar rates'!P9/'Dollar rates'!E9)</f>
        <v>3.4925191278304189E-3</v>
      </c>
      <c r="F9">
        <f>LN('Dollar rates'!Q9/'Dollar rates'!F9)</f>
        <v>3.1573814946403612E-4</v>
      </c>
      <c r="G9">
        <f>LN('Dollar rates'!R9/'Dollar rates'!G9)</f>
        <v>5.8484498558845281E-4</v>
      </c>
      <c r="H9">
        <f>LN('Dollar rates'!S9/'Dollar rates'!H9)</f>
        <v>1.9485044439037085E-3</v>
      </c>
      <c r="I9">
        <f>LN('Dollar rates'!T9/'Dollar rates'!I9)</f>
        <v>1.8483314363058187E-3</v>
      </c>
      <c r="J9">
        <f>LN('Dollar rates'!U9/'Dollar rates'!J9)</f>
        <v>-1.0220243953657812E-3</v>
      </c>
      <c r="K9">
        <f>LN('Dollar rates'!V9/'Dollar rates'!K9)</f>
        <v>4.2573752911104212E-4</v>
      </c>
      <c r="M9">
        <f t="shared" si="2"/>
        <v>1</v>
      </c>
      <c r="N9">
        <f t="shared" si="3"/>
        <v>3</v>
      </c>
      <c r="O9">
        <f t="shared" si="4"/>
        <v>9</v>
      </c>
      <c r="P9">
        <f t="shared" si="5"/>
        <v>2</v>
      </c>
      <c r="Q9">
        <f t="shared" si="6"/>
        <v>8</v>
      </c>
      <c r="R9">
        <f t="shared" si="7"/>
        <v>6</v>
      </c>
      <c r="S9">
        <f t="shared" si="8"/>
        <v>4</v>
      </c>
      <c r="T9">
        <f t="shared" si="9"/>
        <v>5</v>
      </c>
      <c r="U9">
        <f t="shared" si="10"/>
        <v>10</v>
      </c>
      <c r="V9">
        <f t="shared" si="11"/>
        <v>7</v>
      </c>
      <c r="Y9">
        <f t="shared" si="12"/>
        <v>-1</v>
      </c>
      <c r="Z9">
        <f t="shared" si="13"/>
        <v>0</v>
      </c>
      <c r="AA9">
        <f t="shared" si="14"/>
        <v>0</v>
      </c>
      <c r="AB9">
        <f t="shared" si="15"/>
        <v>0</v>
      </c>
      <c r="AC9">
        <f t="shared" si="16"/>
        <v>0</v>
      </c>
      <c r="AD9">
        <f t="shared" si="17"/>
        <v>0</v>
      </c>
      <c r="AE9">
        <f t="shared" si="18"/>
        <v>0</v>
      </c>
      <c r="AF9">
        <f t="shared" si="19"/>
        <v>0</v>
      </c>
      <c r="AG9">
        <f t="shared" si="20"/>
        <v>1</v>
      </c>
      <c r="AH9">
        <f t="shared" si="21"/>
        <v>0</v>
      </c>
      <c r="AJ9">
        <f>SUMPRODUCT(Y9:AH9,Returns!B9:K9)</f>
        <v>-3.6943468903021248E-2</v>
      </c>
      <c r="AL9">
        <f t="shared" si="23"/>
        <v>3.7832254442007773E-2</v>
      </c>
      <c r="AO9">
        <f t="shared" si="22"/>
        <v>7.7173873296207075E-3</v>
      </c>
    </row>
    <row r="10" spans="1:41" x14ac:dyDescent="0.2">
      <c r="A10" s="1">
        <v>36371</v>
      </c>
      <c r="B10">
        <f>LN('Dollar rates'!M10/'Dollar rates'!B10)</f>
        <v>4.4231340955701078E-3</v>
      </c>
      <c r="C10">
        <f>LN('Dollar rates'!N10/'Dollar rates'!C10)</f>
        <v>2.1536145640801145E-3</v>
      </c>
      <c r="D10">
        <f>LN('Dollar rates'!O10/'Dollar rates'!D10)</f>
        <v>3.2400732259462391E-5</v>
      </c>
      <c r="E10">
        <f>LN('Dollar rates'!P10/'Dollar rates'!E10)</f>
        <v>3.6032689801393019E-3</v>
      </c>
      <c r="F10">
        <f>LN('Dollar rates'!Q10/'Dollar rates'!F10)</f>
        <v>4.2636829212017939E-4</v>
      </c>
      <c r="G10">
        <f>LN('Dollar rates'!R10/'Dollar rates'!G10)</f>
        <v>5.4671079418834546E-4</v>
      </c>
      <c r="H10">
        <f>LN('Dollar rates'!S10/'Dollar rates'!H10)</f>
        <v>1.962850285266026E-3</v>
      </c>
      <c r="I10">
        <f>LN('Dollar rates'!T10/'Dollar rates'!I10)</f>
        <v>1.8004002360990431E-3</v>
      </c>
      <c r="J10">
        <f>LN('Dollar rates'!U10/'Dollar rates'!J10)</f>
        <v>-1.0331739570983731E-3</v>
      </c>
      <c r="K10">
        <f>LN('Dollar rates'!V10/'Dollar rates'!K10)</f>
        <v>3.9989336709926349E-4</v>
      </c>
      <c r="M10">
        <f t="shared" si="2"/>
        <v>1</v>
      </c>
      <c r="N10">
        <f t="shared" si="3"/>
        <v>3</v>
      </c>
      <c r="O10">
        <f t="shared" si="4"/>
        <v>9</v>
      </c>
      <c r="P10">
        <f t="shared" si="5"/>
        <v>2</v>
      </c>
      <c r="Q10">
        <f t="shared" si="6"/>
        <v>7</v>
      </c>
      <c r="R10">
        <f t="shared" si="7"/>
        <v>6</v>
      </c>
      <c r="S10">
        <f t="shared" si="8"/>
        <v>4</v>
      </c>
      <c r="T10">
        <f t="shared" si="9"/>
        <v>5</v>
      </c>
      <c r="U10">
        <f t="shared" si="10"/>
        <v>10</v>
      </c>
      <c r="V10">
        <f t="shared" si="11"/>
        <v>8</v>
      </c>
      <c r="Y10">
        <f t="shared" si="12"/>
        <v>-1</v>
      </c>
      <c r="Z10">
        <f t="shared" si="13"/>
        <v>0</v>
      </c>
      <c r="AA10">
        <f t="shared" si="14"/>
        <v>0</v>
      </c>
      <c r="AB10">
        <f t="shared" si="15"/>
        <v>0</v>
      </c>
      <c r="AC10">
        <f t="shared" si="16"/>
        <v>0</v>
      </c>
      <c r="AD10">
        <f t="shared" si="17"/>
        <v>0</v>
      </c>
      <c r="AE10">
        <f t="shared" si="18"/>
        <v>0</v>
      </c>
      <c r="AF10">
        <f t="shared" si="19"/>
        <v>0</v>
      </c>
      <c r="AG10">
        <f t="shared" si="20"/>
        <v>1</v>
      </c>
      <c r="AH10">
        <f t="shared" si="21"/>
        <v>0</v>
      </c>
      <c r="AJ10">
        <f>SUMPRODUCT(Y10:AH10,Returns!B10:K10)</f>
        <v>-4.7857502730657142E-2</v>
      </c>
      <c r="AL10">
        <f t="shared" si="23"/>
        <v>-1.0025248288649369E-2</v>
      </c>
      <c r="AO10">
        <f t="shared" si="22"/>
        <v>2.5484882409112713E-2</v>
      </c>
    </row>
    <row r="11" spans="1:41" x14ac:dyDescent="0.2">
      <c r="A11" s="1">
        <v>36403</v>
      </c>
      <c r="B11">
        <f>LN('Dollar rates'!M11/'Dollar rates'!B11)</f>
        <v>4.6942970837818851E-3</v>
      </c>
      <c r="C11">
        <f>LN('Dollar rates'!N11/'Dollar rates'!C11)</f>
        <v>2.4112706805523242E-3</v>
      </c>
      <c r="D11">
        <f>LN('Dollar rates'!O11/'Dollar rates'!D11)</f>
        <v>3.3773732398846931E-4</v>
      </c>
      <c r="E11">
        <f>LN('Dollar rates'!P11/'Dollar rates'!E11)</f>
        <v>3.9481175405605669E-3</v>
      </c>
      <c r="F11">
        <f>LN('Dollar rates'!Q11/'Dollar rates'!F11)</f>
        <v>5.2032070969848803E-4</v>
      </c>
      <c r="G11">
        <f>LN('Dollar rates'!R11/'Dollar rates'!G11)</f>
        <v>6.5742408153192215E-4</v>
      </c>
      <c r="H11">
        <f>LN('Dollar rates'!S11/'Dollar rates'!H11)</f>
        <v>2.2328898166163553E-3</v>
      </c>
      <c r="I11">
        <f>LN('Dollar rates'!T11/'Dollar rates'!I11)</f>
        <v>2.1393493752232921E-3</v>
      </c>
      <c r="J11">
        <f>LN('Dollar rates'!U11/'Dollar rates'!J11)</f>
        <v>-6.942476449909214E-4</v>
      </c>
      <c r="K11">
        <f>LN('Dollar rates'!V11/'Dollar rates'!K11)</f>
        <v>5.2285479904898627E-4</v>
      </c>
      <c r="M11">
        <f t="shared" si="2"/>
        <v>1</v>
      </c>
      <c r="N11">
        <f t="shared" si="3"/>
        <v>3</v>
      </c>
      <c r="O11">
        <f t="shared" si="4"/>
        <v>9</v>
      </c>
      <c r="P11">
        <f t="shared" si="5"/>
        <v>2</v>
      </c>
      <c r="Q11">
        <f t="shared" si="6"/>
        <v>8</v>
      </c>
      <c r="R11">
        <f t="shared" si="7"/>
        <v>6</v>
      </c>
      <c r="S11">
        <f t="shared" si="8"/>
        <v>4</v>
      </c>
      <c r="T11">
        <f t="shared" si="9"/>
        <v>5</v>
      </c>
      <c r="U11">
        <f t="shared" si="10"/>
        <v>10</v>
      </c>
      <c r="V11">
        <f t="shared" si="11"/>
        <v>7</v>
      </c>
      <c r="Y11">
        <f t="shared" si="12"/>
        <v>-1</v>
      </c>
      <c r="Z11">
        <f t="shared" si="13"/>
        <v>0</v>
      </c>
      <c r="AA11">
        <f t="shared" si="14"/>
        <v>0</v>
      </c>
      <c r="AB11">
        <f t="shared" si="15"/>
        <v>0</v>
      </c>
      <c r="AC11">
        <f t="shared" si="16"/>
        <v>0</v>
      </c>
      <c r="AD11">
        <f t="shared" si="17"/>
        <v>0</v>
      </c>
      <c r="AE11">
        <f t="shared" si="18"/>
        <v>0</v>
      </c>
      <c r="AF11">
        <f t="shared" si="19"/>
        <v>0</v>
      </c>
      <c r="AG11">
        <f t="shared" si="20"/>
        <v>1</v>
      </c>
      <c r="AH11">
        <f t="shared" si="21"/>
        <v>0</v>
      </c>
      <c r="AJ11">
        <f>SUMPRODUCT(Y11:AH11,Returns!B11:K11)</f>
        <v>-1.181643639220642E-2</v>
      </c>
      <c r="AL11">
        <f t="shared" si="23"/>
        <v>-2.1841684680855789E-2</v>
      </c>
      <c r="AO11">
        <f t="shared" si="22"/>
        <v>1.0721977827746644E-2</v>
      </c>
    </row>
    <row r="12" spans="1:41" x14ac:dyDescent="0.2">
      <c r="A12" s="1">
        <v>36433</v>
      </c>
      <c r="B12">
        <f>LN('Dollar rates'!M12/'Dollar rates'!B12)</f>
        <v>4.5892691836409054E-3</v>
      </c>
      <c r="C12">
        <f>LN('Dollar rates'!N12/'Dollar rates'!C12)</f>
        <v>2.3777674061131572E-3</v>
      </c>
      <c r="D12">
        <f>LN('Dollar rates'!O12/'Dollar rates'!D12)</f>
        <v>3.2938618886442523E-5</v>
      </c>
      <c r="E12">
        <f>LN('Dollar rates'!P12/'Dollar rates'!E12)</f>
        <v>3.598362924154567E-3</v>
      </c>
      <c r="F12">
        <f>LN('Dollar rates'!Q12/'Dollar rates'!F12)</f>
        <v>5.0409982033281474E-4</v>
      </c>
      <c r="G12">
        <f>LN('Dollar rates'!R12/'Dollar rates'!G12)</f>
        <v>6.194827517298371E-4</v>
      </c>
      <c r="H12">
        <f>LN('Dollar rates'!S12/'Dollar rates'!H12)</f>
        <v>2.1440693168218229E-3</v>
      </c>
      <c r="I12">
        <f>LN('Dollar rates'!T12/'Dollar rates'!I12)</f>
        <v>1.9474916182992985E-3</v>
      </c>
      <c r="J12">
        <f>LN('Dollar rates'!U12/'Dollar rates'!J12)</f>
        <v>-2.5794802490357755E-4</v>
      </c>
      <c r="K12">
        <f>LN('Dollar rates'!V12/'Dollar rates'!K12)</f>
        <v>6.3306866824841285E-4</v>
      </c>
      <c r="M12">
        <f t="shared" si="2"/>
        <v>1</v>
      </c>
      <c r="N12">
        <f t="shared" si="3"/>
        <v>3</v>
      </c>
      <c r="O12">
        <f t="shared" si="4"/>
        <v>9</v>
      </c>
      <c r="P12">
        <f t="shared" si="5"/>
        <v>2</v>
      </c>
      <c r="Q12">
        <f t="shared" si="6"/>
        <v>8</v>
      </c>
      <c r="R12">
        <f t="shared" si="7"/>
        <v>7</v>
      </c>
      <c r="S12">
        <f t="shared" si="8"/>
        <v>4</v>
      </c>
      <c r="T12">
        <f t="shared" si="9"/>
        <v>5</v>
      </c>
      <c r="U12">
        <f t="shared" si="10"/>
        <v>10</v>
      </c>
      <c r="V12">
        <f t="shared" si="11"/>
        <v>6</v>
      </c>
      <c r="Y12">
        <f t="shared" si="12"/>
        <v>-1</v>
      </c>
      <c r="Z12">
        <f t="shared" si="13"/>
        <v>0</v>
      </c>
      <c r="AA12">
        <f t="shared" si="14"/>
        <v>0</v>
      </c>
      <c r="AB12">
        <f t="shared" si="15"/>
        <v>0</v>
      </c>
      <c r="AC12">
        <f t="shared" si="16"/>
        <v>0</v>
      </c>
      <c r="AD12">
        <f t="shared" si="17"/>
        <v>0</v>
      </c>
      <c r="AE12">
        <f t="shared" si="18"/>
        <v>0</v>
      </c>
      <c r="AF12">
        <f t="shared" si="19"/>
        <v>0</v>
      </c>
      <c r="AG12">
        <f t="shared" si="20"/>
        <v>1</v>
      </c>
      <c r="AH12">
        <f t="shared" si="21"/>
        <v>0</v>
      </c>
      <c r="AJ12">
        <f>SUMPRODUCT(Y12:AH12,Returns!B12:K12)</f>
        <v>-2.6979602851669338E-2</v>
      </c>
      <c r="AL12">
        <f t="shared" si="23"/>
        <v>-4.8821287532525126E-2</v>
      </c>
      <c r="AO12">
        <f t="shared" si="22"/>
        <v>1.1763335560821478E-2</v>
      </c>
    </row>
    <row r="13" spans="1:41" x14ac:dyDescent="0.2">
      <c r="A13" s="1">
        <v>36462</v>
      </c>
      <c r="B13">
        <f>LN('Dollar rates'!M13/'Dollar rates'!B13)</f>
        <v>4.4271868487390526E-3</v>
      </c>
      <c r="C13">
        <f>LN('Dollar rates'!N13/'Dollar rates'!C13)</f>
        <v>2.0622902932063412E-3</v>
      </c>
      <c r="D13">
        <f>LN('Dollar rates'!O13/'Dollar rates'!D13)</f>
        <v>3.2818627855913713E-5</v>
      </c>
      <c r="E13">
        <f>LN('Dollar rates'!P13/'Dollar rates'!E13)</f>
        <v>3.4844386196456498E-3</v>
      </c>
      <c r="F13">
        <f>LN('Dollar rates'!Q13/'Dollar rates'!F13)</f>
        <v>3.7669384196510332E-4</v>
      </c>
      <c r="G13">
        <f>LN('Dollar rates'!R13/'Dollar rates'!G13)</f>
        <v>6.9118738866260753E-4</v>
      </c>
      <c r="H13">
        <f>LN('Dollar rates'!S13/'Dollar rates'!H13)</f>
        <v>1.9036773603131202E-3</v>
      </c>
      <c r="I13">
        <f>LN('Dollar rates'!T13/'Dollar rates'!I13)</f>
        <v>1.8589285534881183E-3</v>
      </c>
      <c r="J13">
        <f>LN('Dollar rates'!U13/'Dollar rates'!J13)</f>
        <v>-2.9315234572491075E-4</v>
      </c>
      <c r="K13">
        <f>LN('Dollar rates'!V13/'Dollar rates'!K13)</f>
        <v>5.9845220289154284E-4</v>
      </c>
      <c r="M13">
        <f t="shared" si="2"/>
        <v>1</v>
      </c>
      <c r="N13">
        <f t="shared" si="3"/>
        <v>3</v>
      </c>
      <c r="O13">
        <f t="shared" si="4"/>
        <v>9</v>
      </c>
      <c r="P13">
        <f t="shared" si="5"/>
        <v>2</v>
      </c>
      <c r="Q13">
        <f t="shared" si="6"/>
        <v>8</v>
      </c>
      <c r="R13">
        <f t="shared" si="7"/>
        <v>6</v>
      </c>
      <c r="S13">
        <f t="shared" si="8"/>
        <v>4</v>
      </c>
      <c r="T13">
        <f t="shared" si="9"/>
        <v>5</v>
      </c>
      <c r="U13">
        <f t="shared" si="10"/>
        <v>10</v>
      </c>
      <c r="V13">
        <f t="shared" si="11"/>
        <v>7</v>
      </c>
      <c r="Y13">
        <f t="shared" si="12"/>
        <v>-1</v>
      </c>
      <c r="Z13">
        <f t="shared" si="13"/>
        <v>0</v>
      </c>
      <c r="AA13">
        <f t="shared" si="14"/>
        <v>0</v>
      </c>
      <c r="AB13">
        <f t="shared" si="15"/>
        <v>0</v>
      </c>
      <c r="AC13">
        <f t="shared" si="16"/>
        <v>0</v>
      </c>
      <c r="AD13">
        <f t="shared" si="17"/>
        <v>0</v>
      </c>
      <c r="AE13">
        <f t="shared" si="18"/>
        <v>0</v>
      </c>
      <c r="AF13">
        <f t="shared" si="19"/>
        <v>0</v>
      </c>
      <c r="AG13">
        <f t="shared" si="20"/>
        <v>1</v>
      </c>
      <c r="AH13">
        <f t="shared" si="21"/>
        <v>0</v>
      </c>
      <c r="AJ13">
        <f>SUMPRODUCT(Y13:AH13,Returns!B13:K13)</f>
        <v>-4.3615471540528805E-2</v>
      </c>
      <c r="AL13">
        <f t="shared" si="23"/>
        <v>-9.2436759073053931E-2</v>
      </c>
      <c r="AO13">
        <f t="shared" si="22"/>
        <v>3.7724287817963172E-2</v>
      </c>
    </row>
    <row r="14" spans="1:41" x14ac:dyDescent="0.2">
      <c r="A14" s="1">
        <v>36494</v>
      </c>
      <c r="B14">
        <f>LN('Dollar rates'!M14/'Dollar rates'!B14)</f>
        <v>5.5002481538288109E-3</v>
      </c>
      <c r="C14">
        <f>LN('Dollar rates'!N14/'Dollar rates'!C14)</f>
        <v>2.6314610711326231E-3</v>
      </c>
      <c r="D14">
        <f>LN('Dollar rates'!O14/'Dollar rates'!D14)</f>
        <v>5.7353153605772507E-4</v>
      </c>
      <c r="E14">
        <f>LN('Dollar rates'!P14/'Dollar rates'!E14)</f>
        <v>3.9363310734553073E-3</v>
      </c>
      <c r="F14">
        <f>LN('Dollar rates'!Q14/'Dollar rates'!F14)</f>
        <v>1.1639930971132173E-3</v>
      </c>
      <c r="G14">
        <f>LN('Dollar rates'!R14/'Dollar rates'!G14)</f>
        <v>1.2352579436048477E-3</v>
      </c>
      <c r="H14">
        <f>LN('Dollar rates'!S14/'Dollar rates'!H14)</f>
        <v>2.3512283628428802E-3</v>
      </c>
      <c r="I14">
        <f>LN('Dollar rates'!T14/'Dollar rates'!I14)</f>
        <v>2.3908100684286821E-3</v>
      </c>
      <c r="J14">
        <f>LN('Dollar rates'!U14/'Dollar rates'!J14)</f>
        <v>4.4666675680896545E-4</v>
      </c>
      <c r="K14">
        <f>LN('Dollar rates'!V14/'Dollar rates'!K14)</f>
        <v>1.4605732798095973E-3</v>
      </c>
      <c r="M14">
        <f t="shared" si="2"/>
        <v>1</v>
      </c>
      <c r="N14">
        <f t="shared" si="3"/>
        <v>3</v>
      </c>
      <c r="O14">
        <f t="shared" si="4"/>
        <v>9</v>
      </c>
      <c r="P14">
        <f t="shared" si="5"/>
        <v>2</v>
      </c>
      <c r="Q14">
        <f t="shared" si="6"/>
        <v>8</v>
      </c>
      <c r="R14">
        <f t="shared" si="7"/>
        <v>7</v>
      </c>
      <c r="S14">
        <f t="shared" si="8"/>
        <v>5</v>
      </c>
      <c r="T14">
        <f t="shared" si="9"/>
        <v>4</v>
      </c>
      <c r="U14">
        <f t="shared" si="10"/>
        <v>10</v>
      </c>
      <c r="V14">
        <f t="shared" si="11"/>
        <v>6</v>
      </c>
      <c r="Y14">
        <f t="shared" si="12"/>
        <v>-1</v>
      </c>
      <c r="Z14">
        <f t="shared" si="13"/>
        <v>0</v>
      </c>
      <c r="AA14">
        <f t="shared" si="14"/>
        <v>0</v>
      </c>
      <c r="AB14">
        <f t="shared" si="15"/>
        <v>0</v>
      </c>
      <c r="AC14">
        <f t="shared" si="16"/>
        <v>0</v>
      </c>
      <c r="AD14">
        <f t="shared" si="17"/>
        <v>0</v>
      </c>
      <c r="AE14">
        <f t="shared" si="18"/>
        <v>0</v>
      </c>
      <c r="AF14">
        <f t="shared" si="19"/>
        <v>0</v>
      </c>
      <c r="AG14">
        <f t="shared" si="20"/>
        <v>1</v>
      </c>
      <c r="AH14">
        <f t="shared" si="21"/>
        <v>0</v>
      </c>
      <c r="AJ14">
        <f>SUMPRODUCT(Y14:AH14,Returns!B14:K14)</f>
        <v>9.7347279225008521E-3</v>
      </c>
      <c r="AL14">
        <f t="shared" si="23"/>
        <v>-8.2702031150553079E-2</v>
      </c>
      <c r="AO14">
        <f t="shared" si="22"/>
        <v>8.2220911043145734E-3</v>
      </c>
    </row>
    <row r="15" spans="1:41" x14ac:dyDescent="0.2">
      <c r="A15" s="1">
        <v>36525</v>
      </c>
      <c r="B15">
        <f>LN('Dollar rates'!M15/'Dollar rates'!B15)</f>
        <v>5.1718680091398846E-3</v>
      </c>
      <c r="C15">
        <f>LN('Dollar rates'!N15/'Dollar rates'!C15)</f>
        <v>2.2478910407823724E-3</v>
      </c>
      <c r="D15">
        <f>LN('Dollar rates'!O15/'Dollar rates'!D15)</f>
        <v>1.4506419115889056E-4</v>
      </c>
      <c r="E15">
        <f>LN('Dollar rates'!P15/'Dollar rates'!E15)</f>
        <v>3.8933692981698697E-3</v>
      </c>
      <c r="F15">
        <f>LN('Dollar rates'!Q15/'Dollar rates'!F15)</f>
        <v>5.0587962132475281E-4</v>
      </c>
      <c r="G15">
        <f>LN('Dollar rates'!R15/'Dollar rates'!G15)</f>
        <v>5.750982618009736E-4</v>
      </c>
      <c r="H15">
        <f>LN('Dollar rates'!S15/'Dollar rates'!H15)</f>
        <v>2.0763959082865753E-3</v>
      </c>
      <c r="I15">
        <f>LN('Dollar rates'!T15/'Dollar rates'!I15)</f>
        <v>2.0740210032404818E-3</v>
      </c>
      <c r="J15">
        <f>LN('Dollar rates'!U15/'Dollar rates'!J15)</f>
        <v>1.1820735450150977E-4</v>
      </c>
      <c r="K15">
        <f>LN('Dollar rates'!V15/'Dollar rates'!K15)</f>
        <v>6.8927491011287745E-4</v>
      </c>
      <c r="M15">
        <f t="shared" si="2"/>
        <v>1</v>
      </c>
      <c r="N15">
        <f t="shared" si="3"/>
        <v>3</v>
      </c>
      <c r="O15">
        <f t="shared" si="4"/>
        <v>9</v>
      </c>
      <c r="P15">
        <f t="shared" si="5"/>
        <v>2</v>
      </c>
      <c r="Q15">
        <f t="shared" si="6"/>
        <v>8</v>
      </c>
      <c r="R15">
        <f t="shared" si="7"/>
        <v>7</v>
      </c>
      <c r="S15">
        <f t="shared" si="8"/>
        <v>4</v>
      </c>
      <c r="T15">
        <f t="shared" si="9"/>
        <v>5</v>
      </c>
      <c r="U15">
        <f t="shared" si="10"/>
        <v>10</v>
      </c>
      <c r="V15">
        <f t="shared" si="11"/>
        <v>6</v>
      </c>
      <c r="Y15">
        <f t="shared" si="12"/>
        <v>-1</v>
      </c>
      <c r="Z15">
        <f t="shared" si="13"/>
        <v>0</v>
      </c>
      <c r="AA15">
        <f t="shared" si="14"/>
        <v>0</v>
      </c>
      <c r="AB15">
        <f t="shared" si="15"/>
        <v>0</v>
      </c>
      <c r="AC15">
        <f t="shared" si="16"/>
        <v>0</v>
      </c>
      <c r="AD15">
        <f t="shared" si="17"/>
        <v>0</v>
      </c>
      <c r="AE15">
        <f t="shared" si="18"/>
        <v>0</v>
      </c>
      <c r="AF15">
        <f t="shared" si="19"/>
        <v>0</v>
      </c>
      <c r="AG15">
        <f t="shared" si="20"/>
        <v>1</v>
      </c>
      <c r="AH15">
        <f t="shared" si="21"/>
        <v>0</v>
      </c>
      <c r="AJ15">
        <f>SUMPRODUCT(Y15:AH15,Returns!B15:K15)</f>
        <v>2.1362520673289698E-2</v>
      </c>
      <c r="AL15">
        <f t="shared" si="23"/>
        <v>-6.1339510477263381E-2</v>
      </c>
      <c r="AO15">
        <f t="shared" si="22"/>
        <v>1.2113151315988648E-2</v>
      </c>
    </row>
    <row r="16" spans="1:41" x14ac:dyDescent="0.2">
      <c r="A16" s="1">
        <v>36556</v>
      </c>
      <c r="B16">
        <f>LN('Dollar rates'!M16/'Dollar rates'!B16)</f>
        <v>4.6490262508546865E-3</v>
      </c>
      <c r="C16">
        <f>LN('Dollar rates'!N16/'Dollar rates'!C16)</f>
        <v>2.056747343649756E-3</v>
      </c>
      <c r="D16">
        <f>LN('Dollar rates'!O16/'Dollar rates'!D16)</f>
        <v>-4.8625912758438591E-5</v>
      </c>
      <c r="E16">
        <f>LN('Dollar rates'!P16/'Dollar rates'!E16)</f>
        <v>3.0768786364901053E-3</v>
      </c>
      <c r="F16">
        <f>LN('Dollar rates'!Q16/'Dollar rates'!F16)</f>
        <v>5.1751176768231487E-4</v>
      </c>
      <c r="G16">
        <f>LN('Dollar rates'!R16/'Dollar rates'!G16)</f>
        <v>4.2398118966264397E-4</v>
      </c>
      <c r="H16">
        <f>LN('Dollar rates'!S16/'Dollar rates'!H16)</f>
        <v>1.9802442631219352E-3</v>
      </c>
      <c r="I16">
        <f>LN('Dollar rates'!T16/'Dollar rates'!I16)</f>
        <v>1.7927016254489924E-3</v>
      </c>
      <c r="J16">
        <f>LN('Dollar rates'!U16/'Dollar rates'!J16)</f>
        <v>1.7535850276680594E-4</v>
      </c>
      <c r="K16">
        <f>LN('Dollar rates'!V16/'Dollar rates'!K16)</f>
        <v>6.6969759098974078E-4</v>
      </c>
      <c r="M16">
        <f t="shared" si="2"/>
        <v>1</v>
      </c>
      <c r="N16">
        <f t="shared" si="3"/>
        <v>3</v>
      </c>
      <c r="O16">
        <f t="shared" si="4"/>
        <v>10</v>
      </c>
      <c r="P16">
        <f t="shared" si="5"/>
        <v>2</v>
      </c>
      <c r="Q16">
        <f t="shared" si="6"/>
        <v>7</v>
      </c>
      <c r="R16">
        <f t="shared" si="7"/>
        <v>8</v>
      </c>
      <c r="S16">
        <f t="shared" si="8"/>
        <v>4</v>
      </c>
      <c r="T16">
        <f t="shared" si="9"/>
        <v>5</v>
      </c>
      <c r="U16">
        <f t="shared" si="10"/>
        <v>9</v>
      </c>
      <c r="V16">
        <f t="shared" si="11"/>
        <v>6</v>
      </c>
      <c r="Y16">
        <f t="shared" si="12"/>
        <v>-1</v>
      </c>
      <c r="Z16">
        <f t="shared" si="13"/>
        <v>0</v>
      </c>
      <c r="AA16">
        <f t="shared" si="14"/>
        <v>1</v>
      </c>
      <c r="AB16">
        <f t="shared" si="15"/>
        <v>0</v>
      </c>
      <c r="AC16">
        <f t="shared" si="16"/>
        <v>0</v>
      </c>
      <c r="AD16">
        <f t="shared" si="17"/>
        <v>0</v>
      </c>
      <c r="AE16">
        <f t="shared" si="18"/>
        <v>0</v>
      </c>
      <c r="AF16">
        <f t="shared" si="19"/>
        <v>0</v>
      </c>
      <c r="AG16">
        <f t="shared" si="20"/>
        <v>0</v>
      </c>
      <c r="AH16">
        <f t="shared" si="21"/>
        <v>0</v>
      </c>
      <c r="AJ16">
        <f>SUMPRODUCT(Y16:AH16,Returns!B16:K16)</f>
        <v>4.2319377991410501E-3</v>
      </c>
      <c r="AL16">
        <f t="shared" si="23"/>
        <v>-5.7107572678122331E-2</v>
      </c>
      <c r="AO16">
        <f t="shared" si="22"/>
        <v>4.0463659223856474E-2</v>
      </c>
    </row>
    <row r="17" spans="1:41" x14ac:dyDescent="0.2">
      <c r="A17" s="1">
        <v>36585</v>
      </c>
      <c r="B17">
        <f>LN('Dollar rates'!M17/'Dollar rates'!B17)</f>
        <v>5.0877923145091928E-3</v>
      </c>
      <c r="C17">
        <f>LN('Dollar rates'!N17/'Dollar rates'!C17)</f>
        <v>2.1204009718035276E-3</v>
      </c>
      <c r="D17">
        <f>LN('Dollar rates'!O17/'Dollar rates'!D17)</f>
        <v>-1.2628853790439535E-4</v>
      </c>
      <c r="E17">
        <f>LN('Dollar rates'!P17/'Dollar rates'!E17)</f>
        <v>3.2719497273784384E-3</v>
      </c>
      <c r="F17">
        <f>LN('Dollar rates'!Q17/'Dollar rates'!F17)</f>
        <v>3.230198234789895E-4</v>
      </c>
      <c r="G17">
        <f>LN('Dollar rates'!R17/'Dollar rates'!G17)</f>
        <v>2.8826157878702167E-4</v>
      </c>
      <c r="H17">
        <f>LN('Dollar rates'!S17/'Dollar rates'!H17)</f>
        <v>1.8426248336099206E-3</v>
      </c>
      <c r="I17">
        <f>LN('Dollar rates'!T17/'Dollar rates'!I17)</f>
        <v>1.7295660133674435E-3</v>
      </c>
      <c r="J17">
        <f>LN('Dollar rates'!U17/'Dollar rates'!J17)</f>
        <v>1.4902463404772482E-4</v>
      </c>
      <c r="K17">
        <f>LN('Dollar rates'!V17/'Dollar rates'!K17)</f>
        <v>7.514883614428711E-4</v>
      </c>
      <c r="M17">
        <f t="shared" si="2"/>
        <v>1</v>
      </c>
      <c r="N17">
        <f t="shared" si="3"/>
        <v>3</v>
      </c>
      <c r="O17">
        <f t="shared" si="4"/>
        <v>10</v>
      </c>
      <c r="P17">
        <f t="shared" si="5"/>
        <v>2</v>
      </c>
      <c r="Q17">
        <f t="shared" si="6"/>
        <v>7</v>
      </c>
      <c r="R17">
        <f t="shared" si="7"/>
        <v>8</v>
      </c>
      <c r="S17">
        <f t="shared" si="8"/>
        <v>4</v>
      </c>
      <c r="T17">
        <f t="shared" si="9"/>
        <v>5</v>
      </c>
      <c r="U17">
        <f t="shared" si="10"/>
        <v>9</v>
      </c>
      <c r="V17">
        <f t="shared" si="11"/>
        <v>6</v>
      </c>
      <c r="Y17">
        <f t="shared" si="12"/>
        <v>-1</v>
      </c>
      <c r="Z17">
        <f t="shared" si="13"/>
        <v>0</v>
      </c>
      <c r="AA17">
        <f t="shared" si="14"/>
        <v>1</v>
      </c>
      <c r="AB17">
        <f t="shared" si="15"/>
        <v>0</v>
      </c>
      <c r="AC17">
        <f t="shared" si="16"/>
        <v>0</v>
      </c>
      <c r="AD17">
        <f t="shared" si="17"/>
        <v>0</v>
      </c>
      <c r="AE17">
        <f t="shared" si="18"/>
        <v>0</v>
      </c>
      <c r="AF17">
        <f t="shared" si="19"/>
        <v>0</v>
      </c>
      <c r="AG17">
        <f t="shared" si="20"/>
        <v>0</v>
      </c>
      <c r="AH17">
        <f t="shared" si="21"/>
        <v>0</v>
      </c>
      <c r="AJ17">
        <f>SUMPRODUCT(Y17:AH17,Returns!B17:K17)</f>
        <v>-5.2992317858479965E-2</v>
      </c>
      <c r="AL17">
        <f t="shared" si="23"/>
        <v>-0.1100998905366023</v>
      </c>
      <c r="AO17">
        <f t="shared" si="22"/>
        <v>6.4721725768725646E-2</v>
      </c>
    </row>
    <row r="18" spans="1:41" x14ac:dyDescent="0.2">
      <c r="A18" s="1">
        <v>36616</v>
      </c>
      <c r="B18">
        <f>LN('Dollar rates'!M18/'Dollar rates'!B18)</f>
        <v>5.6759029813527742E-3</v>
      </c>
      <c r="C18">
        <f>LN('Dollar rates'!N18/'Dollar rates'!C18)</f>
        <v>2.0498680511405768E-3</v>
      </c>
      <c r="D18">
        <f>LN('Dollar rates'!O18/'Dollar rates'!D18)</f>
        <v>1.5954306898975458E-4</v>
      </c>
      <c r="E18">
        <f>LN('Dollar rates'!P18/'Dollar rates'!E18)</f>
        <v>2.9212048901118377E-3</v>
      </c>
      <c r="F18">
        <f>LN('Dollar rates'!Q18/'Dollar rates'!F18)</f>
        <v>3.4805392220587229E-4</v>
      </c>
      <c r="G18">
        <f>LN('Dollar rates'!R18/'Dollar rates'!G18)</f>
        <v>1.8117947889993949E-4</v>
      </c>
      <c r="H18">
        <f>LN('Dollar rates'!S18/'Dollar rates'!H18)</f>
        <v>1.8460573918257631E-3</v>
      </c>
      <c r="I18">
        <f>LN('Dollar rates'!T18/'Dollar rates'!I18)</f>
        <v>1.8709621215534287E-3</v>
      </c>
      <c r="J18">
        <f>LN('Dollar rates'!U18/'Dollar rates'!J18)</f>
        <v>2.785011913556458E-4</v>
      </c>
      <c r="K18">
        <f>LN('Dollar rates'!V18/'Dollar rates'!K18)</f>
        <v>7.0971590227558788E-4</v>
      </c>
      <c r="M18">
        <f t="shared" si="2"/>
        <v>1</v>
      </c>
      <c r="N18">
        <f t="shared" si="3"/>
        <v>3</v>
      </c>
      <c r="O18">
        <f t="shared" si="4"/>
        <v>10</v>
      </c>
      <c r="P18">
        <f t="shared" si="5"/>
        <v>2</v>
      </c>
      <c r="Q18">
        <f t="shared" si="6"/>
        <v>7</v>
      </c>
      <c r="R18">
        <f t="shared" si="7"/>
        <v>9</v>
      </c>
      <c r="S18">
        <f t="shared" si="8"/>
        <v>5</v>
      </c>
      <c r="T18">
        <f t="shared" si="9"/>
        <v>4</v>
      </c>
      <c r="U18">
        <f t="shared" si="10"/>
        <v>8</v>
      </c>
      <c r="V18">
        <f t="shared" si="11"/>
        <v>6</v>
      </c>
      <c r="Y18">
        <f t="shared" si="12"/>
        <v>-1</v>
      </c>
      <c r="Z18">
        <f t="shared" si="13"/>
        <v>0</v>
      </c>
      <c r="AA18">
        <f t="shared" si="14"/>
        <v>1</v>
      </c>
      <c r="AB18">
        <f t="shared" si="15"/>
        <v>0</v>
      </c>
      <c r="AC18">
        <f t="shared" si="16"/>
        <v>0</v>
      </c>
      <c r="AD18">
        <f t="shared" si="17"/>
        <v>0</v>
      </c>
      <c r="AE18">
        <f t="shared" si="18"/>
        <v>0</v>
      </c>
      <c r="AF18">
        <f t="shared" si="19"/>
        <v>0</v>
      </c>
      <c r="AG18">
        <f t="shared" si="20"/>
        <v>0</v>
      </c>
      <c r="AH18">
        <f t="shared" si="21"/>
        <v>0</v>
      </c>
      <c r="AJ18">
        <f>SUMPRODUCT(Y18:AH18,Returns!B18:K18)</f>
        <v>3.8538024503844082E-2</v>
      </c>
      <c r="AL18">
        <f t="shared" si="23"/>
        <v>-7.1561866032758215E-2</v>
      </c>
      <c r="AO18">
        <f t="shared" si="22"/>
        <v>7.0328130145082324E-2</v>
      </c>
    </row>
    <row r="19" spans="1:41" x14ac:dyDescent="0.2">
      <c r="A19" s="1">
        <v>36644</v>
      </c>
      <c r="B19">
        <f>LN('Dollar rates'!M19/'Dollar rates'!B19)</f>
        <v>5.3392341595855635E-3</v>
      </c>
      <c r="C19">
        <f>LN('Dollar rates'!N19/'Dollar rates'!C19)</f>
        <v>2.1255932065641597E-3</v>
      </c>
      <c r="D19">
        <f>LN('Dollar rates'!O19/'Dollar rates'!D19)</f>
        <v>1.8779342778205363E-4</v>
      </c>
      <c r="E19">
        <f>LN('Dollar rates'!P19/'Dollar rates'!E19)</f>
        <v>2.9919751296052805E-3</v>
      </c>
      <c r="F19">
        <f>LN('Dollar rates'!Q19/'Dollar rates'!F19)</f>
        <v>2.2506867014650183E-4</v>
      </c>
      <c r="G19">
        <f>LN('Dollar rates'!R19/'Dollar rates'!G19)</f>
        <v>-4.1136181334178827E-5</v>
      </c>
      <c r="H19">
        <f>LN('Dollar rates'!S19/'Dollar rates'!H19)</f>
        <v>1.767741330321186E-3</v>
      </c>
      <c r="I19">
        <f>LN('Dollar rates'!T19/'Dollar rates'!I19)</f>
        <v>2.096466127263922E-3</v>
      </c>
      <c r="J19">
        <f>LN('Dollar rates'!U19/'Dollar rates'!J19)</f>
        <v>2.2354111480785018E-5</v>
      </c>
      <c r="K19">
        <f>LN('Dollar rates'!V19/'Dollar rates'!K19)</f>
        <v>7.4266620569086799E-4</v>
      </c>
      <c r="M19">
        <f t="shared" si="2"/>
        <v>1</v>
      </c>
      <c r="N19">
        <f t="shared" si="3"/>
        <v>3</v>
      </c>
      <c r="O19">
        <f t="shared" si="4"/>
        <v>8</v>
      </c>
      <c r="P19">
        <f t="shared" si="5"/>
        <v>2</v>
      </c>
      <c r="Q19">
        <f t="shared" si="6"/>
        <v>7</v>
      </c>
      <c r="R19">
        <f t="shared" si="7"/>
        <v>10</v>
      </c>
      <c r="S19">
        <f t="shared" si="8"/>
        <v>5</v>
      </c>
      <c r="T19">
        <f t="shared" si="9"/>
        <v>4</v>
      </c>
      <c r="U19">
        <f t="shared" si="10"/>
        <v>9</v>
      </c>
      <c r="V19">
        <f t="shared" si="11"/>
        <v>6</v>
      </c>
      <c r="Y19">
        <f t="shared" si="12"/>
        <v>-1</v>
      </c>
      <c r="Z19">
        <f t="shared" si="13"/>
        <v>0</v>
      </c>
      <c r="AA19">
        <f t="shared" si="14"/>
        <v>0</v>
      </c>
      <c r="AB19">
        <f t="shared" si="15"/>
        <v>0</v>
      </c>
      <c r="AC19">
        <f t="shared" si="16"/>
        <v>0</v>
      </c>
      <c r="AD19">
        <f t="shared" si="17"/>
        <v>1</v>
      </c>
      <c r="AE19">
        <f t="shared" si="18"/>
        <v>0</v>
      </c>
      <c r="AF19">
        <f t="shared" si="19"/>
        <v>0</v>
      </c>
      <c r="AG19">
        <f t="shared" si="20"/>
        <v>0</v>
      </c>
      <c r="AH19">
        <f t="shared" si="21"/>
        <v>0</v>
      </c>
      <c r="AJ19">
        <f>SUMPRODUCT(Y19:AH19,Returns!B19:K19)</f>
        <v>-6.0920970963671439E-2</v>
      </c>
      <c r="AL19">
        <f t="shared" si="23"/>
        <v>-0.13248283699642965</v>
      </c>
      <c r="AO19">
        <f t="shared" si="22"/>
        <v>5.6120089461215487E-2</v>
      </c>
    </row>
    <row r="20" spans="1:41" x14ac:dyDescent="0.2">
      <c r="A20" s="1">
        <v>36677</v>
      </c>
      <c r="B20">
        <f>LN('Dollar rates'!M20/'Dollar rates'!B20)</f>
        <v>5.6672941994042594E-3</v>
      </c>
      <c r="C20">
        <f>LN('Dollar rates'!N20/'Dollar rates'!C20)</f>
        <v>2.0609567531541936E-3</v>
      </c>
      <c r="D20">
        <f>LN('Dollar rates'!O20/'Dollar rates'!D20)</f>
        <v>5.2328233770622087E-4</v>
      </c>
      <c r="E20">
        <f>LN('Dollar rates'!P20/'Dollar rates'!E20)</f>
        <v>3.2205195435141471E-3</v>
      </c>
      <c r="F20">
        <f>LN('Dollar rates'!Q20/'Dollar rates'!F20)</f>
        <v>5.0912187546069728E-4</v>
      </c>
      <c r="G20">
        <f>LN('Dollar rates'!R20/'Dollar rates'!G20)</f>
        <v>1.094750671627512E-4</v>
      </c>
      <c r="H20">
        <f>LN('Dollar rates'!S20/'Dollar rates'!H20)</f>
        <v>1.8463093056400948E-3</v>
      </c>
      <c r="I20">
        <f>LN('Dollar rates'!T20/'Dollar rates'!I20)</f>
        <v>2.3271259401761394E-3</v>
      </c>
      <c r="J20">
        <f>LN('Dollar rates'!U20/'Dollar rates'!J20)</f>
        <v>3.6829740989839958E-4</v>
      </c>
      <c r="K20">
        <f>LN('Dollar rates'!V20/'Dollar rates'!K20)</f>
        <v>7.5477498932673354E-4</v>
      </c>
      <c r="M20">
        <f t="shared" si="2"/>
        <v>1</v>
      </c>
      <c r="N20">
        <f t="shared" si="3"/>
        <v>4</v>
      </c>
      <c r="O20">
        <f t="shared" si="4"/>
        <v>7</v>
      </c>
      <c r="P20">
        <f t="shared" si="5"/>
        <v>2</v>
      </c>
      <c r="Q20">
        <f t="shared" si="6"/>
        <v>8</v>
      </c>
      <c r="R20">
        <f t="shared" si="7"/>
        <v>10</v>
      </c>
      <c r="S20">
        <f t="shared" si="8"/>
        <v>5</v>
      </c>
      <c r="T20">
        <f t="shared" si="9"/>
        <v>3</v>
      </c>
      <c r="U20">
        <f t="shared" si="10"/>
        <v>9</v>
      </c>
      <c r="V20">
        <f t="shared" si="11"/>
        <v>6</v>
      </c>
      <c r="Y20">
        <f t="shared" si="12"/>
        <v>-1</v>
      </c>
      <c r="Z20">
        <f t="shared" si="13"/>
        <v>0</v>
      </c>
      <c r="AA20">
        <f t="shared" si="14"/>
        <v>0</v>
      </c>
      <c r="AB20">
        <f t="shared" si="15"/>
        <v>0</v>
      </c>
      <c r="AC20">
        <f t="shared" si="16"/>
        <v>0</v>
      </c>
      <c r="AD20">
        <f t="shared" si="17"/>
        <v>1</v>
      </c>
      <c r="AE20">
        <f t="shared" si="18"/>
        <v>0</v>
      </c>
      <c r="AF20">
        <f t="shared" si="19"/>
        <v>0</v>
      </c>
      <c r="AG20">
        <f t="shared" si="20"/>
        <v>0</v>
      </c>
      <c r="AH20">
        <f t="shared" si="21"/>
        <v>0</v>
      </c>
      <c r="AJ20">
        <f>SUMPRODUCT(Y20:AH20,Returns!B20:K20)</f>
        <v>1.8444820673970908E-2</v>
      </c>
      <c r="AL20">
        <f t="shared" si="23"/>
        <v>-0.11403801632245875</v>
      </c>
      <c r="AO20">
        <f t="shared" si="22"/>
        <v>9.3689284364865642E-3</v>
      </c>
    </row>
    <row r="21" spans="1:41" x14ac:dyDescent="0.2">
      <c r="A21" s="1">
        <v>36707</v>
      </c>
      <c r="B21">
        <f>LN('Dollar rates'!M21/'Dollar rates'!B21)</f>
        <v>5.9198553813690083E-3</v>
      </c>
      <c r="C21">
        <f>LN('Dollar rates'!N21/'Dollar rates'!C21)</f>
        <v>2.0054797561660288E-3</v>
      </c>
      <c r="D21">
        <f>LN('Dollar rates'!O21/'Dollar rates'!D21)</f>
        <v>6.2088758629402156E-4</v>
      </c>
      <c r="E21">
        <f>LN('Dollar rates'!P21/'Dollar rates'!E21)</f>
        <v>3.1104224143925518E-3</v>
      </c>
      <c r="F21">
        <f>LN('Dollar rates'!Q21/'Dollar rates'!F21)</f>
        <v>5.1841320065292918E-4</v>
      </c>
      <c r="G21">
        <f>LN('Dollar rates'!R21/'Dollar rates'!G21)</f>
        <v>1.0619656995057439E-4</v>
      </c>
      <c r="H21">
        <f>LN('Dollar rates'!S21/'Dollar rates'!H21)</f>
        <v>1.5624350154756193E-3</v>
      </c>
      <c r="I21">
        <f>LN('Dollar rates'!T21/'Dollar rates'!I21)</f>
        <v>2.4942721755373031E-3</v>
      </c>
      <c r="J21">
        <f>LN('Dollar rates'!U21/'Dollar rates'!J21)</f>
        <v>1.2284760769738765E-4</v>
      </c>
      <c r="K21">
        <f>LN('Dollar rates'!V21/'Dollar rates'!K21)</f>
        <v>8.0345422101465015E-4</v>
      </c>
      <c r="M21">
        <f t="shared" si="2"/>
        <v>1</v>
      </c>
      <c r="N21">
        <f t="shared" si="3"/>
        <v>4</v>
      </c>
      <c r="O21">
        <f t="shared" si="4"/>
        <v>7</v>
      </c>
      <c r="P21">
        <f t="shared" si="5"/>
        <v>2</v>
      </c>
      <c r="Q21">
        <f t="shared" si="6"/>
        <v>8</v>
      </c>
      <c r="R21">
        <f t="shared" si="7"/>
        <v>10</v>
      </c>
      <c r="S21">
        <f t="shared" si="8"/>
        <v>5</v>
      </c>
      <c r="T21">
        <f t="shared" si="9"/>
        <v>3</v>
      </c>
      <c r="U21">
        <f t="shared" si="10"/>
        <v>9</v>
      </c>
      <c r="V21">
        <f t="shared" si="11"/>
        <v>6</v>
      </c>
      <c r="Y21">
        <f t="shared" si="12"/>
        <v>-1</v>
      </c>
      <c r="Z21">
        <f t="shared" si="13"/>
        <v>0</v>
      </c>
      <c r="AA21">
        <f t="shared" si="14"/>
        <v>0</v>
      </c>
      <c r="AB21">
        <f t="shared" si="15"/>
        <v>0</v>
      </c>
      <c r="AC21">
        <f t="shared" si="16"/>
        <v>0</v>
      </c>
      <c r="AD21">
        <f t="shared" si="17"/>
        <v>1</v>
      </c>
      <c r="AE21">
        <f t="shared" si="18"/>
        <v>0</v>
      </c>
      <c r="AF21">
        <f t="shared" si="19"/>
        <v>0</v>
      </c>
      <c r="AG21">
        <f t="shared" si="20"/>
        <v>0</v>
      </c>
      <c r="AH21">
        <f t="shared" si="21"/>
        <v>0</v>
      </c>
      <c r="AJ21">
        <f>SUMPRODUCT(Y21:AH21,Returns!B21:K21)</f>
        <v>5.1951550141886571E-3</v>
      </c>
      <c r="AL21">
        <f t="shared" si="23"/>
        <v>-0.10884286130827009</v>
      </c>
      <c r="AO21">
        <f t="shared" si="22"/>
        <v>3.5662295583053283E-2</v>
      </c>
    </row>
    <row r="22" spans="1:41" x14ac:dyDescent="0.2">
      <c r="A22" s="1">
        <v>36738</v>
      </c>
      <c r="B22">
        <f>LN('Dollar rates'!M22/'Dollar rates'!B22)</f>
        <v>6.1330230226746734E-3</v>
      </c>
      <c r="C22">
        <f>LN('Dollar rates'!N22/'Dollar rates'!C22)</f>
        <v>2.0406088093192823E-3</v>
      </c>
      <c r="D22">
        <f>LN('Dollar rates'!O22/'Dollar rates'!D22)</f>
        <v>5.69288404888278E-4</v>
      </c>
      <c r="E22">
        <f>LN('Dollar rates'!P22/'Dollar rates'!E22)</f>
        <v>3.1563750724491664E-3</v>
      </c>
      <c r="F22">
        <f>LN('Dollar rates'!Q22/'Dollar rates'!F22)</f>
        <v>4.8595550449496088E-4</v>
      </c>
      <c r="G22">
        <f>LN('Dollar rates'!R22/'Dollar rates'!G22)</f>
        <v>4.402280381956168E-5</v>
      </c>
      <c r="H22">
        <f>LN('Dollar rates'!S22/'Dollar rates'!H22)</f>
        <v>1.5233716085877576E-3</v>
      </c>
      <c r="I22">
        <f>LN('Dollar rates'!T22/'Dollar rates'!I22)</f>
        <v>2.4454427628053822E-3</v>
      </c>
      <c r="J22">
        <f>LN('Dollar rates'!U22/'Dollar rates'!J22)</f>
        <v>-1.6934657623851571E-5</v>
      </c>
      <c r="K22">
        <f>LN('Dollar rates'!V22/'Dollar rates'!K22)</f>
        <v>7.1367498501360429E-4</v>
      </c>
      <c r="M22">
        <f t="shared" si="2"/>
        <v>1</v>
      </c>
      <c r="N22">
        <f t="shared" si="3"/>
        <v>4</v>
      </c>
      <c r="O22">
        <f t="shared" si="4"/>
        <v>7</v>
      </c>
      <c r="P22">
        <f t="shared" si="5"/>
        <v>2</v>
      </c>
      <c r="Q22">
        <f t="shared" si="6"/>
        <v>8</v>
      </c>
      <c r="R22">
        <f t="shared" si="7"/>
        <v>9</v>
      </c>
      <c r="S22">
        <f t="shared" si="8"/>
        <v>5</v>
      </c>
      <c r="T22">
        <f t="shared" si="9"/>
        <v>3</v>
      </c>
      <c r="U22">
        <f t="shared" si="10"/>
        <v>10</v>
      </c>
      <c r="V22">
        <f t="shared" si="11"/>
        <v>6</v>
      </c>
      <c r="Y22">
        <f t="shared" si="12"/>
        <v>-1</v>
      </c>
      <c r="Z22">
        <f t="shared" si="13"/>
        <v>0</v>
      </c>
      <c r="AA22">
        <f t="shared" si="14"/>
        <v>0</v>
      </c>
      <c r="AB22">
        <f t="shared" si="15"/>
        <v>0</v>
      </c>
      <c r="AC22">
        <f t="shared" si="16"/>
        <v>0</v>
      </c>
      <c r="AD22">
        <f t="shared" si="17"/>
        <v>0</v>
      </c>
      <c r="AE22">
        <f t="shared" si="18"/>
        <v>0</v>
      </c>
      <c r="AF22">
        <f t="shared" si="19"/>
        <v>0</v>
      </c>
      <c r="AG22">
        <f t="shared" si="20"/>
        <v>1</v>
      </c>
      <c r="AH22">
        <f t="shared" si="21"/>
        <v>0</v>
      </c>
      <c r="AJ22">
        <f>SUMPRODUCT(Y22:AH22,Returns!B22:K22)</f>
        <v>-4.5238947064723423E-2</v>
      </c>
      <c r="AL22">
        <f t="shared" si="23"/>
        <v>-0.15408180837299351</v>
      </c>
      <c r="AO22">
        <f t="shared" si="22"/>
        <v>4.4850185723644576E-2</v>
      </c>
    </row>
    <row r="23" spans="1:41" x14ac:dyDescent="0.2">
      <c r="A23" s="1">
        <v>36769</v>
      </c>
      <c r="B23">
        <f>LN('Dollar rates'!M23/'Dollar rates'!B23)</f>
        <v>5.1426079218106439E-3</v>
      </c>
      <c r="C23">
        <f>LN('Dollar rates'!N23/'Dollar rates'!C23)</f>
        <v>1.530426415613774E-3</v>
      </c>
      <c r="D23">
        <f>LN('Dollar rates'!O23/'Dollar rates'!D23)</f>
        <v>5.0937617075396215E-4</v>
      </c>
      <c r="E23">
        <f>LN('Dollar rates'!P23/'Dollar rates'!E23)</f>
        <v>2.7870778165911803E-3</v>
      </c>
      <c r="F23">
        <f>LN('Dollar rates'!Q23/'Dollar rates'!F23)</f>
        <v>2.4072902244379559E-4</v>
      </c>
      <c r="G23">
        <f>LN('Dollar rates'!R23/'Dollar rates'!G23)</f>
        <v>9.340992954342792E-5</v>
      </c>
      <c r="H23">
        <f>LN('Dollar rates'!S23/'Dollar rates'!H23)</f>
        <v>1.1751969210610663E-3</v>
      </c>
      <c r="I23">
        <f>LN('Dollar rates'!T23/'Dollar rates'!I23)</f>
        <v>2.233191659036102E-3</v>
      </c>
      <c r="J23">
        <f>LN('Dollar rates'!U23/'Dollar rates'!J23)</f>
        <v>-2.5893676302927093E-4</v>
      </c>
      <c r="K23">
        <f>LN('Dollar rates'!V23/'Dollar rates'!K23)</f>
        <v>7.1904871600344839E-4</v>
      </c>
      <c r="M23">
        <f t="shared" si="2"/>
        <v>1</v>
      </c>
      <c r="N23">
        <f t="shared" si="3"/>
        <v>4</v>
      </c>
      <c r="O23">
        <f t="shared" si="4"/>
        <v>7</v>
      </c>
      <c r="P23">
        <f t="shared" si="5"/>
        <v>2</v>
      </c>
      <c r="Q23">
        <f t="shared" si="6"/>
        <v>8</v>
      </c>
      <c r="R23">
        <f t="shared" si="7"/>
        <v>9</v>
      </c>
      <c r="S23">
        <f t="shared" si="8"/>
        <v>5</v>
      </c>
      <c r="T23">
        <f t="shared" si="9"/>
        <v>3</v>
      </c>
      <c r="U23">
        <f t="shared" si="10"/>
        <v>10</v>
      </c>
      <c r="V23">
        <f t="shared" si="11"/>
        <v>6</v>
      </c>
      <c r="Y23">
        <f t="shared" si="12"/>
        <v>-1</v>
      </c>
      <c r="Z23">
        <f t="shared" si="13"/>
        <v>0</v>
      </c>
      <c r="AA23">
        <f t="shared" si="14"/>
        <v>0</v>
      </c>
      <c r="AB23">
        <f t="shared" si="15"/>
        <v>0</v>
      </c>
      <c r="AC23">
        <f t="shared" si="16"/>
        <v>0</v>
      </c>
      <c r="AD23">
        <f t="shared" si="17"/>
        <v>0</v>
      </c>
      <c r="AE23">
        <f t="shared" si="18"/>
        <v>0</v>
      </c>
      <c r="AF23">
        <f t="shared" si="19"/>
        <v>0</v>
      </c>
      <c r="AG23">
        <f t="shared" si="20"/>
        <v>1</v>
      </c>
      <c r="AH23">
        <f t="shared" si="21"/>
        <v>0</v>
      </c>
      <c r="AJ23">
        <f>SUMPRODUCT(Y23:AH23,Returns!B23:K23)</f>
        <v>1.81887938606069E-2</v>
      </c>
      <c r="AL23">
        <f t="shared" si="23"/>
        <v>-0.13589301451238661</v>
      </c>
      <c r="AO23">
        <f t="shared" si="22"/>
        <v>1.8093764726152595E-2</v>
      </c>
    </row>
    <row r="24" spans="1:41" x14ac:dyDescent="0.2">
      <c r="A24" s="1">
        <v>36798</v>
      </c>
      <c r="B24">
        <f>LN('Dollar rates'!M24/'Dollar rates'!B24)</f>
        <v>5.8611184152313573E-3</v>
      </c>
      <c r="C24">
        <f>LN('Dollar rates'!N24/'Dollar rates'!C24)</f>
        <v>1.4925441812713334E-3</v>
      </c>
      <c r="D24">
        <f>LN('Dollar rates'!O24/'Dollar rates'!D24)</f>
        <v>5.028172660987701E-4</v>
      </c>
      <c r="E24">
        <f>LN('Dollar rates'!P24/'Dollar rates'!E24)</f>
        <v>2.8738315876061906E-3</v>
      </c>
      <c r="F24">
        <f>LN('Dollar rates'!Q24/'Dollar rates'!F24)</f>
        <v>1.4710757914962092E-4</v>
      </c>
      <c r="G24">
        <f>LN('Dollar rates'!R24/'Dollar rates'!G24)</f>
        <v>1.2299366598114556E-4</v>
      </c>
      <c r="H24">
        <f>LN('Dollar rates'!S24/'Dollar rates'!H24)</f>
        <v>6.8036671430893932E-4</v>
      </c>
      <c r="I24">
        <f>LN('Dollar rates'!T24/'Dollar rates'!I24)</f>
        <v>2.3124401340623999E-3</v>
      </c>
      <c r="J24">
        <f>LN('Dollar rates'!U24/'Dollar rates'!J24)</f>
        <v>-5.0656888768139019E-4</v>
      </c>
      <c r="K24">
        <f>LN('Dollar rates'!V24/'Dollar rates'!K24)</f>
        <v>6.9145260985834173E-4</v>
      </c>
      <c r="M24">
        <f t="shared" si="2"/>
        <v>1</v>
      </c>
      <c r="N24">
        <f t="shared" si="3"/>
        <v>4</v>
      </c>
      <c r="O24">
        <f t="shared" si="4"/>
        <v>7</v>
      </c>
      <c r="P24">
        <f t="shared" si="5"/>
        <v>2</v>
      </c>
      <c r="Q24">
        <f t="shared" si="6"/>
        <v>8</v>
      </c>
      <c r="R24">
        <f t="shared" si="7"/>
        <v>9</v>
      </c>
      <c r="S24">
        <f t="shared" si="8"/>
        <v>6</v>
      </c>
      <c r="T24">
        <f t="shared" si="9"/>
        <v>3</v>
      </c>
      <c r="U24">
        <f t="shared" si="10"/>
        <v>10</v>
      </c>
      <c r="V24">
        <f t="shared" si="11"/>
        <v>5</v>
      </c>
      <c r="Y24">
        <f t="shared" si="12"/>
        <v>-1</v>
      </c>
      <c r="Z24">
        <f t="shared" si="13"/>
        <v>0</v>
      </c>
      <c r="AA24">
        <f t="shared" si="14"/>
        <v>0</v>
      </c>
      <c r="AB24">
        <f t="shared" si="15"/>
        <v>0</v>
      </c>
      <c r="AC24">
        <f t="shared" si="16"/>
        <v>0</v>
      </c>
      <c r="AD24">
        <f t="shared" si="17"/>
        <v>0</v>
      </c>
      <c r="AE24">
        <f t="shared" si="18"/>
        <v>0</v>
      </c>
      <c r="AF24">
        <f t="shared" si="19"/>
        <v>0</v>
      </c>
      <c r="AG24">
        <f t="shared" si="20"/>
        <v>1</v>
      </c>
      <c r="AH24">
        <f t="shared" si="21"/>
        <v>0</v>
      </c>
      <c r="AJ24">
        <f>SUMPRODUCT(Y24:AH24,Returns!B24:K24)</f>
        <v>-7.3996536095060073E-3</v>
      </c>
      <c r="AL24">
        <f t="shared" si="23"/>
        <v>-0.14329266812189262</v>
      </c>
      <c r="AO24">
        <f t="shared" si="22"/>
        <v>2.1910863419316261E-2</v>
      </c>
    </row>
    <row r="25" spans="1:41" x14ac:dyDescent="0.2">
      <c r="A25" s="1">
        <v>36830</v>
      </c>
      <c r="B25">
        <f>LN('Dollar rates'!M25/'Dollar rates'!B25)</f>
        <v>5.5313426090086498E-3</v>
      </c>
      <c r="C25">
        <f>LN('Dollar rates'!N25/'Dollar rates'!C25)</f>
        <v>1.4504495967088424E-3</v>
      </c>
      <c r="D25">
        <f>LN('Dollar rates'!O25/'Dollar rates'!D25)</f>
        <v>5.6647761386442676E-4</v>
      </c>
      <c r="E25">
        <f>LN('Dollar rates'!P25/'Dollar rates'!E25)</f>
        <v>3.0132667705242201E-3</v>
      </c>
      <c r="F25">
        <f>LN('Dollar rates'!Q25/'Dollar rates'!F25)</f>
        <v>2.9105363977955512E-4</v>
      </c>
      <c r="G25">
        <f>LN('Dollar rates'!R25/'Dollar rates'!G25)</f>
        <v>1.007759750929766E-4</v>
      </c>
      <c r="H25">
        <f>LN('Dollar rates'!S25/'Dollar rates'!H25)</f>
        <v>1.0710542931733527E-3</v>
      </c>
      <c r="I25">
        <f>LN('Dollar rates'!T25/'Dollar rates'!I25)</f>
        <v>2.51313532072092E-3</v>
      </c>
      <c r="J25">
        <f>LN('Dollar rates'!U25/'Dollar rates'!J25)</f>
        <v>-6.0730977082452226E-4</v>
      </c>
      <c r="K25">
        <f>LN('Dollar rates'!V25/'Dollar rates'!K25)</f>
        <v>6.6151646870196701E-4</v>
      </c>
      <c r="M25">
        <f t="shared" si="2"/>
        <v>1</v>
      </c>
      <c r="N25">
        <f t="shared" si="3"/>
        <v>4</v>
      </c>
      <c r="O25">
        <f t="shared" si="4"/>
        <v>7</v>
      </c>
      <c r="P25">
        <f t="shared" si="5"/>
        <v>2</v>
      </c>
      <c r="Q25">
        <f t="shared" si="6"/>
        <v>8</v>
      </c>
      <c r="R25">
        <f t="shared" si="7"/>
        <v>9</v>
      </c>
      <c r="S25">
        <f t="shared" si="8"/>
        <v>5</v>
      </c>
      <c r="T25">
        <f t="shared" si="9"/>
        <v>3</v>
      </c>
      <c r="U25">
        <f t="shared" si="10"/>
        <v>10</v>
      </c>
      <c r="V25">
        <f t="shared" si="11"/>
        <v>6</v>
      </c>
      <c r="Y25">
        <f t="shared" si="12"/>
        <v>-1</v>
      </c>
      <c r="Z25">
        <f t="shared" si="13"/>
        <v>0</v>
      </c>
      <c r="AA25">
        <f t="shared" si="14"/>
        <v>0</v>
      </c>
      <c r="AB25">
        <f t="shared" si="15"/>
        <v>0</v>
      </c>
      <c r="AC25">
        <f t="shared" si="16"/>
        <v>0</v>
      </c>
      <c r="AD25">
        <f t="shared" si="17"/>
        <v>0</v>
      </c>
      <c r="AE25">
        <f t="shared" si="18"/>
        <v>0</v>
      </c>
      <c r="AF25">
        <f t="shared" si="19"/>
        <v>0</v>
      </c>
      <c r="AG25">
        <f t="shared" si="20"/>
        <v>1</v>
      </c>
      <c r="AH25">
        <f t="shared" si="21"/>
        <v>0</v>
      </c>
      <c r="AJ25">
        <f>SUMPRODUCT(Y25:AH25,Returns!B25:K25)</f>
        <v>2.3586986601395576E-2</v>
      </c>
      <c r="AL25">
        <f t="shared" si="23"/>
        <v>-0.11970568152049704</v>
      </c>
      <c r="AO25">
        <f t="shared" si="22"/>
        <v>4.4344795369733458E-2</v>
      </c>
    </row>
    <row r="26" spans="1:41" x14ac:dyDescent="0.2">
      <c r="A26" s="1">
        <v>36860</v>
      </c>
      <c r="B26">
        <f>LN('Dollar rates'!M26/'Dollar rates'!B26)</f>
        <v>5.1633863547238803E-3</v>
      </c>
      <c r="C26">
        <f>LN('Dollar rates'!N26/'Dollar rates'!C26)</f>
        <v>1.4722347083649667E-3</v>
      </c>
      <c r="D26">
        <f>LN('Dollar rates'!O26/'Dollar rates'!D26)</f>
        <v>7.5160783792276682E-4</v>
      </c>
      <c r="E26">
        <f>LN('Dollar rates'!P26/'Dollar rates'!E26)</f>
        <v>2.8557849013578921E-3</v>
      </c>
      <c r="F26">
        <f>LN('Dollar rates'!Q26/'Dollar rates'!F26)</f>
        <v>4.9235037565975982E-4</v>
      </c>
      <c r="G26">
        <f>LN('Dollar rates'!R26/'Dollar rates'!G26)</f>
        <v>1.950078009297611E-4</v>
      </c>
      <c r="H26">
        <f>LN('Dollar rates'!S26/'Dollar rates'!H26)</f>
        <v>1.1855365941015434E-3</v>
      </c>
      <c r="I26">
        <f>LN('Dollar rates'!T26/'Dollar rates'!I26)</f>
        <v>2.3709408763101414E-3</v>
      </c>
      <c r="J26">
        <f>LN('Dollar rates'!U26/'Dollar rates'!J26)</f>
        <v>-5.0675767824997402E-4</v>
      </c>
      <c r="K26">
        <f>LN('Dollar rates'!V26/'Dollar rates'!K26)</f>
        <v>8.3319234637971578E-4</v>
      </c>
      <c r="M26">
        <f t="shared" si="2"/>
        <v>1</v>
      </c>
      <c r="N26">
        <f t="shared" si="3"/>
        <v>4</v>
      </c>
      <c r="O26">
        <f t="shared" si="4"/>
        <v>7</v>
      </c>
      <c r="P26">
        <f t="shared" si="5"/>
        <v>2</v>
      </c>
      <c r="Q26">
        <f t="shared" si="6"/>
        <v>8</v>
      </c>
      <c r="R26">
        <f t="shared" si="7"/>
        <v>9</v>
      </c>
      <c r="S26">
        <f t="shared" si="8"/>
        <v>5</v>
      </c>
      <c r="T26">
        <f t="shared" si="9"/>
        <v>3</v>
      </c>
      <c r="U26">
        <f t="shared" si="10"/>
        <v>10</v>
      </c>
      <c r="V26">
        <f t="shared" si="11"/>
        <v>6</v>
      </c>
      <c r="Y26">
        <f t="shared" si="12"/>
        <v>-1</v>
      </c>
      <c r="Z26">
        <f t="shared" si="13"/>
        <v>0</v>
      </c>
      <c r="AA26">
        <f t="shared" si="14"/>
        <v>0</v>
      </c>
      <c r="AB26">
        <f t="shared" si="15"/>
        <v>0</v>
      </c>
      <c r="AC26">
        <f t="shared" si="16"/>
        <v>0</v>
      </c>
      <c r="AD26">
        <f t="shared" si="17"/>
        <v>0</v>
      </c>
      <c r="AE26">
        <f t="shared" si="18"/>
        <v>0</v>
      </c>
      <c r="AF26">
        <f t="shared" si="19"/>
        <v>0</v>
      </c>
      <c r="AG26">
        <f t="shared" si="20"/>
        <v>1</v>
      </c>
      <c r="AH26">
        <f t="shared" si="21"/>
        <v>0</v>
      </c>
      <c r="AJ26">
        <f>SUMPRODUCT(Y26:AH26,Returns!B26:K26)</f>
        <v>8.6299997633932257E-2</v>
      </c>
      <c r="AL26">
        <f t="shared" si="23"/>
        <v>-3.3405683886564785E-2</v>
      </c>
      <c r="AO26">
        <f t="shared" si="22"/>
        <v>4.5573679223356853E-2</v>
      </c>
    </row>
    <row r="27" spans="1:41" x14ac:dyDescent="0.2">
      <c r="A27" s="1">
        <v>36889</v>
      </c>
      <c r="B27">
        <f>LN('Dollar rates'!M27/'Dollar rates'!B27)</f>
        <v>5.188568720908812E-3</v>
      </c>
      <c r="C27">
        <f>LN('Dollar rates'!N27/'Dollar rates'!C27)</f>
        <v>1.4751551822607953E-3</v>
      </c>
      <c r="D27">
        <f>LN('Dollar rates'!O27/'Dollar rates'!D27)</f>
        <v>6.2759632674706637E-4</v>
      </c>
      <c r="E27">
        <f>LN('Dollar rates'!P27/'Dollar rates'!E27)</f>
        <v>2.8550436835232543E-3</v>
      </c>
      <c r="F27">
        <f>LN('Dollar rates'!Q27/'Dollar rates'!F27)</f>
        <v>3.2268433181064618E-4</v>
      </c>
      <c r="G27">
        <f>LN('Dollar rates'!R27/'Dollar rates'!G27)</f>
        <v>0</v>
      </c>
      <c r="H27">
        <f>LN('Dollar rates'!S27/'Dollar rates'!H27)</f>
        <v>1.1201380577030603E-3</v>
      </c>
      <c r="I27">
        <f>LN('Dollar rates'!T27/'Dollar rates'!I27)</f>
        <v>2.2228066902669342E-3</v>
      </c>
      <c r="J27">
        <f>LN('Dollar rates'!U27/'Dollar rates'!J27)</f>
        <v>-8.3312793332001515E-4</v>
      </c>
      <c r="K27">
        <f>LN('Dollar rates'!V27/'Dollar rates'!K27)</f>
        <v>6.8598756590389752E-4</v>
      </c>
      <c r="M27">
        <f t="shared" si="2"/>
        <v>1</v>
      </c>
      <c r="N27">
        <f t="shared" si="3"/>
        <v>4</v>
      </c>
      <c r="O27">
        <f t="shared" si="4"/>
        <v>7</v>
      </c>
      <c r="P27">
        <f t="shared" si="5"/>
        <v>2</v>
      </c>
      <c r="Q27">
        <f t="shared" si="6"/>
        <v>8</v>
      </c>
      <c r="R27">
        <f t="shared" si="7"/>
        <v>9</v>
      </c>
      <c r="S27">
        <f t="shared" si="8"/>
        <v>5</v>
      </c>
      <c r="T27">
        <f t="shared" si="9"/>
        <v>3</v>
      </c>
      <c r="U27">
        <f t="shared" si="10"/>
        <v>10</v>
      </c>
      <c r="V27">
        <f t="shared" si="11"/>
        <v>6</v>
      </c>
      <c r="Y27">
        <f t="shared" si="12"/>
        <v>-1</v>
      </c>
      <c r="Z27">
        <f t="shared" si="13"/>
        <v>0</v>
      </c>
      <c r="AA27">
        <f t="shared" si="14"/>
        <v>0</v>
      </c>
      <c r="AB27">
        <f t="shared" si="15"/>
        <v>0</v>
      </c>
      <c r="AC27">
        <f t="shared" si="16"/>
        <v>0</v>
      </c>
      <c r="AD27">
        <f t="shared" si="17"/>
        <v>0</v>
      </c>
      <c r="AE27">
        <f t="shared" si="18"/>
        <v>0</v>
      </c>
      <c r="AF27">
        <f t="shared" si="19"/>
        <v>0</v>
      </c>
      <c r="AG27">
        <f t="shared" si="20"/>
        <v>1</v>
      </c>
      <c r="AH27">
        <f t="shared" si="21"/>
        <v>0</v>
      </c>
      <c r="AJ27">
        <f>SUMPRODUCT(Y27:AH27,Returns!B27:K27)</f>
        <v>2.1849082389020058E-2</v>
      </c>
      <c r="AL27">
        <f t="shared" si="23"/>
        <v>-1.1556601497544727E-2</v>
      </c>
      <c r="AO27">
        <f t="shared" si="22"/>
        <v>1.4086277282716294E-2</v>
      </c>
    </row>
    <row r="28" spans="1:41" x14ac:dyDescent="0.2">
      <c r="A28" s="1">
        <v>36922</v>
      </c>
      <c r="B28">
        <f>LN('Dollar rates'!M28/'Dollar rates'!B28)</f>
        <v>3.9403323616346627E-3</v>
      </c>
      <c r="C28">
        <f>LN('Dollar rates'!N28/'Dollar rates'!C28)</f>
        <v>5.3023996925980659E-4</v>
      </c>
      <c r="D28">
        <f>LN('Dollar rates'!O28/'Dollar rates'!D28)</f>
        <v>-2.045318419376811E-4</v>
      </c>
      <c r="E28">
        <f>LN('Dollar rates'!P28/'Dollar rates'!E28)</f>
        <v>1.6010376680827137E-3</v>
      </c>
      <c r="F28">
        <f>LN('Dollar rates'!Q28/'Dollar rates'!F28)</f>
        <v>-2.1868751037059977E-4</v>
      </c>
      <c r="G28">
        <f>LN('Dollar rates'!R28/'Dollar rates'!G28)</f>
        <v>-7.2309850848099346E-4</v>
      </c>
      <c r="H28">
        <f>LN('Dollar rates'!S28/'Dollar rates'!H28)</f>
        <v>1.4331066349339863E-4</v>
      </c>
      <c r="I28">
        <f>LN('Dollar rates'!T28/'Dollar rates'!I28)</f>
        <v>1.1390389738231942E-3</v>
      </c>
      <c r="J28">
        <f>LN('Dollar rates'!U28/'Dollar rates'!J28)</f>
        <v>-1.3172290349443925E-3</v>
      </c>
      <c r="K28">
        <f>LN('Dollar rates'!V28/'Dollar rates'!K28)</f>
        <v>3.9960838383796018E-5</v>
      </c>
      <c r="M28">
        <f t="shared" si="2"/>
        <v>1</v>
      </c>
      <c r="N28">
        <f t="shared" si="3"/>
        <v>4</v>
      </c>
      <c r="O28">
        <f t="shared" si="4"/>
        <v>7</v>
      </c>
      <c r="P28">
        <f t="shared" si="5"/>
        <v>2</v>
      </c>
      <c r="Q28">
        <f t="shared" si="6"/>
        <v>8</v>
      </c>
      <c r="R28">
        <f t="shared" si="7"/>
        <v>9</v>
      </c>
      <c r="S28">
        <f t="shared" si="8"/>
        <v>5</v>
      </c>
      <c r="T28">
        <f t="shared" si="9"/>
        <v>3</v>
      </c>
      <c r="U28">
        <f t="shared" si="10"/>
        <v>10</v>
      </c>
      <c r="V28">
        <f t="shared" si="11"/>
        <v>6</v>
      </c>
      <c r="Y28">
        <f t="shared" si="12"/>
        <v>-1</v>
      </c>
      <c r="Z28">
        <f t="shared" si="13"/>
        <v>0</v>
      </c>
      <c r="AA28">
        <f t="shared" si="14"/>
        <v>0</v>
      </c>
      <c r="AB28">
        <f t="shared" si="15"/>
        <v>0</v>
      </c>
      <c r="AC28">
        <f t="shared" si="16"/>
        <v>0</v>
      </c>
      <c r="AD28">
        <f t="shared" si="17"/>
        <v>0</v>
      </c>
      <c r="AE28">
        <f t="shared" si="18"/>
        <v>0</v>
      </c>
      <c r="AF28">
        <f t="shared" si="19"/>
        <v>0</v>
      </c>
      <c r="AG28">
        <f t="shared" si="20"/>
        <v>1</v>
      </c>
      <c r="AH28">
        <f t="shared" si="21"/>
        <v>0</v>
      </c>
      <c r="AJ28">
        <f>SUMPRODUCT(Y28:AH28,Returns!B28:K28)</f>
        <v>1.9280780124546482E-3</v>
      </c>
      <c r="AL28">
        <f t="shared" si="23"/>
        <v>-9.6285234850900792E-3</v>
      </c>
      <c r="AO28">
        <f t="shared" si="22"/>
        <v>3.6702569097241081E-2</v>
      </c>
    </row>
    <row r="29" spans="1:41" x14ac:dyDescent="0.2">
      <c r="A29" s="1">
        <v>36950</v>
      </c>
      <c r="B29">
        <f>LN('Dollar rates'!M29/'Dollar rates'!B29)</f>
        <v>4.2145039222491057E-3</v>
      </c>
      <c r="C29">
        <f>LN('Dollar rates'!N29/'Dollar rates'!C29)</f>
        <v>4.139053871387476E-4</v>
      </c>
      <c r="D29">
        <f>LN('Dollar rates'!O29/'Dollar rates'!D29)</f>
        <v>-3.0283584365726096E-4</v>
      </c>
      <c r="E29">
        <f>LN('Dollar rates'!P29/'Dollar rates'!E29)</f>
        <v>1.5595174035418693E-3</v>
      </c>
      <c r="F29">
        <f>LN('Dollar rates'!Q29/'Dollar rates'!F29)</f>
        <v>-2.4741370424655618E-4</v>
      </c>
      <c r="G29">
        <f>LN('Dollar rates'!R29/'Dollar rates'!G29)</f>
        <v>-1.0037700575510587E-3</v>
      </c>
      <c r="H29">
        <f>LN('Dollar rates'!S29/'Dollar rates'!H29)</f>
        <v>4.9274433969994478E-5</v>
      </c>
      <c r="I29">
        <f>LN('Dollar rates'!T29/'Dollar rates'!I29)</f>
        <v>1.1137642565044491E-3</v>
      </c>
      <c r="J29">
        <f>LN('Dollar rates'!U29/'Dollar rates'!J29)</f>
        <v>-1.6197048976507751E-3</v>
      </c>
      <c r="K29">
        <f>LN('Dollar rates'!V29/'Dollar rates'!K29)</f>
        <v>8.4926522277344751E-5</v>
      </c>
      <c r="M29">
        <f t="shared" si="2"/>
        <v>1</v>
      </c>
      <c r="N29">
        <f t="shared" si="3"/>
        <v>4</v>
      </c>
      <c r="O29">
        <f t="shared" si="4"/>
        <v>8</v>
      </c>
      <c r="P29">
        <f t="shared" si="5"/>
        <v>2</v>
      </c>
      <c r="Q29">
        <f t="shared" si="6"/>
        <v>7</v>
      </c>
      <c r="R29">
        <f t="shared" si="7"/>
        <v>9</v>
      </c>
      <c r="S29">
        <f t="shared" si="8"/>
        <v>6</v>
      </c>
      <c r="T29">
        <f t="shared" si="9"/>
        <v>3</v>
      </c>
      <c r="U29">
        <f t="shared" si="10"/>
        <v>10</v>
      </c>
      <c r="V29">
        <f t="shared" si="11"/>
        <v>5</v>
      </c>
      <c r="Y29">
        <f t="shared" si="12"/>
        <v>-1</v>
      </c>
      <c r="Z29">
        <f t="shared" si="13"/>
        <v>0</v>
      </c>
      <c r="AA29">
        <f t="shared" si="14"/>
        <v>0</v>
      </c>
      <c r="AB29">
        <f t="shared" si="15"/>
        <v>0</v>
      </c>
      <c r="AC29">
        <f t="shared" si="16"/>
        <v>0</v>
      </c>
      <c r="AD29">
        <f t="shared" si="17"/>
        <v>0</v>
      </c>
      <c r="AE29">
        <f t="shared" si="18"/>
        <v>0</v>
      </c>
      <c r="AF29">
        <f t="shared" si="19"/>
        <v>0</v>
      </c>
      <c r="AG29">
        <f t="shared" si="20"/>
        <v>1</v>
      </c>
      <c r="AH29">
        <f t="shared" si="21"/>
        <v>0</v>
      </c>
      <c r="AJ29">
        <f>SUMPRODUCT(Y29:AH29,Returns!B29:K29)</f>
        <v>5.3833349003708619E-2</v>
      </c>
      <c r="AL29">
        <f t="shared" si="23"/>
        <v>4.420482551861854E-2</v>
      </c>
      <c r="AO29">
        <f t="shared" si="22"/>
        <v>4.3971614678914625E-2</v>
      </c>
    </row>
    <row r="30" spans="1:41" x14ac:dyDescent="0.2">
      <c r="A30" s="1">
        <v>36980</v>
      </c>
      <c r="B30">
        <f>LN('Dollar rates'!M30/'Dollar rates'!B30)</f>
        <v>4.6453083463266417E-3</v>
      </c>
      <c r="C30">
        <f>LN('Dollar rates'!N30/'Dollar rates'!C30)</f>
        <v>2.9176300210063266E-4</v>
      </c>
      <c r="D30">
        <f>LN('Dollar rates'!O30/'Dollar rates'!D30)</f>
        <v>-3.9799864068678964E-4</v>
      </c>
      <c r="E30">
        <f>LN('Dollar rates'!P30/'Dollar rates'!E30)</f>
        <v>1.4320793975605155E-3</v>
      </c>
      <c r="F30">
        <f>LN('Dollar rates'!Q30/'Dollar rates'!F30)</f>
        <v>-6.6400022043166416E-7</v>
      </c>
      <c r="G30">
        <f>LN('Dollar rates'!R30/'Dollar rates'!G30)</f>
        <v>-1.0141110702276547E-3</v>
      </c>
      <c r="H30">
        <f>LN('Dollar rates'!S30/'Dollar rates'!H30)</f>
        <v>-4.7338958788280513E-5</v>
      </c>
      <c r="I30">
        <f>LN('Dollar rates'!T30/'Dollar rates'!I30)</f>
        <v>8.8706419096578509E-4</v>
      </c>
      <c r="J30">
        <f>LN('Dollar rates'!U30/'Dollar rates'!J30)</f>
        <v>-1.8316530026460517E-3</v>
      </c>
      <c r="K30">
        <f>LN('Dollar rates'!V30/'Dollar rates'!K30)</f>
        <v>1.333760985656868E-4</v>
      </c>
      <c r="M30">
        <f t="shared" si="2"/>
        <v>1</v>
      </c>
      <c r="N30">
        <f t="shared" si="3"/>
        <v>4</v>
      </c>
      <c r="O30">
        <f t="shared" si="4"/>
        <v>8</v>
      </c>
      <c r="P30">
        <f t="shared" si="5"/>
        <v>2</v>
      </c>
      <c r="Q30">
        <f t="shared" si="6"/>
        <v>6</v>
      </c>
      <c r="R30">
        <f t="shared" si="7"/>
        <v>9</v>
      </c>
      <c r="S30">
        <f t="shared" si="8"/>
        <v>7</v>
      </c>
      <c r="T30">
        <f t="shared" si="9"/>
        <v>3</v>
      </c>
      <c r="U30">
        <f t="shared" si="10"/>
        <v>10</v>
      </c>
      <c r="V30">
        <f t="shared" si="11"/>
        <v>5</v>
      </c>
      <c r="Y30">
        <f t="shared" si="12"/>
        <v>-1</v>
      </c>
      <c r="Z30">
        <f t="shared" si="13"/>
        <v>0</v>
      </c>
      <c r="AA30">
        <f t="shared" si="14"/>
        <v>0</v>
      </c>
      <c r="AB30">
        <f t="shared" si="15"/>
        <v>0</v>
      </c>
      <c r="AC30">
        <f t="shared" si="16"/>
        <v>0</v>
      </c>
      <c r="AD30">
        <f t="shared" si="17"/>
        <v>0</v>
      </c>
      <c r="AE30">
        <f t="shared" si="18"/>
        <v>0</v>
      </c>
      <c r="AF30">
        <f t="shared" si="19"/>
        <v>0</v>
      </c>
      <c r="AG30">
        <f t="shared" si="20"/>
        <v>1</v>
      </c>
      <c r="AH30">
        <f t="shared" si="21"/>
        <v>0</v>
      </c>
      <c r="AJ30">
        <f>SUMPRODUCT(Y30:AH30,Returns!B30:K30)</f>
        <v>-8.3519048346563096E-3</v>
      </c>
      <c r="AL30">
        <f t="shared" si="23"/>
        <v>3.5852920683962231E-2</v>
      </c>
      <c r="AO30">
        <f t="shared" si="22"/>
        <v>3.6176010689658859E-2</v>
      </c>
    </row>
    <row r="31" spans="1:41" x14ac:dyDescent="0.2">
      <c r="A31" s="1">
        <v>37011</v>
      </c>
      <c r="B31">
        <f>LN('Dollar rates'!M31/'Dollar rates'!B31)</f>
        <v>3.9743746045016329E-3</v>
      </c>
      <c r="C31">
        <f>LN('Dollar rates'!N31/'Dollar rates'!C31)</f>
        <v>-4.5206554833809821E-4</v>
      </c>
      <c r="D31">
        <f>LN('Dollar rates'!O31/'Dollar rates'!D31)</f>
        <v>-8.4381552621591008E-4</v>
      </c>
      <c r="E31">
        <f>LN('Dollar rates'!P31/'Dollar rates'!E31)</f>
        <v>1.1592398761706738E-3</v>
      </c>
      <c r="F31">
        <f>LN('Dollar rates'!Q31/'Dollar rates'!F31)</f>
        <v>-3.9335135250046459E-4</v>
      </c>
      <c r="G31">
        <f>LN('Dollar rates'!R31/'Dollar rates'!G31)</f>
        <v>-1.359157531692244E-3</v>
      </c>
      <c r="H31">
        <f>LN('Dollar rates'!S31/'Dollar rates'!H31)</f>
        <v>-7.8963387060518081E-4</v>
      </c>
      <c r="I31">
        <f>LN('Dollar rates'!T31/'Dollar rates'!I31)</f>
        <v>3.4082333509095333E-4</v>
      </c>
      <c r="J31">
        <f>LN('Dollar rates'!U31/'Dollar rates'!J31)</f>
        <v>-2.8105526468268529E-3</v>
      </c>
      <c r="K31">
        <f>LN('Dollar rates'!V31/'Dollar rates'!K31)</f>
        <v>-2.4728474964794714E-4</v>
      </c>
      <c r="M31">
        <f t="shared" si="2"/>
        <v>1</v>
      </c>
      <c r="N31">
        <f t="shared" si="3"/>
        <v>6</v>
      </c>
      <c r="O31">
        <f t="shared" si="4"/>
        <v>8</v>
      </c>
      <c r="P31">
        <f t="shared" si="5"/>
        <v>2</v>
      </c>
      <c r="Q31">
        <f t="shared" si="6"/>
        <v>5</v>
      </c>
      <c r="R31">
        <f t="shared" si="7"/>
        <v>9</v>
      </c>
      <c r="S31">
        <f t="shared" si="8"/>
        <v>7</v>
      </c>
      <c r="T31">
        <f t="shared" si="9"/>
        <v>3</v>
      </c>
      <c r="U31">
        <f t="shared" si="10"/>
        <v>10</v>
      </c>
      <c r="V31">
        <f t="shared" si="11"/>
        <v>4</v>
      </c>
      <c r="Y31">
        <f t="shared" si="12"/>
        <v>-1</v>
      </c>
      <c r="Z31">
        <f t="shared" si="13"/>
        <v>0</v>
      </c>
      <c r="AA31">
        <f t="shared" si="14"/>
        <v>0</v>
      </c>
      <c r="AB31">
        <f t="shared" si="15"/>
        <v>0</v>
      </c>
      <c r="AC31">
        <f t="shared" si="16"/>
        <v>0</v>
      </c>
      <c r="AD31">
        <f t="shared" si="17"/>
        <v>0</v>
      </c>
      <c r="AE31">
        <f t="shared" si="18"/>
        <v>0</v>
      </c>
      <c r="AF31">
        <f t="shared" si="19"/>
        <v>0</v>
      </c>
      <c r="AG31">
        <f t="shared" si="20"/>
        <v>1</v>
      </c>
      <c r="AH31">
        <f t="shared" si="21"/>
        <v>0</v>
      </c>
      <c r="AJ31">
        <f>SUMPRODUCT(Y31:AH31,Returns!B31:K31)</f>
        <v>-5.9512509784525935E-2</v>
      </c>
      <c r="AL31">
        <f t="shared" si="23"/>
        <v>-2.3659589100563705E-2</v>
      </c>
      <c r="AO31">
        <f t="shared" si="22"/>
        <v>8.2876188207246182E-2</v>
      </c>
    </row>
    <row r="32" spans="1:41" x14ac:dyDescent="0.2">
      <c r="A32" s="1">
        <v>37042</v>
      </c>
      <c r="B32">
        <f>LN('Dollar rates'!M32/'Dollar rates'!B32)</f>
        <v>3.4312292076746223E-3</v>
      </c>
      <c r="C32">
        <f>LN('Dollar rates'!N32/'Dollar rates'!C32)</f>
        <v>-4.4912780983186472E-4</v>
      </c>
      <c r="D32">
        <f>LN('Dollar rates'!O32/'Dollar rates'!D32)</f>
        <v>-9.2296120885513699E-4</v>
      </c>
      <c r="E32">
        <f>LN('Dollar rates'!P32/'Dollar rates'!E32)</f>
        <v>6.3007582509750466E-4</v>
      </c>
      <c r="F32">
        <f>LN('Dollar rates'!Q32/'Dollar rates'!F32)</f>
        <v>-7.6749665021930678E-4</v>
      </c>
      <c r="G32">
        <f>LN('Dollar rates'!R32/'Dollar rates'!G32)</f>
        <v>-1.5426622548326333E-3</v>
      </c>
      <c r="H32">
        <f>LN('Dollar rates'!S32/'Dollar rates'!H32)</f>
        <v>-8.3519173072135495E-4</v>
      </c>
      <c r="I32">
        <f>LN('Dollar rates'!T32/'Dollar rates'!I32)</f>
        <v>-1.8576311488227833E-5</v>
      </c>
      <c r="J32">
        <f>LN('Dollar rates'!U32/'Dollar rates'!J32)</f>
        <v>-2.5270983288953079E-3</v>
      </c>
      <c r="K32">
        <f>LN('Dollar rates'!V32/'Dollar rates'!K32)</f>
        <v>-4.591442537276728E-4</v>
      </c>
      <c r="M32">
        <f t="shared" si="2"/>
        <v>1</v>
      </c>
      <c r="N32">
        <f t="shared" si="3"/>
        <v>4</v>
      </c>
      <c r="O32">
        <f t="shared" si="4"/>
        <v>8</v>
      </c>
      <c r="P32">
        <f t="shared" si="5"/>
        <v>2</v>
      </c>
      <c r="Q32">
        <f t="shared" si="6"/>
        <v>6</v>
      </c>
      <c r="R32">
        <f t="shared" si="7"/>
        <v>9</v>
      </c>
      <c r="S32">
        <f t="shared" si="8"/>
        <v>7</v>
      </c>
      <c r="T32">
        <f t="shared" si="9"/>
        <v>3</v>
      </c>
      <c r="U32">
        <f t="shared" si="10"/>
        <v>10</v>
      </c>
      <c r="V32">
        <f t="shared" si="11"/>
        <v>5</v>
      </c>
      <c r="Y32">
        <f t="shared" si="12"/>
        <v>-1</v>
      </c>
      <c r="Z32">
        <f t="shared" si="13"/>
        <v>0</v>
      </c>
      <c r="AA32">
        <f t="shared" si="14"/>
        <v>0</v>
      </c>
      <c r="AB32">
        <f t="shared" si="15"/>
        <v>0</v>
      </c>
      <c r="AC32">
        <f t="shared" si="16"/>
        <v>0</v>
      </c>
      <c r="AD32">
        <f t="shared" si="17"/>
        <v>0</v>
      </c>
      <c r="AE32">
        <f t="shared" si="18"/>
        <v>0</v>
      </c>
      <c r="AF32">
        <f t="shared" si="19"/>
        <v>0</v>
      </c>
      <c r="AG32">
        <f t="shared" si="20"/>
        <v>1</v>
      </c>
      <c r="AH32">
        <f t="shared" si="21"/>
        <v>0</v>
      </c>
      <c r="AJ32">
        <f>SUMPRODUCT(Y32:AH32,Returns!B32:K32)</f>
        <v>5.7692119575946776E-2</v>
      </c>
      <c r="AL32">
        <f t="shared" si="23"/>
        <v>3.4032530475383072E-2</v>
      </c>
      <c r="AO32">
        <f t="shared" si="22"/>
        <v>2.0348367730499296E-2</v>
      </c>
    </row>
    <row r="33" spans="1:41" x14ac:dyDescent="0.2">
      <c r="A33" s="1">
        <v>37071</v>
      </c>
      <c r="B33">
        <f>LN('Dollar rates'!M33/'Dollar rates'!B33)</f>
        <v>3.2589930151595628E-3</v>
      </c>
      <c r="C33">
        <f>LN('Dollar rates'!N33/'Dollar rates'!C33)</f>
        <v>-6.1782468439769477E-4</v>
      </c>
      <c r="D33">
        <f>LN('Dollar rates'!O33/'Dollar rates'!D33)</f>
        <v>-1.0682860648818008E-3</v>
      </c>
      <c r="E33">
        <f>LN('Dollar rates'!P33/'Dollar rates'!E33)</f>
        <v>5.0638688482817411E-4</v>
      </c>
      <c r="F33">
        <f>LN('Dollar rates'!Q33/'Dollar rates'!F33)</f>
        <v>-9.236708526111719E-4</v>
      </c>
      <c r="G33">
        <f>LN('Dollar rates'!R33/'Dollar rates'!G33)</f>
        <v>-1.5438634506541378E-3</v>
      </c>
      <c r="H33">
        <f>LN('Dollar rates'!S33/'Dollar rates'!H33)</f>
        <v>-9.5474081494743737E-4</v>
      </c>
      <c r="I33">
        <f>LN('Dollar rates'!T33/'Dollar rates'!I33)</f>
        <v>-3.4443880925902787E-4</v>
      </c>
      <c r="J33">
        <f>LN('Dollar rates'!U33/'Dollar rates'!J33)</f>
        <v>-2.941288692690662E-3</v>
      </c>
      <c r="K33">
        <f>LN('Dollar rates'!V33/'Dollar rates'!K33)</f>
        <v>-5.4676667929996997E-4</v>
      </c>
      <c r="M33">
        <f t="shared" si="2"/>
        <v>1</v>
      </c>
      <c r="N33">
        <f t="shared" si="3"/>
        <v>5</v>
      </c>
      <c r="O33">
        <f t="shared" si="4"/>
        <v>8</v>
      </c>
      <c r="P33">
        <f t="shared" si="5"/>
        <v>2</v>
      </c>
      <c r="Q33">
        <f t="shared" si="6"/>
        <v>6</v>
      </c>
      <c r="R33">
        <f t="shared" si="7"/>
        <v>9</v>
      </c>
      <c r="S33">
        <f t="shared" si="8"/>
        <v>7</v>
      </c>
      <c r="T33">
        <f t="shared" si="9"/>
        <v>3</v>
      </c>
      <c r="U33">
        <f t="shared" si="10"/>
        <v>10</v>
      </c>
      <c r="V33">
        <f t="shared" si="11"/>
        <v>4</v>
      </c>
      <c r="Y33">
        <f t="shared" si="12"/>
        <v>-1</v>
      </c>
      <c r="Z33">
        <f t="shared" si="13"/>
        <v>0</v>
      </c>
      <c r="AA33">
        <f t="shared" si="14"/>
        <v>0</v>
      </c>
      <c r="AB33">
        <f t="shared" si="15"/>
        <v>0</v>
      </c>
      <c r="AC33">
        <f t="shared" si="16"/>
        <v>0</v>
      </c>
      <c r="AD33">
        <f t="shared" si="17"/>
        <v>0</v>
      </c>
      <c r="AE33">
        <f t="shared" si="18"/>
        <v>0</v>
      </c>
      <c r="AF33">
        <f t="shared" si="19"/>
        <v>0</v>
      </c>
      <c r="AG33">
        <f t="shared" si="20"/>
        <v>1</v>
      </c>
      <c r="AH33">
        <f t="shared" si="21"/>
        <v>0</v>
      </c>
      <c r="AJ33">
        <f>SUMPRODUCT(Y33:AH33,Returns!B33:K33)</f>
        <v>2.8915181959319636E-2</v>
      </c>
      <c r="AL33">
        <f t="shared" si="23"/>
        <v>6.2947712434702707E-2</v>
      </c>
      <c r="AO33">
        <f t="shared" si="22"/>
        <v>2.8650219897517971E-2</v>
      </c>
    </row>
    <row r="34" spans="1:41" x14ac:dyDescent="0.2">
      <c r="A34" s="1">
        <v>37103</v>
      </c>
      <c r="B34">
        <f>LN('Dollar rates'!M34/'Dollar rates'!B34)</f>
        <v>3.3671550825437012E-3</v>
      </c>
      <c r="C34">
        <f>LN('Dollar rates'!N34/'Dollar rates'!C34)</f>
        <v>-7.5221513400014885E-4</v>
      </c>
      <c r="D34">
        <f>LN('Dollar rates'!O34/'Dollar rates'!D34)</f>
        <v>-1.2676168367622186E-3</v>
      </c>
      <c r="E34">
        <f>LN('Dollar rates'!P34/'Dollar rates'!E34)</f>
        <v>4.3427281700425503E-4</v>
      </c>
      <c r="F34">
        <f>LN('Dollar rates'!Q34/'Dollar rates'!F34)</f>
        <v>-1.1045870316973411E-3</v>
      </c>
      <c r="G34">
        <f>LN('Dollar rates'!R34/'Dollar rates'!G34)</f>
        <v>-1.8012321399937085E-3</v>
      </c>
      <c r="H34">
        <f>LN('Dollar rates'!S34/'Dollar rates'!H34)</f>
        <v>-1.0506823063766728E-3</v>
      </c>
      <c r="I34">
        <f>LN('Dollar rates'!T34/'Dollar rates'!I34)</f>
        <v>-5.4093338195850005E-4</v>
      </c>
      <c r="J34">
        <f>LN('Dollar rates'!U34/'Dollar rates'!J34)</f>
        <v>-3.086616107601262E-3</v>
      </c>
      <c r="K34">
        <f>LN('Dollar rates'!V34/'Dollar rates'!K34)</f>
        <v>-4.4481076652148823E-4</v>
      </c>
      <c r="M34">
        <f t="shared" si="2"/>
        <v>1</v>
      </c>
      <c r="N34">
        <f t="shared" si="3"/>
        <v>5</v>
      </c>
      <c r="O34">
        <f t="shared" si="4"/>
        <v>8</v>
      </c>
      <c r="P34">
        <f t="shared" si="5"/>
        <v>2</v>
      </c>
      <c r="Q34">
        <f t="shared" si="6"/>
        <v>7</v>
      </c>
      <c r="R34">
        <f t="shared" si="7"/>
        <v>9</v>
      </c>
      <c r="S34">
        <f t="shared" si="8"/>
        <v>6</v>
      </c>
      <c r="T34">
        <f t="shared" si="9"/>
        <v>4</v>
      </c>
      <c r="U34">
        <f t="shared" si="10"/>
        <v>10</v>
      </c>
      <c r="V34">
        <f t="shared" si="11"/>
        <v>3</v>
      </c>
      <c r="Y34">
        <f t="shared" si="12"/>
        <v>-1</v>
      </c>
      <c r="Z34">
        <f t="shared" si="13"/>
        <v>0</v>
      </c>
      <c r="AA34">
        <f t="shared" si="14"/>
        <v>0</v>
      </c>
      <c r="AB34">
        <f t="shared" si="15"/>
        <v>0</v>
      </c>
      <c r="AC34">
        <f t="shared" si="16"/>
        <v>0</v>
      </c>
      <c r="AD34">
        <f t="shared" si="17"/>
        <v>0</v>
      </c>
      <c r="AE34">
        <f t="shared" si="18"/>
        <v>0</v>
      </c>
      <c r="AF34">
        <f t="shared" si="19"/>
        <v>0</v>
      </c>
      <c r="AG34">
        <f t="shared" si="20"/>
        <v>1</v>
      </c>
      <c r="AH34">
        <f t="shared" si="21"/>
        <v>0</v>
      </c>
      <c r="AJ34">
        <f>SUMPRODUCT(Y34:AH34,Returns!B34:K34)</f>
        <v>-1.1602347584721784E-2</v>
      </c>
      <c r="AL34">
        <f t="shared" si="23"/>
        <v>5.1345364849980923E-2</v>
      </c>
      <c r="AO34">
        <f t="shared" si="22"/>
        <v>1.282161162401553E-2</v>
      </c>
    </row>
    <row r="35" spans="1:41" x14ac:dyDescent="0.2">
      <c r="A35" s="1">
        <v>37134</v>
      </c>
      <c r="B35">
        <f>LN('Dollar rates'!M35/'Dollar rates'!B35)</f>
        <v>2.9580280637973343E-3</v>
      </c>
      <c r="C35">
        <f>LN('Dollar rates'!N35/'Dollar rates'!C35)</f>
        <v>-6.7198811112025936E-4</v>
      </c>
      <c r="D35">
        <f>LN('Dollar rates'!O35/'Dollar rates'!D35)</f>
        <v>-1.0003407791627562E-3</v>
      </c>
      <c r="E35">
        <f>LN('Dollar rates'!P35/'Dollar rates'!E35)</f>
        <v>2.1570836313068142E-4</v>
      </c>
      <c r="F35">
        <f>LN('Dollar rates'!Q35/'Dollar rates'!F35)</f>
        <v>-1.0084725375336836E-3</v>
      </c>
      <c r="G35">
        <f>LN('Dollar rates'!R35/'Dollar rates'!G35)</f>
        <v>-1.809416327200636E-3</v>
      </c>
      <c r="H35">
        <f>LN('Dollar rates'!S35/'Dollar rates'!H35)</f>
        <v>-8.9625681621625269E-4</v>
      </c>
      <c r="I35">
        <f>LN('Dollar rates'!T35/'Dollar rates'!I35)</f>
        <v>-6.0750582466960706E-4</v>
      </c>
      <c r="J35">
        <f>LN('Dollar rates'!U35/'Dollar rates'!J35)</f>
        <v>-2.8493095909767341E-3</v>
      </c>
      <c r="K35">
        <f>LN('Dollar rates'!V35/'Dollar rates'!K35)</f>
        <v>-3.6120177381577167E-4</v>
      </c>
      <c r="M35">
        <f t="shared" si="2"/>
        <v>1</v>
      </c>
      <c r="N35">
        <f t="shared" si="3"/>
        <v>5</v>
      </c>
      <c r="O35">
        <f t="shared" si="4"/>
        <v>7</v>
      </c>
      <c r="P35">
        <f t="shared" si="5"/>
        <v>2</v>
      </c>
      <c r="Q35">
        <f t="shared" si="6"/>
        <v>8</v>
      </c>
      <c r="R35">
        <f t="shared" si="7"/>
        <v>9</v>
      </c>
      <c r="S35">
        <f t="shared" si="8"/>
        <v>6</v>
      </c>
      <c r="T35">
        <f t="shared" si="9"/>
        <v>4</v>
      </c>
      <c r="U35">
        <f t="shared" si="10"/>
        <v>10</v>
      </c>
      <c r="V35">
        <f t="shared" si="11"/>
        <v>3</v>
      </c>
      <c r="Y35">
        <f t="shared" si="12"/>
        <v>-1</v>
      </c>
      <c r="Z35">
        <f t="shared" si="13"/>
        <v>0</v>
      </c>
      <c r="AA35">
        <f t="shared" si="14"/>
        <v>0</v>
      </c>
      <c r="AB35">
        <f t="shared" si="15"/>
        <v>0</v>
      </c>
      <c r="AC35">
        <f t="shared" si="16"/>
        <v>0</v>
      </c>
      <c r="AD35">
        <f t="shared" si="17"/>
        <v>0</v>
      </c>
      <c r="AE35">
        <f t="shared" si="18"/>
        <v>0</v>
      </c>
      <c r="AF35">
        <f t="shared" si="19"/>
        <v>0</v>
      </c>
      <c r="AG35">
        <f t="shared" si="20"/>
        <v>1</v>
      </c>
      <c r="AH35">
        <f t="shared" si="21"/>
        <v>0</v>
      </c>
      <c r="AJ35">
        <f>SUMPRODUCT(Y35:AH35,Returns!B35:K35)</f>
        <v>6.5301494654415038E-3</v>
      </c>
      <c r="AL35">
        <f t="shared" si="23"/>
        <v>5.7875514315422427E-2</v>
      </c>
      <c r="AO35">
        <f t="shared" si="22"/>
        <v>1.7913960299633339E-2</v>
      </c>
    </row>
    <row r="36" spans="1:41" x14ac:dyDescent="0.2">
      <c r="A36" s="1">
        <v>37162</v>
      </c>
      <c r="B36">
        <f>LN('Dollar rates'!M36/'Dollar rates'!B36)</f>
        <v>2.2479709457070771E-3</v>
      </c>
      <c r="C36">
        <f>LN('Dollar rates'!N36/'Dollar rates'!C36)</f>
        <v>-9.284798176505283E-4</v>
      </c>
      <c r="D36">
        <f>LN('Dollar rates'!O36/'Dollar rates'!D36)</f>
        <v>-1.6740583662291377E-3</v>
      </c>
      <c r="E36">
        <f>LN('Dollar rates'!P36/'Dollar rates'!E36)</f>
        <v>3.1554622240542854E-4</v>
      </c>
      <c r="F36">
        <f>LN('Dollar rates'!Q36/'Dollar rates'!F36)</f>
        <v>-1.5830074954806474E-3</v>
      </c>
      <c r="G36">
        <f>LN('Dollar rates'!R36/'Dollar rates'!G36)</f>
        <v>-2.2148403295528985E-3</v>
      </c>
      <c r="H36">
        <f>LN('Dollar rates'!S36/'Dollar rates'!H36)</f>
        <v>-1.2606869352676062E-3</v>
      </c>
      <c r="I36">
        <f>LN('Dollar rates'!T36/'Dollar rates'!I36)</f>
        <v>-1.0165530361297586E-3</v>
      </c>
      <c r="J36">
        <f>LN('Dollar rates'!U36/'Dollar rates'!J36)</f>
        <v>-3.8372212072543977E-3</v>
      </c>
      <c r="K36">
        <f>LN('Dollar rates'!V36/'Dollar rates'!K36)</f>
        <v>-6.771145056787475E-4</v>
      </c>
      <c r="M36">
        <f t="shared" si="2"/>
        <v>1</v>
      </c>
      <c r="N36">
        <f t="shared" si="3"/>
        <v>4</v>
      </c>
      <c r="O36">
        <f t="shared" si="4"/>
        <v>8</v>
      </c>
      <c r="P36">
        <f t="shared" si="5"/>
        <v>2</v>
      </c>
      <c r="Q36">
        <f t="shared" si="6"/>
        <v>7</v>
      </c>
      <c r="R36">
        <f t="shared" si="7"/>
        <v>9</v>
      </c>
      <c r="S36">
        <f t="shared" si="8"/>
        <v>6</v>
      </c>
      <c r="T36">
        <f t="shared" si="9"/>
        <v>5</v>
      </c>
      <c r="U36">
        <f t="shared" si="10"/>
        <v>10</v>
      </c>
      <c r="V36">
        <f t="shared" si="11"/>
        <v>3</v>
      </c>
      <c r="Y36">
        <f t="shared" si="12"/>
        <v>-1</v>
      </c>
      <c r="Z36">
        <f t="shared" si="13"/>
        <v>0</v>
      </c>
      <c r="AA36">
        <f t="shared" si="14"/>
        <v>0</v>
      </c>
      <c r="AB36">
        <f t="shared" si="15"/>
        <v>0</v>
      </c>
      <c r="AC36">
        <f t="shared" si="16"/>
        <v>0</v>
      </c>
      <c r="AD36">
        <f t="shared" si="17"/>
        <v>0</v>
      </c>
      <c r="AE36">
        <f t="shared" si="18"/>
        <v>0</v>
      </c>
      <c r="AF36">
        <f t="shared" si="19"/>
        <v>0</v>
      </c>
      <c r="AG36">
        <f t="shared" si="20"/>
        <v>1</v>
      </c>
      <c r="AH36">
        <f t="shared" si="21"/>
        <v>0</v>
      </c>
      <c r="AJ36">
        <f>SUMPRODUCT(Y36:AH36,Returns!B36:K36)</f>
        <v>3.1864315076996164E-2</v>
      </c>
      <c r="AL36">
        <f t="shared" si="23"/>
        <v>8.9739829392418591E-2</v>
      </c>
      <c r="AO36">
        <f t="shared" si="22"/>
        <v>1.825054815843679E-2</v>
      </c>
    </row>
    <row r="37" spans="1:41" x14ac:dyDescent="0.2">
      <c r="A37" s="1">
        <v>37195</v>
      </c>
      <c r="B37">
        <f>LN('Dollar rates'!M37/'Dollar rates'!B37)</f>
        <v>1.9217015011346033E-3</v>
      </c>
      <c r="C37">
        <f>LN('Dollar rates'!N37/'Dollar rates'!C37)</f>
        <v>-1.1612259889170343E-3</v>
      </c>
      <c r="D37">
        <f>LN('Dollar rates'!O37/'Dollar rates'!D37)</f>
        <v>-1.6129621690010379E-3</v>
      </c>
      <c r="E37">
        <f>LN('Dollar rates'!P37/'Dollar rates'!E37)</f>
        <v>1.2248897614509899E-4</v>
      </c>
      <c r="F37">
        <f>LN('Dollar rates'!Q37/'Dollar rates'!F37)</f>
        <v>-1.744336069963796E-3</v>
      </c>
      <c r="G37">
        <f>LN('Dollar rates'!R37/'Dollar rates'!G37)</f>
        <v>-2.4248314500095393E-3</v>
      </c>
      <c r="H37">
        <f>LN('Dollar rates'!S37/'Dollar rates'!H37)</f>
        <v>-1.4443053680805763E-3</v>
      </c>
      <c r="I37">
        <f>LN('Dollar rates'!T37/'Dollar rates'!I37)</f>
        <v>-1.3390436532144839E-3</v>
      </c>
      <c r="J37">
        <f>LN('Dollar rates'!U37/'Dollar rates'!J37)</f>
        <v>-4.0676041520914981E-3</v>
      </c>
      <c r="K37">
        <f>LN('Dollar rates'!V37/'Dollar rates'!K37)</f>
        <v>-4.2849761831229835E-4</v>
      </c>
      <c r="M37">
        <f t="shared" si="2"/>
        <v>1</v>
      </c>
      <c r="N37">
        <f t="shared" si="3"/>
        <v>4</v>
      </c>
      <c r="O37">
        <f t="shared" si="4"/>
        <v>7</v>
      </c>
      <c r="P37">
        <f t="shared" si="5"/>
        <v>2</v>
      </c>
      <c r="Q37">
        <f t="shared" si="6"/>
        <v>8</v>
      </c>
      <c r="R37">
        <f t="shared" si="7"/>
        <v>9</v>
      </c>
      <c r="S37">
        <f t="shared" si="8"/>
        <v>6</v>
      </c>
      <c r="T37">
        <f t="shared" si="9"/>
        <v>5</v>
      </c>
      <c r="U37">
        <f t="shared" si="10"/>
        <v>10</v>
      </c>
      <c r="V37">
        <f t="shared" si="11"/>
        <v>3</v>
      </c>
      <c r="Y37">
        <f t="shared" si="12"/>
        <v>-1</v>
      </c>
      <c r="Z37">
        <f t="shared" si="13"/>
        <v>0</v>
      </c>
      <c r="AA37">
        <f t="shared" si="14"/>
        <v>0</v>
      </c>
      <c r="AB37">
        <f t="shared" si="15"/>
        <v>0</v>
      </c>
      <c r="AC37">
        <f t="shared" si="16"/>
        <v>0</v>
      </c>
      <c r="AD37">
        <f t="shared" si="17"/>
        <v>0</v>
      </c>
      <c r="AE37">
        <f t="shared" si="18"/>
        <v>0</v>
      </c>
      <c r="AF37">
        <f t="shared" si="19"/>
        <v>0</v>
      </c>
      <c r="AG37">
        <f t="shared" si="20"/>
        <v>1</v>
      </c>
      <c r="AH37">
        <f t="shared" si="21"/>
        <v>0</v>
      </c>
      <c r="AJ37">
        <f>SUMPRODUCT(Y37:AH37,Returns!B37:K37)</f>
        <v>6.0541423505915404E-3</v>
      </c>
      <c r="AL37">
        <f t="shared" si="23"/>
        <v>9.5793971743010131E-2</v>
      </c>
      <c r="AO37">
        <f t="shared" si="22"/>
        <v>4.1253282230048476E-2</v>
      </c>
    </row>
    <row r="38" spans="1:41" x14ac:dyDescent="0.2">
      <c r="A38" s="1">
        <v>37225</v>
      </c>
      <c r="B38">
        <f>LN('Dollar rates'!M38/'Dollar rates'!B38)</f>
        <v>1.7599949263835191E-3</v>
      </c>
      <c r="C38">
        <f>LN('Dollar rates'!N38/'Dollar rates'!C38)</f>
        <v>-1.1991160194394148E-3</v>
      </c>
      <c r="D38">
        <f>LN('Dollar rates'!O38/'Dollar rates'!D38)</f>
        <v>-1.6386788793407102E-3</v>
      </c>
      <c r="E38">
        <f>LN('Dollar rates'!P38/'Dollar rates'!E38)</f>
        <v>-2.4289236226286268E-5</v>
      </c>
      <c r="F38">
        <f>LN('Dollar rates'!Q38/'Dollar rates'!F38)</f>
        <v>-1.846033471775514E-3</v>
      </c>
      <c r="G38">
        <f>LN('Dollar rates'!R38/'Dollar rates'!G38)</f>
        <v>-2.3591161852386483E-3</v>
      </c>
      <c r="H38">
        <f>LN('Dollar rates'!S38/'Dollar rates'!H38)</f>
        <v>-1.3102616988219917E-3</v>
      </c>
      <c r="I38">
        <f>LN('Dollar rates'!T38/'Dollar rates'!I38)</f>
        <v>-1.5197535780978259E-3</v>
      </c>
      <c r="J38">
        <f>LN('Dollar rates'!U38/'Dollar rates'!J38)</f>
        <v>-4.2170941131256549E-3</v>
      </c>
      <c r="K38">
        <f>LN('Dollar rates'!V38/'Dollar rates'!K38)</f>
        <v>-2.1630287576293808E-4</v>
      </c>
      <c r="M38">
        <f t="shared" si="2"/>
        <v>1</v>
      </c>
      <c r="N38">
        <f t="shared" si="3"/>
        <v>4</v>
      </c>
      <c r="O38">
        <f t="shared" si="4"/>
        <v>7</v>
      </c>
      <c r="P38">
        <f t="shared" si="5"/>
        <v>2</v>
      </c>
      <c r="Q38">
        <f t="shared" si="6"/>
        <v>8</v>
      </c>
      <c r="R38">
        <f t="shared" si="7"/>
        <v>9</v>
      </c>
      <c r="S38">
        <f t="shared" si="8"/>
        <v>5</v>
      </c>
      <c r="T38">
        <f t="shared" si="9"/>
        <v>6</v>
      </c>
      <c r="U38">
        <f t="shared" si="10"/>
        <v>10</v>
      </c>
      <c r="V38">
        <f t="shared" si="11"/>
        <v>3</v>
      </c>
      <c r="Y38">
        <f t="shared" si="12"/>
        <v>-1</v>
      </c>
      <c r="Z38">
        <f t="shared" si="13"/>
        <v>0</v>
      </c>
      <c r="AA38">
        <f t="shared" si="14"/>
        <v>0</v>
      </c>
      <c r="AB38">
        <f t="shared" si="15"/>
        <v>0</v>
      </c>
      <c r="AC38">
        <f t="shared" si="16"/>
        <v>0</v>
      </c>
      <c r="AD38">
        <f t="shared" si="17"/>
        <v>0</v>
      </c>
      <c r="AE38">
        <f t="shared" si="18"/>
        <v>0</v>
      </c>
      <c r="AF38">
        <f t="shared" si="19"/>
        <v>0</v>
      </c>
      <c r="AG38">
        <f t="shared" si="20"/>
        <v>1</v>
      </c>
      <c r="AH38">
        <f t="shared" si="21"/>
        <v>0</v>
      </c>
      <c r="AJ38">
        <f>SUMPRODUCT(Y38:AH38,Returns!B38:K38)</f>
        <v>6.4395093572731099E-2</v>
      </c>
      <c r="AL38">
        <f t="shared" si="23"/>
        <v>0.16018906531574123</v>
      </c>
      <c r="AO38">
        <f t="shared" si="22"/>
        <v>3.7543973954967842E-2</v>
      </c>
    </row>
    <row r="39" spans="1:41" x14ac:dyDescent="0.2">
      <c r="A39" s="1">
        <v>37256</v>
      </c>
      <c r="B39">
        <f>LN('Dollar rates'!M39/'Dollar rates'!B39)</f>
        <v>1.5577516551264128E-3</v>
      </c>
      <c r="C39">
        <f>LN('Dollar rates'!N39/'Dollar rates'!C39)</f>
        <v>-1.2635701983735321E-3</v>
      </c>
      <c r="D39">
        <f>LN('Dollar rates'!O39/'Dollar rates'!D39)</f>
        <v>-1.8756957567267088E-3</v>
      </c>
      <c r="E39">
        <f>LN('Dollar rates'!P39/'Dollar rates'!E39)</f>
        <v>9.6372769948497095E-5</v>
      </c>
      <c r="F39">
        <f>LN('Dollar rates'!Q39/'Dollar rates'!F39)</f>
        <v>-2.1102468054109667E-3</v>
      </c>
      <c r="G39">
        <f>LN('Dollar rates'!R39/'Dollar rates'!G39)</f>
        <v>-2.5488748259808827E-3</v>
      </c>
      <c r="H39">
        <f>LN('Dollar rates'!S39/'Dollar rates'!H39)</f>
        <v>-1.5556010747468517E-3</v>
      </c>
      <c r="I39">
        <f>LN('Dollar rates'!T39/'Dollar rates'!I39)</f>
        <v>-1.8001462122008826E-3</v>
      </c>
      <c r="J39">
        <f>LN('Dollar rates'!U39/'Dollar rates'!J39)</f>
        <v>-4.1333521984962115E-3</v>
      </c>
      <c r="K39">
        <f>LN('Dollar rates'!V39/'Dollar rates'!K39)</f>
        <v>-2.2549609235657228E-4</v>
      </c>
      <c r="M39">
        <f t="shared" si="2"/>
        <v>1</v>
      </c>
      <c r="N39">
        <f t="shared" si="3"/>
        <v>4</v>
      </c>
      <c r="O39">
        <f t="shared" si="4"/>
        <v>7</v>
      </c>
      <c r="P39">
        <f t="shared" si="5"/>
        <v>2</v>
      </c>
      <c r="Q39">
        <f t="shared" si="6"/>
        <v>8</v>
      </c>
      <c r="R39">
        <f t="shared" si="7"/>
        <v>9</v>
      </c>
      <c r="S39">
        <f t="shared" si="8"/>
        <v>5</v>
      </c>
      <c r="T39">
        <f t="shared" si="9"/>
        <v>6</v>
      </c>
      <c r="U39">
        <f t="shared" si="10"/>
        <v>10</v>
      </c>
      <c r="V39">
        <f t="shared" si="11"/>
        <v>3</v>
      </c>
      <c r="Y39">
        <f t="shared" si="12"/>
        <v>-1</v>
      </c>
      <c r="Z39">
        <f t="shared" si="13"/>
        <v>0</v>
      </c>
      <c r="AA39">
        <f t="shared" si="14"/>
        <v>0</v>
      </c>
      <c r="AB39">
        <f t="shared" si="15"/>
        <v>0</v>
      </c>
      <c r="AC39">
        <f t="shared" si="16"/>
        <v>0</v>
      </c>
      <c r="AD39">
        <f t="shared" si="17"/>
        <v>0</v>
      </c>
      <c r="AE39">
        <f t="shared" si="18"/>
        <v>0</v>
      </c>
      <c r="AF39">
        <f t="shared" si="19"/>
        <v>0</v>
      </c>
      <c r="AG39">
        <f t="shared" si="20"/>
        <v>1</v>
      </c>
      <c r="AH39">
        <f t="shared" si="21"/>
        <v>0</v>
      </c>
      <c r="AJ39">
        <f>SUMPRODUCT(Y39:AH39,Returns!B39:K39)</f>
        <v>1.1299896420233324E-2</v>
      </c>
      <c r="AL39">
        <f t="shared" si="23"/>
        <v>0.17148896173597455</v>
      </c>
      <c r="AO39">
        <f t="shared" si="22"/>
        <v>1.1009918129681535E-2</v>
      </c>
    </row>
    <row r="40" spans="1:41" x14ac:dyDescent="0.2">
      <c r="A40" s="1">
        <v>37287</v>
      </c>
      <c r="B40">
        <f>LN('Dollar rates'!M40/'Dollar rates'!B40)</f>
        <v>1.4063332185211366E-3</v>
      </c>
      <c r="C40">
        <f>LN('Dollar rates'!N40/'Dollar rates'!C40)</f>
        <v>-1.187342042335407E-3</v>
      </c>
      <c r="D40">
        <f>LN('Dollar rates'!O40/'Dollar rates'!D40)</f>
        <v>-1.6239844842348202E-3</v>
      </c>
      <c r="E40">
        <f>LN('Dollar rates'!P40/'Dollar rates'!E40)</f>
        <v>2.044720975739763E-4</v>
      </c>
      <c r="F40">
        <f>LN('Dollar rates'!Q40/'Dollar rates'!F40)</f>
        <v>-1.8590790170097452E-3</v>
      </c>
      <c r="G40">
        <f>LN('Dollar rates'!R40/'Dollar rates'!G40)</f>
        <v>-2.3103591331842584E-3</v>
      </c>
      <c r="H40">
        <f>LN('Dollar rates'!S40/'Dollar rates'!H40)</f>
        <v>-1.3434946775397951E-3</v>
      </c>
      <c r="I40">
        <f>LN('Dollar rates'!T40/'Dollar rates'!I40)</f>
        <v>-1.5636265227008221E-3</v>
      </c>
      <c r="J40">
        <f>LN('Dollar rates'!U40/'Dollar rates'!J40)</f>
        <v>-3.6401553270487257E-3</v>
      </c>
      <c r="K40">
        <f>LN('Dollar rates'!V40/'Dollar rates'!K40)</f>
        <v>-1.8235037102228767E-4</v>
      </c>
      <c r="M40">
        <f t="shared" si="2"/>
        <v>1</v>
      </c>
      <c r="N40">
        <f t="shared" si="3"/>
        <v>4</v>
      </c>
      <c r="O40">
        <f t="shared" si="4"/>
        <v>7</v>
      </c>
      <c r="P40">
        <f t="shared" si="5"/>
        <v>2</v>
      </c>
      <c r="Q40">
        <f t="shared" si="6"/>
        <v>8</v>
      </c>
      <c r="R40">
        <f t="shared" si="7"/>
        <v>9</v>
      </c>
      <c r="S40">
        <f t="shared" si="8"/>
        <v>5</v>
      </c>
      <c r="T40">
        <f t="shared" si="9"/>
        <v>6</v>
      </c>
      <c r="U40">
        <f t="shared" si="10"/>
        <v>10</v>
      </c>
      <c r="V40">
        <f t="shared" si="11"/>
        <v>3</v>
      </c>
      <c r="Y40">
        <f t="shared" si="12"/>
        <v>-1</v>
      </c>
      <c r="Z40">
        <f t="shared" si="13"/>
        <v>0</v>
      </c>
      <c r="AA40">
        <f t="shared" si="14"/>
        <v>0</v>
      </c>
      <c r="AB40">
        <f t="shared" si="15"/>
        <v>0</v>
      </c>
      <c r="AC40">
        <f t="shared" si="16"/>
        <v>0</v>
      </c>
      <c r="AD40">
        <f t="shared" si="17"/>
        <v>0</v>
      </c>
      <c r="AE40">
        <f t="shared" si="18"/>
        <v>0</v>
      </c>
      <c r="AF40">
        <f t="shared" si="19"/>
        <v>0</v>
      </c>
      <c r="AG40">
        <f t="shared" si="20"/>
        <v>1</v>
      </c>
      <c r="AH40">
        <f t="shared" si="21"/>
        <v>0</v>
      </c>
      <c r="AJ40">
        <f>SUMPRODUCT(Y40:AH40,Returns!B40:K40)</f>
        <v>2.687027195984637E-2</v>
      </c>
      <c r="AL40">
        <f t="shared" si="23"/>
        <v>0.19835923369582092</v>
      </c>
      <c r="AO40">
        <f t="shared" si="22"/>
        <v>1.5593476695422761E-2</v>
      </c>
    </row>
    <row r="41" spans="1:41" x14ac:dyDescent="0.2">
      <c r="A41" s="1">
        <v>37315</v>
      </c>
      <c r="B41">
        <f>LN('Dollar rates'!M41/'Dollar rates'!B41)</f>
        <v>1.5779302478703379E-3</v>
      </c>
      <c r="C41">
        <f>LN('Dollar rates'!N41/'Dollar rates'!C41)</f>
        <v>-1.2793805394783586E-3</v>
      </c>
      <c r="D41">
        <f>LN('Dollar rates'!O41/'Dollar rates'!D41)</f>
        <v>-1.7946856699025062E-3</v>
      </c>
      <c r="E41">
        <f>LN('Dollar rates'!P41/'Dollar rates'!E41)</f>
        <v>1.1148239323184674E-4</v>
      </c>
      <c r="F41">
        <f>LN('Dollar rates'!Q41/'Dollar rates'!F41)</f>
        <v>-2.0380408951923491E-3</v>
      </c>
      <c r="G41">
        <f>LN('Dollar rates'!R41/'Dollar rates'!G41)</f>
        <v>-2.5490466793865662E-3</v>
      </c>
      <c r="H41">
        <f>LN('Dollar rates'!S41/'Dollar rates'!H41)</f>
        <v>-1.4946338458511632E-3</v>
      </c>
      <c r="I41">
        <f>LN('Dollar rates'!T41/'Dollar rates'!I41)</f>
        <v>-1.7425724294652431E-3</v>
      </c>
      <c r="J41">
        <f>LN('Dollar rates'!U41/'Dollar rates'!J41)</f>
        <v>-4.0207700341081407E-3</v>
      </c>
      <c r="K41">
        <f>LN('Dollar rates'!V41/'Dollar rates'!K41)</f>
        <v>-1.8695665775937629E-4</v>
      </c>
      <c r="M41">
        <f t="shared" si="2"/>
        <v>1</v>
      </c>
      <c r="N41">
        <f t="shared" si="3"/>
        <v>4</v>
      </c>
      <c r="O41">
        <f t="shared" si="4"/>
        <v>7</v>
      </c>
      <c r="P41">
        <f t="shared" si="5"/>
        <v>2</v>
      </c>
      <c r="Q41">
        <f t="shared" si="6"/>
        <v>8</v>
      </c>
      <c r="R41">
        <f t="shared" si="7"/>
        <v>9</v>
      </c>
      <c r="S41">
        <f t="shared" si="8"/>
        <v>5</v>
      </c>
      <c r="T41">
        <f t="shared" si="9"/>
        <v>6</v>
      </c>
      <c r="U41">
        <f t="shared" si="10"/>
        <v>10</v>
      </c>
      <c r="V41">
        <f t="shared" si="11"/>
        <v>3</v>
      </c>
      <c r="Y41">
        <f t="shared" si="12"/>
        <v>-1</v>
      </c>
      <c r="Z41">
        <f t="shared" si="13"/>
        <v>0</v>
      </c>
      <c r="AA41">
        <f t="shared" si="14"/>
        <v>0</v>
      </c>
      <c r="AB41">
        <f t="shared" si="15"/>
        <v>0</v>
      </c>
      <c r="AC41">
        <f t="shared" si="16"/>
        <v>0</v>
      </c>
      <c r="AD41">
        <f t="shared" si="17"/>
        <v>0</v>
      </c>
      <c r="AE41">
        <f t="shared" si="18"/>
        <v>0</v>
      </c>
      <c r="AF41">
        <f t="shared" si="19"/>
        <v>0</v>
      </c>
      <c r="AG41">
        <f t="shared" si="20"/>
        <v>1</v>
      </c>
      <c r="AH41">
        <f t="shared" si="21"/>
        <v>0</v>
      </c>
      <c r="AJ41">
        <f>SUMPRODUCT(Y41:AH41,Returns!B41:K41)</f>
        <v>4.8177657326307077E-3</v>
      </c>
      <c r="AL41">
        <f t="shared" si="23"/>
        <v>0.20317699942845163</v>
      </c>
      <c r="AO41">
        <f t="shared" si="22"/>
        <v>1.2970232298547855E-2</v>
      </c>
    </row>
    <row r="42" spans="1:41" x14ac:dyDescent="0.2">
      <c r="A42" s="1">
        <v>37344</v>
      </c>
      <c r="B42">
        <f>LN('Dollar rates'!M42/'Dollar rates'!B42)</f>
        <v>1.5048854978112587E-3</v>
      </c>
      <c r="C42">
        <f>LN('Dollar rates'!N42/'Dollar rates'!C42)</f>
        <v>-1.2554710536756247E-3</v>
      </c>
      <c r="D42">
        <f>LN('Dollar rates'!O42/'Dollar rates'!D42)</f>
        <v>-1.7784105700906494E-3</v>
      </c>
      <c r="E42">
        <f>LN('Dollar rates'!P42/'Dollar rates'!E42)</f>
        <v>3.0329251010813611E-4</v>
      </c>
      <c r="F42">
        <f>LN('Dollar rates'!Q42/'Dollar rates'!F42)</f>
        <v>-2.0829589535564653E-3</v>
      </c>
      <c r="G42">
        <f>LN('Dollar rates'!R42/'Dollar rates'!G42)</f>
        <v>-2.6614212222247319E-3</v>
      </c>
      <c r="H42">
        <f>LN('Dollar rates'!S42/'Dollar rates'!H42)</f>
        <v>-1.4189972066086492E-3</v>
      </c>
      <c r="I42">
        <f>LN('Dollar rates'!T42/'Dollar rates'!I42)</f>
        <v>-1.8711605687111877E-3</v>
      </c>
      <c r="J42">
        <f>LN('Dollar rates'!U42/'Dollar rates'!J42)</f>
        <v>-3.9382475717108321E-3</v>
      </c>
      <c r="K42">
        <f>LN('Dollar rates'!V42/'Dollar rates'!K42)</f>
        <v>-2.5068939715157748E-4</v>
      </c>
      <c r="M42">
        <f t="shared" si="2"/>
        <v>1</v>
      </c>
      <c r="N42">
        <f t="shared" si="3"/>
        <v>4</v>
      </c>
      <c r="O42">
        <f t="shared" si="4"/>
        <v>6</v>
      </c>
      <c r="P42">
        <f t="shared" si="5"/>
        <v>2</v>
      </c>
      <c r="Q42">
        <f t="shared" si="6"/>
        <v>8</v>
      </c>
      <c r="R42">
        <f t="shared" si="7"/>
        <v>9</v>
      </c>
      <c r="S42">
        <f t="shared" si="8"/>
        <v>5</v>
      </c>
      <c r="T42">
        <f t="shared" si="9"/>
        <v>7</v>
      </c>
      <c r="U42">
        <f t="shared" si="10"/>
        <v>10</v>
      </c>
      <c r="V42">
        <f t="shared" si="11"/>
        <v>3</v>
      </c>
      <c r="Y42">
        <f t="shared" si="12"/>
        <v>-1</v>
      </c>
      <c r="Z42">
        <f t="shared" si="13"/>
        <v>0</v>
      </c>
      <c r="AA42">
        <f t="shared" si="14"/>
        <v>0</v>
      </c>
      <c r="AB42">
        <f t="shared" si="15"/>
        <v>0</v>
      </c>
      <c r="AC42">
        <f t="shared" si="16"/>
        <v>0</v>
      </c>
      <c r="AD42">
        <f t="shared" si="17"/>
        <v>0</v>
      </c>
      <c r="AE42">
        <f t="shared" si="18"/>
        <v>0</v>
      </c>
      <c r="AF42">
        <f t="shared" si="19"/>
        <v>0</v>
      </c>
      <c r="AG42">
        <f t="shared" si="20"/>
        <v>1</v>
      </c>
      <c r="AH42">
        <f t="shared" si="21"/>
        <v>0</v>
      </c>
      <c r="AJ42">
        <f>SUMPRODUCT(Y42:AH42,Returns!B42:K42)</f>
        <v>2.3160444156366644E-2</v>
      </c>
      <c r="AL42">
        <f t="shared" si="23"/>
        <v>0.22633744358481828</v>
      </c>
      <c r="AO42">
        <f t="shared" si="22"/>
        <v>2.4816734280992034E-3</v>
      </c>
    </row>
    <row r="43" spans="1:41" x14ac:dyDescent="0.2">
      <c r="A43" s="1">
        <v>37376</v>
      </c>
      <c r="B43">
        <f>LN('Dollar rates'!M43/'Dollar rates'!B43)</f>
        <v>1.6095500827635475E-3</v>
      </c>
      <c r="C43">
        <f>LN('Dollar rates'!N43/'Dollar rates'!C43)</f>
        <v>-1.3057477259893959E-3</v>
      </c>
      <c r="D43">
        <f>LN('Dollar rates'!O43/'Dollar rates'!D43)</f>
        <v>-1.9217896023355787E-3</v>
      </c>
      <c r="E43">
        <f>LN('Dollar rates'!P43/'Dollar rates'!E43)</f>
        <v>2.8397340718168819E-4</v>
      </c>
      <c r="F43">
        <f>LN('Dollar rates'!Q43/'Dollar rates'!F43)</f>
        <v>-2.2730654569750285E-3</v>
      </c>
      <c r="G43">
        <f>LN('Dollar rates'!R43/'Dollar rates'!G43)</f>
        <v>-3.3127436509382082E-3</v>
      </c>
      <c r="H43">
        <f>LN('Dollar rates'!S43/'Dollar rates'!H43)</f>
        <v>-1.5441306435221725E-3</v>
      </c>
      <c r="I43">
        <f>LN('Dollar rates'!T43/'Dollar rates'!I43)</f>
        <v>-2.1387887058808056E-3</v>
      </c>
      <c r="J43">
        <f>LN('Dollar rates'!U43/'Dollar rates'!J43)</f>
        <v>-4.1077083117153782E-3</v>
      </c>
      <c r="K43">
        <f>LN('Dollar rates'!V43/'Dollar rates'!K43)</f>
        <v>-4.3310999122941982E-4</v>
      </c>
      <c r="M43">
        <f t="shared" si="2"/>
        <v>1</v>
      </c>
      <c r="N43">
        <f t="shared" si="3"/>
        <v>4</v>
      </c>
      <c r="O43">
        <f t="shared" si="4"/>
        <v>6</v>
      </c>
      <c r="P43">
        <f t="shared" si="5"/>
        <v>2</v>
      </c>
      <c r="Q43">
        <f t="shared" si="6"/>
        <v>8</v>
      </c>
      <c r="R43">
        <f t="shared" si="7"/>
        <v>9</v>
      </c>
      <c r="S43">
        <f t="shared" si="8"/>
        <v>5</v>
      </c>
      <c r="T43">
        <f t="shared" si="9"/>
        <v>7</v>
      </c>
      <c r="U43">
        <f t="shared" si="10"/>
        <v>10</v>
      </c>
      <c r="V43">
        <f t="shared" si="11"/>
        <v>3</v>
      </c>
      <c r="Y43">
        <f t="shared" si="12"/>
        <v>-1</v>
      </c>
      <c r="Z43">
        <f t="shared" si="13"/>
        <v>0</v>
      </c>
      <c r="AA43">
        <f t="shared" si="14"/>
        <v>0</v>
      </c>
      <c r="AB43">
        <f t="shared" si="15"/>
        <v>0</v>
      </c>
      <c r="AC43">
        <f t="shared" si="16"/>
        <v>0</v>
      </c>
      <c r="AD43">
        <f t="shared" si="17"/>
        <v>0</v>
      </c>
      <c r="AE43">
        <f t="shared" si="18"/>
        <v>0</v>
      </c>
      <c r="AF43">
        <f t="shared" si="19"/>
        <v>0</v>
      </c>
      <c r="AG43">
        <f t="shared" si="20"/>
        <v>1</v>
      </c>
      <c r="AH43">
        <f t="shared" si="21"/>
        <v>0</v>
      </c>
      <c r="AJ43">
        <f>SUMPRODUCT(Y43:AH43,Returns!B43:K43)</f>
        <v>1.9650827936967818E-2</v>
      </c>
      <c r="AL43">
        <f t="shared" si="23"/>
        <v>0.24598827152178609</v>
      </c>
      <c r="AO43">
        <f t="shared" si="22"/>
        <v>1.18166786956231E-2</v>
      </c>
    </row>
    <row r="44" spans="1:41" x14ac:dyDescent="0.2">
      <c r="A44" s="1">
        <v>37407</v>
      </c>
      <c r="B44">
        <f>LN('Dollar rates'!M44/'Dollar rates'!B44)</f>
        <v>1.5724858591745529E-3</v>
      </c>
      <c r="C44">
        <f>LN('Dollar rates'!N44/'Dollar rates'!C44)</f>
        <v>-1.3911389507599626E-3</v>
      </c>
      <c r="D44">
        <f>LN('Dollar rates'!O44/'Dollar rates'!D44)</f>
        <v>-1.9003631026090319E-3</v>
      </c>
      <c r="E44">
        <f>LN('Dollar rates'!P44/'Dollar rates'!E44)</f>
        <v>5.5542611228292051E-4</v>
      </c>
      <c r="F44">
        <f>LN('Dollar rates'!Q44/'Dollar rates'!F44)</f>
        <v>-2.512875027503875E-3</v>
      </c>
      <c r="G44">
        <f>LN('Dollar rates'!R44/'Dollar rates'!G44)</f>
        <v>-3.0736122385467634E-3</v>
      </c>
      <c r="H44">
        <f>LN('Dollar rates'!S44/'Dollar rates'!H44)</f>
        <v>-1.5324903450199209E-3</v>
      </c>
      <c r="I44">
        <f>LN('Dollar rates'!T44/'Dollar rates'!I44)</f>
        <v>-2.1591025293739145E-3</v>
      </c>
      <c r="J44">
        <f>LN('Dollar rates'!U44/'Dollar rates'!J44)</f>
        <v>-4.0915644549040916E-3</v>
      </c>
      <c r="K44">
        <f>LN('Dollar rates'!V44/'Dollar rates'!K44)</f>
        <v>-6.4115567231157352E-4</v>
      </c>
      <c r="M44">
        <f t="shared" si="2"/>
        <v>1</v>
      </c>
      <c r="N44">
        <f t="shared" si="3"/>
        <v>4</v>
      </c>
      <c r="O44">
        <f t="shared" si="4"/>
        <v>6</v>
      </c>
      <c r="P44">
        <f t="shared" si="5"/>
        <v>2</v>
      </c>
      <c r="Q44">
        <f t="shared" si="6"/>
        <v>8</v>
      </c>
      <c r="R44">
        <f t="shared" si="7"/>
        <v>9</v>
      </c>
      <c r="S44">
        <f t="shared" si="8"/>
        <v>5</v>
      </c>
      <c r="T44">
        <f t="shared" si="9"/>
        <v>7</v>
      </c>
      <c r="U44">
        <f t="shared" si="10"/>
        <v>10</v>
      </c>
      <c r="V44">
        <f t="shared" si="11"/>
        <v>3</v>
      </c>
      <c r="Y44">
        <f t="shared" si="12"/>
        <v>-1</v>
      </c>
      <c r="Z44">
        <f t="shared" si="13"/>
        <v>0</v>
      </c>
      <c r="AA44">
        <f t="shared" si="14"/>
        <v>0</v>
      </c>
      <c r="AB44">
        <f t="shared" si="15"/>
        <v>0</v>
      </c>
      <c r="AC44">
        <f t="shared" si="16"/>
        <v>0</v>
      </c>
      <c r="AD44">
        <f t="shared" si="17"/>
        <v>0</v>
      </c>
      <c r="AE44">
        <f t="shared" si="18"/>
        <v>0</v>
      </c>
      <c r="AF44">
        <f t="shared" si="19"/>
        <v>0</v>
      </c>
      <c r="AG44">
        <f t="shared" si="20"/>
        <v>1</v>
      </c>
      <c r="AH44">
        <f t="shared" si="21"/>
        <v>0</v>
      </c>
      <c r="AJ44">
        <f>SUMPRODUCT(Y44:AH44,Returns!B44:K44)</f>
        <v>3.6362135210523228E-2</v>
      </c>
      <c r="AL44">
        <f t="shared" si="23"/>
        <v>0.28235040673230932</v>
      </c>
      <c r="AO44">
        <f t="shared" si="22"/>
        <v>3.2788964946119291E-2</v>
      </c>
    </row>
    <row r="45" spans="1:41" x14ac:dyDescent="0.2">
      <c r="A45" s="1">
        <v>37435</v>
      </c>
      <c r="B45">
        <f>LN('Dollar rates'!M45/'Dollar rates'!B45)</f>
        <v>1.5680567245675836E-3</v>
      </c>
      <c r="C45">
        <f>LN('Dollar rates'!N45/'Dollar rates'!C45)</f>
        <v>-1.342229091013904E-3</v>
      </c>
      <c r="D45">
        <f>LN('Dollar rates'!O45/'Dollar rates'!D45)</f>
        <v>-1.7970551414928199E-3</v>
      </c>
      <c r="E45">
        <f>LN('Dollar rates'!P45/'Dollar rates'!E45)</f>
        <v>5.6456167319333798E-4</v>
      </c>
      <c r="F45">
        <f>LN('Dollar rates'!Q45/'Dollar rates'!F45)</f>
        <v>-2.7296860052561833E-3</v>
      </c>
      <c r="G45">
        <f>LN('Dollar rates'!R45/'Dollar rates'!G45)</f>
        <v>-3.4029421856186116E-3</v>
      </c>
      <c r="H45">
        <f>LN('Dollar rates'!S45/'Dollar rates'!H45)</f>
        <v>-1.5409756360445612E-3</v>
      </c>
      <c r="I45">
        <f>LN('Dollar rates'!T45/'Dollar rates'!I45)</f>
        <v>-2.1955098704551424E-3</v>
      </c>
      <c r="J45">
        <f>LN('Dollar rates'!U45/'Dollar rates'!J45)</f>
        <v>-4.3745706833623194E-3</v>
      </c>
      <c r="K45">
        <f>LN('Dollar rates'!V45/'Dollar rates'!K45)</f>
        <v>-7.1642421948958787E-4</v>
      </c>
      <c r="M45">
        <f t="shared" si="2"/>
        <v>1</v>
      </c>
      <c r="N45">
        <f t="shared" si="3"/>
        <v>4</v>
      </c>
      <c r="O45">
        <f t="shared" si="4"/>
        <v>6</v>
      </c>
      <c r="P45">
        <f t="shared" si="5"/>
        <v>2</v>
      </c>
      <c r="Q45">
        <f t="shared" si="6"/>
        <v>8</v>
      </c>
      <c r="R45">
        <f t="shared" si="7"/>
        <v>9</v>
      </c>
      <c r="S45">
        <f t="shared" si="8"/>
        <v>5</v>
      </c>
      <c r="T45">
        <f t="shared" si="9"/>
        <v>7</v>
      </c>
      <c r="U45">
        <f t="shared" si="10"/>
        <v>10</v>
      </c>
      <c r="V45">
        <f t="shared" si="11"/>
        <v>3</v>
      </c>
      <c r="Y45">
        <f t="shared" si="12"/>
        <v>-1</v>
      </c>
      <c r="Z45">
        <f t="shared" si="13"/>
        <v>0</v>
      </c>
      <c r="AA45">
        <f t="shared" si="14"/>
        <v>0</v>
      </c>
      <c r="AB45">
        <f t="shared" si="15"/>
        <v>0</v>
      </c>
      <c r="AC45">
        <f t="shared" si="16"/>
        <v>0</v>
      </c>
      <c r="AD45">
        <f t="shared" si="17"/>
        <v>0</v>
      </c>
      <c r="AE45">
        <f t="shared" si="18"/>
        <v>0</v>
      </c>
      <c r="AF45">
        <f t="shared" si="19"/>
        <v>0</v>
      </c>
      <c r="AG45">
        <f t="shared" si="20"/>
        <v>1</v>
      </c>
      <c r="AH45">
        <f t="shared" si="21"/>
        <v>0</v>
      </c>
      <c r="AJ45">
        <f>SUMPRODUCT(Y45:AH45,Returns!B45:K45)</f>
        <v>-1.0008463712454674E-2</v>
      </c>
      <c r="AL45">
        <f t="shared" si="23"/>
        <v>0.27234194301985465</v>
      </c>
      <c r="AO45">
        <f t="shared" si="22"/>
        <v>1.2463004918317028E-2</v>
      </c>
    </row>
    <row r="46" spans="1:41" x14ac:dyDescent="0.2">
      <c r="A46" s="1">
        <v>37468</v>
      </c>
      <c r="B46">
        <f>LN('Dollar rates'!M46/'Dollar rates'!B46)</f>
        <v>1.6044929234388639E-3</v>
      </c>
      <c r="C46">
        <f>LN('Dollar rates'!N46/'Dollar rates'!C46)</f>
        <v>-1.3716213732772647E-3</v>
      </c>
      <c r="D46">
        <f>LN('Dollar rates'!O46/'Dollar rates'!D46)</f>
        <v>-1.7637377071896445E-3</v>
      </c>
      <c r="E46">
        <f>LN('Dollar rates'!P46/'Dollar rates'!E46)</f>
        <v>8.9789944833631779E-4</v>
      </c>
      <c r="F46">
        <f>LN('Dollar rates'!Q46/'Dollar rates'!F46)</f>
        <v>-2.7055240316978158E-3</v>
      </c>
      <c r="G46">
        <f>LN('Dollar rates'!R46/'Dollar rates'!G46)</f>
        <v>-3.5464818080450521E-3</v>
      </c>
      <c r="H46">
        <f>LN('Dollar rates'!S46/'Dollar rates'!H46)</f>
        <v>-1.5230889335819569E-3</v>
      </c>
      <c r="I46">
        <f>LN('Dollar rates'!T46/'Dollar rates'!I46)</f>
        <v>-2.2165620861886491E-3</v>
      </c>
      <c r="J46">
        <f>LN('Dollar rates'!U46/'Dollar rates'!J46)</f>
        <v>-4.6618910056073527E-3</v>
      </c>
      <c r="K46">
        <f>LN('Dollar rates'!V46/'Dollar rates'!K46)</f>
        <v>-8.5805504387609398E-4</v>
      </c>
      <c r="M46">
        <f t="shared" si="2"/>
        <v>1</v>
      </c>
      <c r="N46">
        <f t="shared" si="3"/>
        <v>4</v>
      </c>
      <c r="O46">
        <f t="shared" si="4"/>
        <v>6</v>
      </c>
      <c r="P46">
        <f t="shared" si="5"/>
        <v>2</v>
      </c>
      <c r="Q46">
        <f t="shared" si="6"/>
        <v>8</v>
      </c>
      <c r="R46">
        <f t="shared" si="7"/>
        <v>9</v>
      </c>
      <c r="S46">
        <f t="shared" si="8"/>
        <v>5</v>
      </c>
      <c r="T46">
        <f t="shared" si="9"/>
        <v>7</v>
      </c>
      <c r="U46">
        <f t="shared" si="10"/>
        <v>10</v>
      </c>
      <c r="V46">
        <f t="shared" si="11"/>
        <v>3</v>
      </c>
      <c r="Y46">
        <f t="shared" si="12"/>
        <v>-1</v>
      </c>
      <c r="Z46">
        <f t="shared" si="13"/>
        <v>0</v>
      </c>
      <c r="AA46">
        <f t="shared" si="14"/>
        <v>0</v>
      </c>
      <c r="AB46">
        <f t="shared" si="15"/>
        <v>0</v>
      </c>
      <c r="AC46">
        <f t="shared" si="16"/>
        <v>0</v>
      </c>
      <c r="AD46">
        <f t="shared" si="17"/>
        <v>0</v>
      </c>
      <c r="AE46">
        <f t="shared" si="18"/>
        <v>0</v>
      </c>
      <c r="AF46">
        <f t="shared" si="19"/>
        <v>0</v>
      </c>
      <c r="AG46">
        <f t="shared" si="20"/>
        <v>1</v>
      </c>
      <c r="AH46">
        <f t="shared" si="21"/>
        <v>0</v>
      </c>
      <c r="AJ46">
        <f>SUMPRODUCT(Y46:AH46,Returns!B46:K46)</f>
        <v>7.6168868709518556E-3</v>
      </c>
      <c r="AL46">
        <f t="shared" si="23"/>
        <v>0.2799588298908065</v>
      </c>
      <c r="AO46">
        <f t="shared" si="22"/>
        <v>2.8935392771134761E-2</v>
      </c>
    </row>
    <row r="47" spans="1:41" x14ac:dyDescent="0.2">
      <c r="A47" s="1">
        <v>37498</v>
      </c>
      <c r="B47">
        <f>LN('Dollar rates'!M47/'Dollar rates'!B47)</f>
        <v>1.5108611826942734E-3</v>
      </c>
      <c r="C47">
        <f>LN('Dollar rates'!N47/'Dollar rates'!C47)</f>
        <v>-1.2643032091096389E-3</v>
      </c>
      <c r="D47">
        <f>LN('Dollar rates'!O47/'Dollar rates'!D47)</f>
        <v>-1.7619243530583124E-3</v>
      </c>
      <c r="E47">
        <f>LN('Dollar rates'!P47/'Dollar rates'!E47)</f>
        <v>9.2666364409898919E-4</v>
      </c>
      <c r="F47">
        <f>LN('Dollar rates'!Q47/'Dollar rates'!F47)</f>
        <v>-2.5089455733733868E-3</v>
      </c>
      <c r="G47">
        <f>LN('Dollar rates'!R47/'Dollar rates'!G47)</f>
        <v>-3.2988483957214123E-3</v>
      </c>
      <c r="H47">
        <f>LN('Dollar rates'!S47/'Dollar rates'!H47)</f>
        <v>-1.3528453055667012E-3</v>
      </c>
      <c r="I47">
        <f>LN('Dollar rates'!T47/'Dollar rates'!I47)</f>
        <v>-2.0591521124576607E-3</v>
      </c>
      <c r="J47">
        <f>LN('Dollar rates'!U47/'Dollar rates'!J47)</f>
        <v>-4.3252404744552114E-3</v>
      </c>
      <c r="K47">
        <f>LN('Dollar rates'!V47/'Dollar rates'!K47)</f>
        <v>-9.4826820027848091E-4</v>
      </c>
      <c r="M47">
        <f t="shared" si="2"/>
        <v>1</v>
      </c>
      <c r="N47">
        <f t="shared" si="3"/>
        <v>4</v>
      </c>
      <c r="O47">
        <f t="shared" si="4"/>
        <v>6</v>
      </c>
      <c r="P47">
        <f t="shared" si="5"/>
        <v>2</v>
      </c>
      <c r="Q47">
        <f t="shared" si="6"/>
        <v>8</v>
      </c>
      <c r="R47">
        <f t="shared" si="7"/>
        <v>9</v>
      </c>
      <c r="S47">
        <f t="shared" si="8"/>
        <v>5</v>
      </c>
      <c r="T47">
        <f t="shared" si="9"/>
        <v>7</v>
      </c>
      <c r="U47">
        <f t="shared" si="10"/>
        <v>10</v>
      </c>
      <c r="V47">
        <f t="shared" si="11"/>
        <v>3</v>
      </c>
      <c r="Y47">
        <f t="shared" si="12"/>
        <v>-1</v>
      </c>
      <c r="Z47">
        <f t="shared" si="13"/>
        <v>0</v>
      </c>
      <c r="AA47">
        <f t="shared" si="14"/>
        <v>0</v>
      </c>
      <c r="AB47">
        <f t="shared" si="15"/>
        <v>0</v>
      </c>
      <c r="AC47">
        <f t="shared" si="16"/>
        <v>0</v>
      </c>
      <c r="AD47">
        <f t="shared" si="17"/>
        <v>0</v>
      </c>
      <c r="AE47">
        <f t="shared" si="18"/>
        <v>0</v>
      </c>
      <c r="AF47">
        <f t="shared" si="19"/>
        <v>0</v>
      </c>
      <c r="AG47">
        <f t="shared" si="20"/>
        <v>1</v>
      </c>
      <c r="AH47">
        <f t="shared" si="21"/>
        <v>0</v>
      </c>
      <c r="AJ47">
        <f>SUMPRODUCT(Y47:AH47,Returns!B47:K47)</f>
        <v>4.8537711760483049E-2</v>
      </c>
      <c r="AL47">
        <f t="shared" si="23"/>
        <v>0.32849654165128955</v>
      </c>
      <c r="AO47">
        <f t="shared" si="22"/>
        <v>2.769628134825847E-2</v>
      </c>
    </row>
    <row r="48" spans="1:41" x14ac:dyDescent="0.2">
      <c r="A48" s="1">
        <v>37529</v>
      </c>
      <c r="B48">
        <f>LN('Dollar rates'!M48/'Dollar rates'!B48)</f>
        <v>1.6935640408486637E-3</v>
      </c>
      <c r="C48">
        <f>LN('Dollar rates'!N48/'Dollar rates'!C48)</f>
        <v>-1.422138187067659E-3</v>
      </c>
      <c r="D48">
        <f>LN('Dollar rates'!O48/'Dollar rates'!D48)</f>
        <v>-1.8853404695295265E-3</v>
      </c>
      <c r="E48">
        <f>LN('Dollar rates'!P48/'Dollar rates'!E48)</f>
        <v>1.0255052870119642E-3</v>
      </c>
      <c r="F48">
        <f>LN('Dollar rates'!Q48/'Dollar rates'!F48)</f>
        <v>-2.7484770049094479E-3</v>
      </c>
      <c r="G48">
        <f>LN('Dollar rates'!R48/'Dollar rates'!G48)</f>
        <v>-3.6313187398986689E-3</v>
      </c>
      <c r="H48">
        <f>LN('Dollar rates'!S48/'Dollar rates'!H48)</f>
        <v>-1.4824813997916194E-3</v>
      </c>
      <c r="I48">
        <f>LN('Dollar rates'!T48/'Dollar rates'!I48)</f>
        <v>-2.3160002811777264E-3</v>
      </c>
      <c r="J48">
        <f>LN('Dollar rates'!U48/'Dollar rates'!J48)</f>
        <v>-4.8460142218840615E-3</v>
      </c>
      <c r="K48">
        <f>LN('Dollar rates'!V48/'Dollar rates'!K48)</f>
        <v>-8.5702767899459189E-4</v>
      </c>
      <c r="M48">
        <f t="shared" si="2"/>
        <v>1</v>
      </c>
      <c r="N48">
        <f t="shared" si="3"/>
        <v>4</v>
      </c>
      <c r="O48">
        <f t="shared" si="4"/>
        <v>6</v>
      </c>
      <c r="P48">
        <f t="shared" si="5"/>
        <v>2</v>
      </c>
      <c r="Q48">
        <f t="shared" si="6"/>
        <v>8</v>
      </c>
      <c r="R48">
        <f t="shared" si="7"/>
        <v>9</v>
      </c>
      <c r="S48">
        <f t="shared" si="8"/>
        <v>5</v>
      </c>
      <c r="T48">
        <f t="shared" si="9"/>
        <v>7</v>
      </c>
      <c r="U48">
        <f t="shared" si="10"/>
        <v>10</v>
      </c>
      <c r="V48">
        <f t="shared" si="11"/>
        <v>3</v>
      </c>
      <c r="Y48">
        <f t="shared" si="12"/>
        <v>-1</v>
      </c>
      <c r="Z48">
        <f t="shared" si="13"/>
        <v>0</v>
      </c>
      <c r="AA48">
        <f t="shared" si="14"/>
        <v>0</v>
      </c>
      <c r="AB48">
        <f t="shared" si="15"/>
        <v>0</v>
      </c>
      <c r="AC48">
        <f t="shared" si="16"/>
        <v>0</v>
      </c>
      <c r="AD48">
        <f t="shared" si="17"/>
        <v>0</v>
      </c>
      <c r="AE48">
        <f t="shared" si="18"/>
        <v>0</v>
      </c>
      <c r="AF48">
        <f t="shared" si="19"/>
        <v>0</v>
      </c>
      <c r="AG48">
        <f t="shared" si="20"/>
        <v>1</v>
      </c>
      <c r="AH48">
        <f t="shared" si="21"/>
        <v>0</v>
      </c>
      <c r="AJ48">
        <f>SUMPRODUCT(Y48:AH48,Returns!B48:K48)</f>
        <v>9.3692550504749228E-3</v>
      </c>
      <c r="AL48">
        <f t="shared" si="23"/>
        <v>0.33786579670176448</v>
      </c>
      <c r="AO48">
        <f t="shared" si="22"/>
        <v>8.38452288666134E-3</v>
      </c>
    </row>
    <row r="49" spans="1:41" x14ac:dyDescent="0.2">
      <c r="A49" s="1">
        <v>37560</v>
      </c>
      <c r="B49">
        <f>LN('Dollar rates'!M49/'Dollar rates'!B49)</f>
        <v>1.3926924707494857E-3</v>
      </c>
      <c r="C49">
        <f>LN('Dollar rates'!N49/'Dollar rates'!C49)</f>
        <v>-1.3360187644366609E-3</v>
      </c>
      <c r="D49">
        <f>LN('Dollar rates'!O49/'Dollar rates'!D49)</f>
        <v>-1.8444133587325713E-3</v>
      </c>
      <c r="E49">
        <f>LN('Dollar rates'!P49/'Dollar rates'!E49)</f>
        <v>8.4712744167707711E-4</v>
      </c>
      <c r="F49">
        <f>LN('Dollar rates'!Q49/'Dollar rates'!F49)</f>
        <v>-2.5628372637067267E-3</v>
      </c>
      <c r="G49">
        <f>LN('Dollar rates'!R49/'Dollar rates'!G49)</f>
        <v>-3.4200746195113532E-3</v>
      </c>
      <c r="H49">
        <f>LN('Dollar rates'!S49/'Dollar rates'!H49)</f>
        <v>-1.4646749709064006E-3</v>
      </c>
      <c r="I49">
        <f>LN('Dollar rates'!T49/'Dollar rates'!I49)</f>
        <v>-2.1967907357036921E-3</v>
      </c>
      <c r="J49">
        <f>LN('Dollar rates'!U49/'Dollar rates'!J49)</f>
        <v>-4.4678570279846749E-3</v>
      </c>
      <c r="K49">
        <f>LN('Dollar rates'!V49/'Dollar rates'!K49)</f>
        <v>-9.4493826624616854E-4</v>
      </c>
      <c r="M49">
        <f t="shared" si="2"/>
        <v>1</v>
      </c>
      <c r="N49">
        <f t="shared" si="3"/>
        <v>4</v>
      </c>
      <c r="O49">
        <f t="shared" si="4"/>
        <v>6</v>
      </c>
      <c r="P49">
        <f t="shared" si="5"/>
        <v>2</v>
      </c>
      <c r="Q49">
        <f t="shared" si="6"/>
        <v>8</v>
      </c>
      <c r="R49">
        <f t="shared" si="7"/>
        <v>9</v>
      </c>
      <c r="S49">
        <f t="shared" si="8"/>
        <v>5</v>
      </c>
      <c r="T49">
        <f t="shared" si="9"/>
        <v>7</v>
      </c>
      <c r="U49">
        <f t="shared" si="10"/>
        <v>10</v>
      </c>
      <c r="V49">
        <f t="shared" si="11"/>
        <v>3</v>
      </c>
      <c r="Y49">
        <f t="shared" si="12"/>
        <v>-1</v>
      </c>
      <c r="Z49">
        <f t="shared" si="13"/>
        <v>0</v>
      </c>
      <c r="AA49">
        <f t="shared" si="14"/>
        <v>0</v>
      </c>
      <c r="AB49">
        <f t="shared" si="15"/>
        <v>0</v>
      </c>
      <c r="AC49">
        <f t="shared" si="16"/>
        <v>0</v>
      </c>
      <c r="AD49">
        <f t="shared" si="17"/>
        <v>0</v>
      </c>
      <c r="AE49">
        <f t="shared" si="18"/>
        <v>0</v>
      </c>
      <c r="AF49">
        <f t="shared" si="19"/>
        <v>0</v>
      </c>
      <c r="AG49">
        <f t="shared" si="20"/>
        <v>1</v>
      </c>
      <c r="AH49">
        <f t="shared" si="21"/>
        <v>0</v>
      </c>
      <c r="AJ49">
        <f>SUMPRODUCT(Y49:AH49,Returns!B49:K49)</f>
        <v>2.1226761030818997E-2</v>
      </c>
      <c r="AL49">
        <f t="shared" si="23"/>
        <v>0.35909255773258347</v>
      </c>
      <c r="AO49">
        <f t="shared" si="22"/>
        <v>6.2202246358111536E-3</v>
      </c>
    </row>
    <row r="50" spans="1:41" x14ac:dyDescent="0.2">
      <c r="A50" s="1">
        <v>37589</v>
      </c>
      <c r="B50">
        <f>LN('Dollar rates'!M50/'Dollar rates'!B50)</f>
        <v>1.4539397787788951E-3</v>
      </c>
      <c r="C50">
        <f>LN('Dollar rates'!N50/'Dollar rates'!C50)</f>
        <v>-1.5308154082859457E-3</v>
      </c>
      <c r="D50">
        <f>LN('Dollar rates'!O50/'Dollar rates'!D50)</f>
        <v>-2.1605162554542562E-3</v>
      </c>
      <c r="E50">
        <f>LN('Dollar rates'!P50/'Dollar rates'!E50)</f>
        <v>6.1364381589029443E-4</v>
      </c>
      <c r="F50">
        <f>LN('Dollar rates'!Q50/'Dollar rates'!F50)</f>
        <v>-2.8547228466312313E-3</v>
      </c>
      <c r="G50">
        <f>LN('Dollar rates'!R50/'Dollar rates'!G50)</f>
        <v>-3.7552884190474299E-3</v>
      </c>
      <c r="H50">
        <f>LN('Dollar rates'!S50/'Dollar rates'!H50)</f>
        <v>-1.6061895276258612E-3</v>
      </c>
      <c r="I50">
        <f>LN('Dollar rates'!T50/'Dollar rates'!I50)</f>
        <v>-2.3083184048239684E-3</v>
      </c>
      <c r="J50">
        <f>LN('Dollar rates'!U50/'Dollar rates'!J50)</f>
        <v>-4.9104337910065264E-3</v>
      </c>
      <c r="K50">
        <f>LN('Dollar rates'!V50/'Dollar rates'!K50)</f>
        <v>-1.1865803003679978E-3</v>
      </c>
      <c r="M50">
        <f t="shared" si="2"/>
        <v>1</v>
      </c>
      <c r="N50">
        <f t="shared" si="3"/>
        <v>4</v>
      </c>
      <c r="O50">
        <f t="shared" si="4"/>
        <v>6</v>
      </c>
      <c r="P50">
        <f t="shared" si="5"/>
        <v>2</v>
      </c>
      <c r="Q50">
        <f t="shared" si="6"/>
        <v>8</v>
      </c>
      <c r="R50">
        <f t="shared" si="7"/>
        <v>9</v>
      </c>
      <c r="S50">
        <f t="shared" si="8"/>
        <v>5</v>
      </c>
      <c r="T50">
        <f t="shared" si="9"/>
        <v>7</v>
      </c>
      <c r="U50">
        <f t="shared" si="10"/>
        <v>10</v>
      </c>
      <c r="V50">
        <f t="shared" si="11"/>
        <v>3</v>
      </c>
      <c r="Y50">
        <f t="shared" si="12"/>
        <v>-1</v>
      </c>
      <c r="Z50">
        <f t="shared" si="13"/>
        <v>0</v>
      </c>
      <c r="AA50">
        <f t="shared" si="14"/>
        <v>0</v>
      </c>
      <c r="AB50">
        <f t="shared" si="15"/>
        <v>0</v>
      </c>
      <c r="AC50">
        <f t="shared" si="16"/>
        <v>0</v>
      </c>
      <c r="AD50">
        <f t="shared" si="17"/>
        <v>0</v>
      </c>
      <c r="AE50">
        <f t="shared" si="18"/>
        <v>0</v>
      </c>
      <c r="AF50">
        <f t="shared" si="19"/>
        <v>0</v>
      </c>
      <c r="AG50">
        <f t="shared" si="20"/>
        <v>1</v>
      </c>
      <c r="AH50">
        <f t="shared" si="21"/>
        <v>0</v>
      </c>
      <c r="AJ50">
        <f>SUMPRODUCT(Y50:AH50,Returns!B50:K50)</f>
        <v>3.0023487071790367E-2</v>
      </c>
      <c r="AL50">
        <f t="shared" si="23"/>
        <v>0.38911604480437384</v>
      </c>
      <c r="AO50">
        <f t="shared" si="22"/>
        <v>1.1803618529183912E-2</v>
      </c>
    </row>
    <row r="51" spans="1:41" x14ac:dyDescent="0.2">
      <c r="A51" s="1">
        <v>37621</v>
      </c>
      <c r="B51">
        <f>LN('Dollar rates'!M51/'Dollar rates'!B51)</f>
        <v>1.146692424261232E-3</v>
      </c>
      <c r="C51">
        <f>LN('Dollar rates'!N51/'Dollar rates'!C51)</f>
        <v>-1.3213643434396888E-3</v>
      </c>
      <c r="D51">
        <f>LN('Dollar rates'!O51/'Dollar rates'!D51)</f>
        <v>-2.2031222477244114E-3</v>
      </c>
      <c r="E51">
        <f>LN('Dollar rates'!P51/'Dollar rates'!E51)</f>
        <v>6.7282338754536366E-4</v>
      </c>
      <c r="F51">
        <f>LN('Dollar rates'!Q51/'Dollar rates'!F51)</f>
        <v>-2.9364812439695658E-3</v>
      </c>
      <c r="G51">
        <f>LN('Dollar rates'!R51/'Dollar rates'!G51)</f>
        <v>-3.9842216440570677E-3</v>
      </c>
      <c r="H51">
        <f>LN('Dollar rates'!S51/'Dollar rates'!H51)</f>
        <v>-1.4117516532834286E-3</v>
      </c>
      <c r="I51">
        <f>LN('Dollar rates'!T51/'Dollar rates'!I51)</f>
        <v>-2.178200521875423E-3</v>
      </c>
      <c r="J51">
        <f>LN('Dollar rates'!U51/'Dollar rates'!J51)</f>
        <v>-4.4216313946130303E-3</v>
      </c>
      <c r="K51">
        <f>LN('Dollar rates'!V51/'Dollar rates'!K51)</f>
        <v>-1.2146057820559889E-3</v>
      </c>
      <c r="M51">
        <f t="shared" si="2"/>
        <v>1</v>
      </c>
      <c r="N51">
        <f t="shared" si="3"/>
        <v>4</v>
      </c>
      <c r="O51">
        <f t="shared" si="4"/>
        <v>7</v>
      </c>
      <c r="P51">
        <f t="shared" si="5"/>
        <v>2</v>
      </c>
      <c r="Q51">
        <f t="shared" si="6"/>
        <v>8</v>
      </c>
      <c r="R51">
        <f t="shared" si="7"/>
        <v>9</v>
      </c>
      <c r="S51">
        <f t="shared" si="8"/>
        <v>5</v>
      </c>
      <c r="T51">
        <f t="shared" si="9"/>
        <v>6</v>
      </c>
      <c r="U51">
        <f t="shared" si="10"/>
        <v>10</v>
      </c>
      <c r="V51">
        <f t="shared" si="11"/>
        <v>3</v>
      </c>
      <c r="Y51">
        <f t="shared" si="12"/>
        <v>-1</v>
      </c>
      <c r="Z51">
        <f t="shared" si="13"/>
        <v>0</v>
      </c>
      <c r="AA51">
        <f t="shared" si="14"/>
        <v>0</v>
      </c>
      <c r="AB51">
        <f t="shared" si="15"/>
        <v>0</v>
      </c>
      <c r="AC51">
        <f t="shared" si="16"/>
        <v>0</v>
      </c>
      <c r="AD51">
        <f t="shared" si="17"/>
        <v>0</v>
      </c>
      <c r="AE51">
        <f t="shared" si="18"/>
        <v>0</v>
      </c>
      <c r="AF51">
        <f t="shared" si="19"/>
        <v>0</v>
      </c>
      <c r="AG51">
        <f t="shared" si="20"/>
        <v>1</v>
      </c>
      <c r="AH51">
        <f t="shared" si="21"/>
        <v>0</v>
      </c>
      <c r="AJ51">
        <f>SUMPRODUCT(Y51:AH51,Returns!B51:K51)</f>
        <v>1.3330649662740113E-2</v>
      </c>
      <c r="AL51">
        <f t="shared" si="23"/>
        <v>0.40244669446711395</v>
      </c>
      <c r="AO51">
        <f t="shared" si="22"/>
        <v>3.810452009864989E-2</v>
      </c>
    </row>
    <row r="52" spans="1:41" x14ac:dyDescent="0.2">
      <c r="A52" s="1">
        <v>37652</v>
      </c>
      <c r="B52">
        <f>LN('Dollar rates'!M52/'Dollar rates'!B52)</f>
        <v>1.0427312158321372E-3</v>
      </c>
      <c r="C52">
        <f>LN('Dollar rates'!N52/'Dollar rates'!C52)</f>
        <v>-1.1908786550399325E-3</v>
      </c>
      <c r="D52">
        <f>LN('Dollar rates'!O52/'Dollar rates'!D52)</f>
        <v>-2.0361254981938136E-3</v>
      </c>
      <c r="E52">
        <f>LN('Dollar rates'!P52/'Dollar rates'!E52)</f>
        <v>5.7050491230747132E-4</v>
      </c>
      <c r="F52">
        <f>LN('Dollar rates'!Q52/'Dollar rates'!F52)</f>
        <v>-2.7003847592357425E-3</v>
      </c>
      <c r="G52">
        <f>LN('Dollar rates'!R52/'Dollar rates'!G52)</f>
        <v>-3.5337026501422951E-3</v>
      </c>
      <c r="H52">
        <f>LN('Dollar rates'!S52/'Dollar rates'!H52)</f>
        <v>-1.276554486413757E-3</v>
      </c>
      <c r="I52">
        <f>LN('Dollar rates'!T52/'Dollar rates'!I52)</f>
        <v>-1.9428912264312409E-3</v>
      </c>
      <c r="J52">
        <f>LN('Dollar rates'!U52/'Dollar rates'!J52)</f>
        <v>-3.5989737603591768E-3</v>
      </c>
      <c r="K52">
        <f>LN('Dollar rates'!V52/'Dollar rates'!K52)</f>
        <v>-1.1419437120812465E-3</v>
      </c>
      <c r="M52">
        <f t="shared" si="2"/>
        <v>1</v>
      </c>
      <c r="N52">
        <f t="shared" si="3"/>
        <v>4</v>
      </c>
      <c r="O52">
        <f t="shared" si="4"/>
        <v>7</v>
      </c>
      <c r="P52">
        <f t="shared" si="5"/>
        <v>2</v>
      </c>
      <c r="Q52">
        <f t="shared" si="6"/>
        <v>8</v>
      </c>
      <c r="R52">
        <f t="shared" si="7"/>
        <v>9</v>
      </c>
      <c r="S52">
        <f t="shared" si="8"/>
        <v>5</v>
      </c>
      <c r="T52">
        <f t="shared" si="9"/>
        <v>6</v>
      </c>
      <c r="U52">
        <f t="shared" si="10"/>
        <v>10</v>
      </c>
      <c r="V52">
        <f t="shared" si="11"/>
        <v>3</v>
      </c>
      <c r="Y52">
        <f t="shared" si="12"/>
        <v>-1</v>
      </c>
      <c r="Z52">
        <f t="shared" si="13"/>
        <v>0</v>
      </c>
      <c r="AA52">
        <f t="shared" si="14"/>
        <v>0</v>
      </c>
      <c r="AB52">
        <f t="shared" si="15"/>
        <v>0</v>
      </c>
      <c r="AC52">
        <f t="shared" si="16"/>
        <v>0</v>
      </c>
      <c r="AD52">
        <f t="shared" si="17"/>
        <v>0</v>
      </c>
      <c r="AE52">
        <f t="shared" si="18"/>
        <v>0</v>
      </c>
      <c r="AF52">
        <f t="shared" si="19"/>
        <v>0</v>
      </c>
      <c r="AG52">
        <f t="shared" si="20"/>
        <v>1</v>
      </c>
      <c r="AH52">
        <f t="shared" si="21"/>
        <v>0</v>
      </c>
      <c r="AJ52">
        <f>SUMPRODUCT(Y52:AH52,Returns!B52:K52)</f>
        <v>-4.0557279448488748E-2</v>
      </c>
      <c r="AL52">
        <f t="shared" si="23"/>
        <v>0.3618894150186252</v>
      </c>
      <c r="AO52">
        <f t="shared" si="22"/>
        <v>3.1166608116697497E-2</v>
      </c>
    </row>
    <row r="53" spans="1:41" x14ac:dyDescent="0.2">
      <c r="A53" s="1">
        <v>37680</v>
      </c>
      <c r="B53">
        <f>LN('Dollar rates'!M53/'Dollar rates'!B53)</f>
        <v>1.1340748350662745E-3</v>
      </c>
      <c r="C53">
        <f>LN('Dollar rates'!N53/'Dollar rates'!C53)</f>
        <v>-1.1418108635352017E-3</v>
      </c>
      <c r="D53">
        <f>LN('Dollar rates'!O53/'Dollar rates'!D53)</f>
        <v>-2.0140993717012562E-3</v>
      </c>
      <c r="E53">
        <f>LN('Dollar rates'!P53/'Dollar rates'!E53)</f>
        <v>6.1966097676189398E-4</v>
      </c>
      <c r="F53">
        <f>LN('Dollar rates'!Q53/'Dollar rates'!F53)</f>
        <v>-2.9359793725206168E-3</v>
      </c>
      <c r="G53">
        <f>LN('Dollar rates'!R53/'Dollar rates'!G53)</f>
        <v>-3.7980767290915363E-3</v>
      </c>
      <c r="H53">
        <f>LN('Dollar rates'!S53/'Dollar rates'!H53)</f>
        <v>-1.2469371912469261E-3</v>
      </c>
      <c r="I53">
        <f>LN('Dollar rates'!T53/'Dollar rates'!I53)</f>
        <v>-2.0897177094819667E-3</v>
      </c>
      <c r="J53">
        <f>LN('Dollar rates'!U53/'Dollar rates'!J53)</f>
        <v>-3.6221323785291999E-3</v>
      </c>
      <c r="K53">
        <f>LN('Dollar rates'!V53/'Dollar rates'!K53)</f>
        <v>-1.3817808387045906E-3</v>
      </c>
      <c r="M53">
        <f t="shared" si="2"/>
        <v>1</v>
      </c>
      <c r="N53">
        <f t="shared" si="3"/>
        <v>3</v>
      </c>
      <c r="O53">
        <f t="shared" si="4"/>
        <v>6</v>
      </c>
      <c r="P53">
        <f t="shared" si="5"/>
        <v>2</v>
      </c>
      <c r="Q53">
        <f t="shared" si="6"/>
        <v>8</v>
      </c>
      <c r="R53">
        <f t="shared" si="7"/>
        <v>10</v>
      </c>
      <c r="S53">
        <f t="shared" si="8"/>
        <v>4</v>
      </c>
      <c r="T53">
        <f t="shared" si="9"/>
        <v>7</v>
      </c>
      <c r="U53">
        <f t="shared" si="10"/>
        <v>9</v>
      </c>
      <c r="V53">
        <f t="shared" si="11"/>
        <v>5</v>
      </c>
      <c r="Y53">
        <f t="shared" si="12"/>
        <v>-1</v>
      </c>
      <c r="Z53">
        <f t="shared" si="13"/>
        <v>0</v>
      </c>
      <c r="AA53">
        <f t="shared" si="14"/>
        <v>0</v>
      </c>
      <c r="AB53">
        <f t="shared" si="15"/>
        <v>0</v>
      </c>
      <c r="AC53">
        <f t="shared" si="16"/>
        <v>0</v>
      </c>
      <c r="AD53">
        <f t="shared" si="17"/>
        <v>1</v>
      </c>
      <c r="AE53">
        <f t="shared" si="18"/>
        <v>0</v>
      </c>
      <c r="AF53">
        <f t="shared" si="19"/>
        <v>0</v>
      </c>
      <c r="AG53">
        <f t="shared" si="20"/>
        <v>0</v>
      </c>
      <c r="AH53">
        <f t="shared" si="21"/>
        <v>0</v>
      </c>
      <c r="AJ53">
        <f>SUMPRODUCT(Y53:AH53,Returns!B53:K53)</f>
        <v>3.5189604433122357E-3</v>
      </c>
      <c r="AL53">
        <f t="shared" si="23"/>
        <v>0.36540837546193744</v>
      </c>
      <c r="AO53">
        <f t="shared" si="22"/>
        <v>1.1531871939906967E-2</v>
      </c>
    </row>
    <row r="54" spans="1:41" x14ac:dyDescent="0.2">
      <c r="A54" s="1">
        <v>37711</v>
      </c>
      <c r="B54">
        <f>LN('Dollar rates'!M54/'Dollar rates'!B54)</f>
        <v>1.0631387215994049E-3</v>
      </c>
      <c r="C54">
        <f>LN('Dollar rates'!N54/'Dollar rates'!C54)</f>
        <v>-1.0797076023139538E-3</v>
      </c>
      <c r="D54">
        <f>LN('Dollar rates'!O54/'Dollar rates'!D54)</f>
        <v>-1.9107632283108214E-3</v>
      </c>
      <c r="E54">
        <f>LN('Dollar rates'!P54/'Dollar rates'!E54)</f>
        <v>8.5130013469167224E-4</v>
      </c>
      <c r="F54">
        <f>LN('Dollar rates'!Q54/'Dollar rates'!F54)</f>
        <v>-2.848643735626378E-3</v>
      </c>
      <c r="G54">
        <f>LN('Dollar rates'!R54/'Dollar rates'!G54)</f>
        <v>-3.7062189316631748E-3</v>
      </c>
      <c r="H54">
        <f>LN('Dollar rates'!S54/'Dollar rates'!H54)</f>
        <v>-1.1968267168161039E-3</v>
      </c>
      <c r="I54">
        <f>LN('Dollar rates'!T54/'Dollar rates'!I54)</f>
        <v>-1.9335107126416335E-3</v>
      </c>
      <c r="J54">
        <f>LN('Dollar rates'!U54/'Dollar rates'!J54)</f>
        <v>-3.603954490934029E-3</v>
      </c>
      <c r="K54">
        <f>LN('Dollar rates'!V54/'Dollar rates'!K54)</f>
        <v>-1.5216670621785819E-3</v>
      </c>
      <c r="M54">
        <f t="shared" si="2"/>
        <v>1</v>
      </c>
      <c r="N54">
        <f t="shared" si="3"/>
        <v>3</v>
      </c>
      <c r="O54">
        <f t="shared" si="4"/>
        <v>6</v>
      </c>
      <c r="P54">
        <f t="shared" si="5"/>
        <v>2</v>
      </c>
      <c r="Q54">
        <f t="shared" si="6"/>
        <v>8</v>
      </c>
      <c r="R54">
        <f t="shared" si="7"/>
        <v>10</v>
      </c>
      <c r="S54">
        <f t="shared" si="8"/>
        <v>4</v>
      </c>
      <c r="T54">
        <f t="shared" si="9"/>
        <v>7</v>
      </c>
      <c r="U54">
        <f t="shared" si="10"/>
        <v>9</v>
      </c>
      <c r="V54">
        <f t="shared" si="11"/>
        <v>5</v>
      </c>
      <c r="Y54">
        <f t="shared" si="12"/>
        <v>-1</v>
      </c>
      <c r="Z54">
        <f t="shared" si="13"/>
        <v>0</v>
      </c>
      <c r="AA54">
        <f t="shared" si="14"/>
        <v>0</v>
      </c>
      <c r="AB54">
        <f t="shared" si="15"/>
        <v>0</v>
      </c>
      <c r="AC54">
        <f t="shared" si="16"/>
        <v>0</v>
      </c>
      <c r="AD54">
        <f t="shared" si="17"/>
        <v>1</v>
      </c>
      <c r="AE54">
        <f t="shared" si="18"/>
        <v>0</v>
      </c>
      <c r="AF54">
        <f t="shared" si="19"/>
        <v>0</v>
      </c>
      <c r="AG54">
        <f t="shared" si="20"/>
        <v>0</v>
      </c>
      <c r="AH54">
        <f t="shared" si="21"/>
        <v>0</v>
      </c>
      <c r="AJ54">
        <f>SUMPRODUCT(Y54:AH54,Returns!B54:K54)</f>
        <v>1.9827490140278403E-2</v>
      </c>
      <c r="AL54">
        <f t="shared" si="23"/>
        <v>0.38523586560221584</v>
      </c>
      <c r="AO54">
        <f t="shared" si="22"/>
        <v>1.3875653572252112E-2</v>
      </c>
    </row>
    <row r="55" spans="1:41" x14ac:dyDescent="0.2">
      <c r="A55" s="1">
        <v>37741</v>
      </c>
      <c r="B55">
        <f>LN('Dollar rates'!M55/'Dollar rates'!B55)</f>
        <v>1.1452136151912466E-3</v>
      </c>
      <c r="C55">
        <f>LN('Dollar rates'!N55/'Dollar rates'!C55)</f>
        <v>-1.0930791339879582E-3</v>
      </c>
      <c r="D55">
        <f>LN('Dollar rates'!O55/'Dollar rates'!D55)</f>
        <v>-1.8841719212057339E-3</v>
      </c>
      <c r="E55">
        <f>LN('Dollar rates'!P55/'Dollar rates'!E55)</f>
        <v>8.9253119641590829E-4</v>
      </c>
      <c r="F55">
        <f>LN('Dollar rates'!Q55/'Dollar rates'!F55)</f>
        <v>-2.9477715125495602E-3</v>
      </c>
      <c r="G55">
        <f>LN('Dollar rates'!R55/'Dollar rates'!G55)</f>
        <v>-3.7434779210398185E-3</v>
      </c>
      <c r="H55">
        <f>LN('Dollar rates'!S55/'Dollar rates'!H55)</f>
        <v>-1.1942990546945714E-3</v>
      </c>
      <c r="I55">
        <f>LN('Dollar rates'!T55/'Dollar rates'!I55)</f>
        <v>-1.9602521017084472E-3</v>
      </c>
      <c r="J55">
        <f>LN('Dollar rates'!U55/'Dollar rates'!J55)</f>
        <v>-3.281357715797335E-3</v>
      </c>
      <c r="K55">
        <f>LN('Dollar rates'!V55/'Dollar rates'!K55)</f>
        <v>-1.7967955025256087E-3</v>
      </c>
      <c r="M55">
        <f t="shared" si="2"/>
        <v>1</v>
      </c>
      <c r="N55">
        <f t="shared" si="3"/>
        <v>3</v>
      </c>
      <c r="O55">
        <f t="shared" si="4"/>
        <v>6</v>
      </c>
      <c r="P55">
        <f t="shared" si="5"/>
        <v>2</v>
      </c>
      <c r="Q55">
        <f t="shared" si="6"/>
        <v>8</v>
      </c>
      <c r="R55">
        <f t="shared" si="7"/>
        <v>10</v>
      </c>
      <c r="S55">
        <f t="shared" si="8"/>
        <v>4</v>
      </c>
      <c r="T55">
        <f t="shared" si="9"/>
        <v>7</v>
      </c>
      <c r="U55">
        <f t="shared" si="10"/>
        <v>9</v>
      </c>
      <c r="V55">
        <f t="shared" si="11"/>
        <v>5</v>
      </c>
      <c r="Y55">
        <f t="shared" si="12"/>
        <v>-1</v>
      </c>
      <c r="Z55">
        <f t="shared" si="13"/>
        <v>0</v>
      </c>
      <c r="AA55">
        <f t="shared" si="14"/>
        <v>0</v>
      </c>
      <c r="AB55">
        <f t="shared" si="15"/>
        <v>0</v>
      </c>
      <c r="AC55">
        <f t="shared" si="16"/>
        <v>0</v>
      </c>
      <c r="AD55">
        <f t="shared" si="17"/>
        <v>1</v>
      </c>
      <c r="AE55">
        <f t="shared" si="18"/>
        <v>0</v>
      </c>
      <c r="AF55">
        <f t="shared" si="19"/>
        <v>0</v>
      </c>
      <c r="AG55">
        <f t="shared" si="20"/>
        <v>0</v>
      </c>
      <c r="AH55">
        <f t="shared" si="21"/>
        <v>0</v>
      </c>
      <c r="AJ55">
        <f>SUMPRODUCT(Y55:AH55,Returns!B55:K55)</f>
        <v>3.9450627608948019E-2</v>
      </c>
      <c r="AL55">
        <f t="shared" si="23"/>
        <v>0.42468649321116386</v>
      </c>
      <c r="AO55">
        <f t="shared" si="22"/>
        <v>1.1914549193320179E-2</v>
      </c>
    </row>
    <row r="56" spans="1:41" x14ac:dyDescent="0.2">
      <c r="A56" s="1">
        <v>37771</v>
      </c>
      <c r="B56">
        <f>LN('Dollar rates'!M56/'Dollar rates'!B56)</f>
        <v>1.1377231708176502E-3</v>
      </c>
      <c r="C56">
        <f>LN('Dollar rates'!N56/'Dollar rates'!C56)</f>
        <v>-8.8172541730856583E-4</v>
      </c>
      <c r="D56">
        <f>LN('Dollar rates'!O56/'Dollar rates'!D56)</f>
        <v>-1.9150352441138091E-3</v>
      </c>
      <c r="E56">
        <f>LN('Dollar rates'!P56/'Dollar rates'!E56)</f>
        <v>8.9102604464837533E-4</v>
      </c>
      <c r="F56">
        <f>LN('Dollar rates'!Q56/'Dollar rates'!F56)</f>
        <v>-2.840444244955932E-3</v>
      </c>
      <c r="G56">
        <f>LN('Dollar rates'!R56/'Dollar rates'!G56)</f>
        <v>-3.6091725943703337E-3</v>
      </c>
      <c r="H56">
        <f>LN('Dollar rates'!S56/'Dollar rates'!H56)</f>
        <v>-9.4212285441029305E-4</v>
      </c>
      <c r="I56">
        <f>LN('Dollar rates'!T56/'Dollar rates'!I56)</f>
        <v>-1.6206937800074426E-3</v>
      </c>
      <c r="J56">
        <f>LN('Dollar rates'!U56/'Dollar rates'!J56)</f>
        <v>-3.0435065565110964E-3</v>
      </c>
      <c r="K56">
        <f>LN('Dollar rates'!V56/'Dollar rates'!K56)</f>
        <v>-1.6515881187528561E-3</v>
      </c>
      <c r="M56">
        <f t="shared" si="2"/>
        <v>1</v>
      </c>
      <c r="N56">
        <f t="shared" si="3"/>
        <v>3</v>
      </c>
      <c r="O56">
        <f t="shared" si="4"/>
        <v>7</v>
      </c>
      <c r="P56">
        <f t="shared" si="5"/>
        <v>2</v>
      </c>
      <c r="Q56">
        <f t="shared" si="6"/>
        <v>8</v>
      </c>
      <c r="R56">
        <f t="shared" si="7"/>
        <v>10</v>
      </c>
      <c r="S56">
        <f t="shared" si="8"/>
        <v>4</v>
      </c>
      <c r="T56">
        <f t="shared" si="9"/>
        <v>5</v>
      </c>
      <c r="U56">
        <f t="shared" si="10"/>
        <v>9</v>
      </c>
      <c r="V56">
        <f t="shared" si="11"/>
        <v>6</v>
      </c>
      <c r="Y56">
        <f t="shared" si="12"/>
        <v>-1</v>
      </c>
      <c r="Z56">
        <f t="shared" si="13"/>
        <v>0</v>
      </c>
      <c r="AA56">
        <f t="shared" si="14"/>
        <v>0</v>
      </c>
      <c r="AB56">
        <f t="shared" si="15"/>
        <v>0</v>
      </c>
      <c r="AC56">
        <f t="shared" si="16"/>
        <v>0</v>
      </c>
      <c r="AD56">
        <f t="shared" si="17"/>
        <v>1</v>
      </c>
      <c r="AE56">
        <f t="shared" si="18"/>
        <v>0</v>
      </c>
      <c r="AF56">
        <f t="shared" si="19"/>
        <v>0</v>
      </c>
      <c r="AG56">
        <f t="shared" si="20"/>
        <v>0</v>
      </c>
      <c r="AH56">
        <f t="shared" si="21"/>
        <v>0</v>
      </c>
      <c r="AJ56">
        <f>SUMPRODUCT(Y56:AH56,Returns!B56:K56)</f>
        <v>2.2600910550193198E-2</v>
      </c>
      <c r="AL56">
        <f t="shared" si="23"/>
        <v>0.44728740376135706</v>
      </c>
      <c r="AO56">
        <f t="shared" si="22"/>
        <v>1.6703315984909293E-2</v>
      </c>
    </row>
    <row r="57" spans="1:41" x14ac:dyDescent="0.2">
      <c r="A57" s="1">
        <v>37802</v>
      </c>
      <c r="B57">
        <f>LN('Dollar rates'!M57/'Dollar rates'!B57)</f>
        <v>1.1774574532083888E-3</v>
      </c>
      <c r="C57">
        <f>LN('Dollar rates'!N57/'Dollar rates'!C57)</f>
        <v>-9.5268164110978975E-4</v>
      </c>
      <c r="D57">
        <f>LN('Dollar rates'!O57/'Dollar rates'!D57)</f>
        <v>-2.2746012773827541E-3</v>
      </c>
      <c r="E57">
        <f>LN('Dollar rates'!P57/'Dollar rates'!E57)</f>
        <v>7.828540598633153E-4</v>
      </c>
      <c r="F57">
        <f>LN('Dollar rates'!Q57/'Dollar rates'!F57)</f>
        <v>-3.3610861269814524E-3</v>
      </c>
      <c r="G57">
        <f>LN('Dollar rates'!R57/'Dollar rates'!G57)</f>
        <v>-3.7648713931942757E-3</v>
      </c>
      <c r="H57">
        <f>LN('Dollar rates'!S57/'Dollar rates'!H57)</f>
        <v>-9.9330876508975222E-4</v>
      </c>
      <c r="I57">
        <f>LN('Dollar rates'!T57/'Dollar rates'!I57)</f>
        <v>-1.7473902810513804E-3</v>
      </c>
      <c r="J57">
        <f>LN('Dollar rates'!U57/'Dollar rates'!J57)</f>
        <v>-2.7116034433969137E-3</v>
      </c>
      <c r="K57">
        <f>LN('Dollar rates'!V57/'Dollar rates'!K57)</f>
        <v>-2.0071838900014359E-3</v>
      </c>
      <c r="M57">
        <f t="shared" si="2"/>
        <v>1</v>
      </c>
      <c r="N57">
        <f t="shared" si="3"/>
        <v>3</v>
      </c>
      <c r="O57">
        <f t="shared" si="4"/>
        <v>7</v>
      </c>
      <c r="P57">
        <f t="shared" si="5"/>
        <v>2</v>
      </c>
      <c r="Q57">
        <f t="shared" si="6"/>
        <v>9</v>
      </c>
      <c r="R57">
        <f t="shared" si="7"/>
        <v>10</v>
      </c>
      <c r="S57">
        <f t="shared" si="8"/>
        <v>4</v>
      </c>
      <c r="T57">
        <f t="shared" si="9"/>
        <v>5</v>
      </c>
      <c r="U57">
        <f t="shared" si="10"/>
        <v>8</v>
      </c>
      <c r="V57">
        <f t="shared" si="11"/>
        <v>6</v>
      </c>
      <c r="Y57">
        <f t="shared" si="12"/>
        <v>-1</v>
      </c>
      <c r="Z57">
        <f t="shared" si="13"/>
        <v>0</v>
      </c>
      <c r="AA57">
        <f t="shared" si="14"/>
        <v>0</v>
      </c>
      <c r="AB57">
        <f t="shared" si="15"/>
        <v>0</v>
      </c>
      <c r="AC57">
        <f t="shared" si="16"/>
        <v>0</v>
      </c>
      <c r="AD57">
        <f t="shared" si="17"/>
        <v>1</v>
      </c>
      <c r="AE57">
        <f t="shared" si="18"/>
        <v>0</v>
      </c>
      <c r="AF57">
        <f t="shared" si="19"/>
        <v>0</v>
      </c>
      <c r="AG57">
        <f t="shared" si="20"/>
        <v>0</v>
      </c>
      <c r="AH57">
        <f t="shared" si="21"/>
        <v>0</v>
      </c>
      <c r="AJ57">
        <f>SUMPRODUCT(Y57:AH57,Returns!B57:K57)</f>
        <v>-1.0211454522688346E-3</v>
      </c>
      <c r="AL57">
        <f t="shared" si="23"/>
        <v>0.44626625830908823</v>
      </c>
      <c r="AO57">
        <f t="shared" si="22"/>
        <v>2.2400110143284004E-2</v>
      </c>
    </row>
    <row r="58" spans="1:41" x14ac:dyDescent="0.2">
      <c r="A58" s="1">
        <v>37833</v>
      </c>
      <c r="B58">
        <f>LN('Dollar rates'!M58/'Dollar rates'!B58)</f>
        <v>9.7936697567962169E-4</v>
      </c>
      <c r="C58">
        <f>LN('Dollar rates'!N58/'Dollar rates'!C58)</f>
        <v>-9.0003943748073192E-4</v>
      </c>
      <c r="D58">
        <f>LN('Dollar rates'!O58/'Dollar rates'!D58)</f>
        <v>-1.9591790564396356E-3</v>
      </c>
      <c r="E58">
        <f>LN('Dollar rates'!P58/'Dollar rates'!E58)</f>
        <v>7.3588613844022786E-4</v>
      </c>
      <c r="F58">
        <f>LN('Dollar rates'!Q58/'Dollar rates'!F58)</f>
        <v>-3.1228133098508198E-3</v>
      </c>
      <c r="G58">
        <f>LN('Dollar rates'!R58/'Dollar rates'!G58)</f>
        <v>-3.404096839277543E-3</v>
      </c>
      <c r="H58">
        <f>LN('Dollar rates'!S58/'Dollar rates'!H58)</f>
        <v>-9.084646815686998E-4</v>
      </c>
      <c r="I58">
        <f>LN('Dollar rates'!T58/'Dollar rates'!I58)</f>
        <v>-1.5026481673241737E-3</v>
      </c>
      <c r="J58">
        <f>LN('Dollar rates'!U58/'Dollar rates'!J58)</f>
        <v>-2.1305136803162141E-3</v>
      </c>
      <c r="K58">
        <f>LN('Dollar rates'!V58/'Dollar rates'!K58)</f>
        <v>-1.7524135638935792E-3</v>
      </c>
      <c r="M58">
        <f t="shared" si="2"/>
        <v>1</v>
      </c>
      <c r="N58">
        <f t="shared" si="3"/>
        <v>3</v>
      </c>
      <c r="O58">
        <f t="shared" si="4"/>
        <v>7</v>
      </c>
      <c r="P58">
        <f t="shared" si="5"/>
        <v>2</v>
      </c>
      <c r="Q58">
        <f t="shared" si="6"/>
        <v>9</v>
      </c>
      <c r="R58">
        <f t="shared" si="7"/>
        <v>10</v>
      </c>
      <c r="S58">
        <f t="shared" si="8"/>
        <v>4</v>
      </c>
      <c r="T58">
        <f t="shared" si="9"/>
        <v>5</v>
      </c>
      <c r="U58">
        <f t="shared" si="10"/>
        <v>8</v>
      </c>
      <c r="V58">
        <f t="shared" si="11"/>
        <v>6</v>
      </c>
      <c r="Y58">
        <f t="shared" si="12"/>
        <v>-1</v>
      </c>
      <c r="Z58">
        <f t="shared" si="13"/>
        <v>0</v>
      </c>
      <c r="AA58">
        <f t="shared" si="14"/>
        <v>0</v>
      </c>
      <c r="AB58">
        <f t="shared" si="15"/>
        <v>0</v>
      </c>
      <c r="AC58">
        <f t="shared" si="16"/>
        <v>0</v>
      </c>
      <c r="AD58">
        <f t="shared" si="17"/>
        <v>1</v>
      </c>
      <c r="AE58">
        <f t="shared" si="18"/>
        <v>0</v>
      </c>
      <c r="AF58">
        <f t="shared" si="19"/>
        <v>0</v>
      </c>
      <c r="AG58">
        <f t="shared" si="20"/>
        <v>0</v>
      </c>
      <c r="AH58">
        <f t="shared" si="21"/>
        <v>0</v>
      </c>
      <c r="AJ58">
        <f>SUMPRODUCT(Y58:AH58,Returns!B58:K58)</f>
        <v>-3.2699685015552205E-2</v>
      </c>
      <c r="AL58">
        <f t="shared" si="23"/>
        <v>0.41356657329353602</v>
      </c>
      <c r="AO58">
        <f t="shared" si="22"/>
        <v>1.5700337453615293E-2</v>
      </c>
    </row>
    <row r="59" spans="1:41" x14ac:dyDescent="0.2">
      <c r="A59" s="1">
        <v>37862</v>
      </c>
      <c r="B59">
        <f>LN('Dollar rates'!M59/'Dollar rates'!B59)</f>
        <v>9.6292489638519999E-4</v>
      </c>
      <c r="C59">
        <f>LN('Dollar rates'!N59/'Dollar rates'!C59)</f>
        <v>-8.5599531137080373E-4</v>
      </c>
      <c r="D59">
        <f>LN('Dollar rates'!O59/'Dollar rates'!D59)</f>
        <v>-2.0383823255921978E-3</v>
      </c>
      <c r="E59">
        <f>LN('Dollar rates'!P59/'Dollar rates'!E59)</f>
        <v>7.4284125899000007E-4</v>
      </c>
      <c r="F59">
        <f>LN('Dollar rates'!Q59/'Dollar rates'!F59)</f>
        <v>-3.0315404789252312E-3</v>
      </c>
      <c r="G59">
        <f>LN('Dollar rates'!R59/'Dollar rates'!G59)</f>
        <v>-3.2456008982432224E-3</v>
      </c>
      <c r="H59">
        <f>LN('Dollar rates'!S59/'Dollar rates'!H59)</f>
        <v>-9.0888608604313065E-4</v>
      </c>
      <c r="I59">
        <f>LN('Dollar rates'!T59/'Dollar rates'!I59)</f>
        <v>-1.4879132226349487E-3</v>
      </c>
      <c r="J59">
        <f>LN('Dollar rates'!U59/'Dollar rates'!J59)</f>
        <v>-1.5862228569512038E-3</v>
      </c>
      <c r="K59">
        <f>LN('Dollar rates'!V59/'Dollar rates'!K59)</f>
        <v>-1.4551639266698006E-3</v>
      </c>
      <c r="M59">
        <f t="shared" si="2"/>
        <v>1</v>
      </c>
      <c r="N59">
        <f t="shared" si="3"/>
        <v>3</v>
      </c>
      <c r="O59">
        <f t="shared" si="4"/>
        <v>8</v>
      </c>
      <c r="P59">
        <f t="shared" si="5"/>
        <v>2</v>
      </c>
      <c r="Q59">
        <f t="shared" si="6"/>
        <v>9</v>
      </c>
      <c r="R59">
        <f t="shared" si="7"/>
        <v>10</v>
      </c>
      <c r="S59">
        <f t="shared" si="8"/>
        <v>4</v>
      </c>
      <c r="T59">
        <f t="shared" si="9"/>
        <v>6</v>
      </c>
      <c r="U59">
        <f t="shared" si="10"/>
        <v>7</v>
      </c>
      <c r="V59">
        <f t="shared" si="11"/>
        <v>5</v>
      </c>
      <c r="Y59">
        <f t="shared" si="12"/>
        <v>-1</v>
      </c>
      <c r="Z59">
        <f t="shared" si="13"/>
        <v>0</v>
      </c>
      <c r="AA59">
        <f t="shared" si="14"/>
        <v>0</v>
      </c>
      <c r="AB59">
        <f t="shared" si="15"/>
        <v>0</v>
      </c>
      <c r="AC59">
        <f t="shared" si="16"/>
        <v>0</v>
      </c>
      <c r="AD59">
        <f t="shared" si="17"/>
        <v>1</v>
      </c>
      <c r="AE59">
        <f t="shared" si="18"/>
        <v>0</v>
      </c>
      <c r="AF59">
        <f t="shared" si="19"/>
        <v>0</v>
      </c>
      <c r="AG59">
        <f t="shared" si="20"/>
        <v>0</v>
      </c>
      <c r="AH59">
        <f t="shared" si="21"/>
        <v>0</v>
      </c>
      <c r="AJ59">
        <f>SUMPRODUCT(Y59:AH59,Returns!B59:K59)</f>
        <v>-1.0496054854815196E-2</v>
      </c>
      <c r="AL59">
        <f t="shared" si="23"/>
        <v>0.40307051843872083</v>
      </c>
      <c r="AO59">
        <f t="shared" si="22"/>
        <v>2.3287954438978579E-2</v>
      </c>
    </row>
    <row r="60" spans="1:41" x14ac:dyDescent="0.2">
      <c r="A60" s="1">
        <v>37894</v>
      </c>
      <c r="B60">
        <f>LN('Dollar rates'!M60/'Dollar rates'!B60)</f>
        <v>1.0254551075374674E-3</v>
      </c>
      <c r="C60">
        <f>LN('Dollar rates'!N60/'Dollar rates'!C60)</f>
        <v>-8.9630252134402424E-4</v>
      </c>
      <c r="D60">
        <f>LN('Dollar rates'!O60/'Dollar rates'!D60)</f>
        <v>-2.2072316513003223E-3</v>
      </c>
      <c r="E60">
        <f>LN('Dollar rates'!P60/'Dollar rates'!E60)</f>
        <v>8.0298776349484733E-4</v>
      </c>
      <c r="F60">
        <f>LN('Dollar rates'!Q60/'Dollar rates'!F60)</f>
        <v>-3.3312645053771316E-3</v>
      </c>
      <c r="G60">
        <f>LN('Dollar rates'!R60/'Dollar rates'!G60)</f>
        <v>-3.5419163356459984E-3</v>
      </c>
      <c r="H60">
        <f>LN('Dollar rates'!S60/'Dollar rates'!H60)</f>
        <v>-9.4839113739838979E-4</v>
      </c>
      <c r="I60">
        <f>LN('Dollar rates'!T60/'Dollar rates'!I60)</f>
        <v>-1.5436537272690849E-3</v>
      </c>
      <c r="J60">
        <f>LN('Dollar rates'!U60/'Dollar rates'!J60)</f>
        <v>-1.4657827389027937E-3</v>
      </c>
      <c r="K60">
        <f>LN('Dollar rates'!V60/'Dollar rates'!K60)</f>
        <v>-1.4735886023503136E-3</v>
      </c>
      <c r="M60">
        <f t="shared" si="2"/>
        <v>1</v>
      </c>
      <c r="N60">
        <f t="shared" si="3"/>
        <v>3</v>
      </c>
      <c r="O60">
        <f t="shared" si="4"/>
        <v>8</v>
      </c>
      <c r="P60">
        <f t="shared" si="5"/>
        <v>2</v>
      </c>
      <c r="Q60">
        <f t="shared" si="6"/>
        <v>9</v>
      </c>
      <c r="R60">
        <f t="shared" si="7"/>
        <v>10</v>
      </c>
      <c r="S60">
        <f t="shared" si="8"/>
        <v>4</v>
      </c>
      <c r="T60">
        <f t="shared" si="9"/>
        <v>7</v>
      </c>
      <c r="U60">
        <f t="shared" si="10"/>
        <v>5</v>
      </c>
      <c r="V60">
        <f t="shared" si="11"/>
        <v>6</v>
      </c>
      <c r="Y60">
        <f t="shared" si="12"/>
        <v>-1</v>
      </c>
      <c r="Z60">
        <f t="shared" si="13"/>
        <v>0</v>
      </c>
      <c r="AA60">
        <f t="shared" si="14"/>
        <v>0</v>
      </c>
      <c r="AB60">
        <f t="shared" si="15"/>
        <v>0</v>
      </c>
      <c r="AC60">
        <f t="shared" si="16"/>
        <v>0</v>
      </c>
      <c r="AD60">
        <f t="shared" si="17"/>
        <v>1</v>
      </c>
      <c r="AE60">
        <f t="shared" si="18"/>
        <v>0</v>
      </c>
      <c r="AF60">
        <f t="shared" si="19"/>
        <v>0</v>
      </c>
      <c r="AG60">
        <f t="shared" si="20"/>
        <v>0</v>
      </c>
      <c r="AH60">
        <f t="shared" si="21"/>
        <v>0</v>
      </c>
      <c r="AJ60">
        <f>SUMPRODUCT(Y60:AH60,Returns!B60:K60)</f>
        <v>2.2438086152715031E-2</v>
      </c>
      <c r="AL60">
        <f t="shared" si="23"/>
        <v>0.42550860459143586</v>
      </c>
      <c r="AO60">
        <f t="shared" si="22"/>
        <v>1.2167062529743946E-2</v>
      </c>
    </row>
    <row r="61" spans="1:41" x14ac:dyDescent="0.2">
      <c r="A61" s="1">
        <v>37925</v>
      </c>
      <c r="B61">
        <f>LN('Dollar rates'!M61/'Dollar rates'!B61)</f>
        <v>9.0822146824405005E-4</v>
      </c>
      <c r="C61">
        <f>LN('Dollar rates'!N61/'Dollar rates'!C61)</f>
        <v>-8.4826024596336934E-4</v>
      </c>
      <c r="D61">
        <f>LN('Dollar rates'!O61/'Dollar rates'!D61)</f>
        <v>-2.186682454880416E-3</v>
      </c>
      <c r="E61">
        <f>LN('Dollar rates'!P61/'Dollar rates'!E61)</f>
        <v>7.5664219305311307E-4</v>
      </c>
      <c r="F61">
        <f>LN('Dollar rates'!Q61/'Dollar rates'!F61)</f>
        <v>-3.1505890976983768E-3</v>
      </c>
      <c r="G61">
        <f>LN('Dollar rates'!R61/'Dollar rates'!G61)</f>
        <v>-3.3418949470775858E-3</v>
      </c>
      <c r="H61">
        <f>LN('Dollar rates'!S61/'Dollar rates'!H61)</f>
        <v>-8.9879918671807908E-4</v>
      </c>
      <c r="I61">
        <f>LN('Dollar rates'!T61/'Dollar rates'!I61)</f>
        <v>-1.4475119417236466E-3</v>
      </c>
      <c r="J61">
        <f>LN('Dollar rates'!U61/'Dollar rates'!J61)</f>
        <v>-1.3777172348457872E-3</v>
      </c>
      <c r="K61">
        <f>LN('Dollar rates'!V61/'Dollar rates'!K61)</f>
        <v>-1.4253332612681848E-3</v>
      </c>
      <c r="M61">
        <f t="shared" si="2"/>
        <v>1</v>
      </c>
      <c r="N61">
        <f t="shared" si="3"/>
        <v>3</v>
      </c>
      <c r="O61">
        <f t="shared" si="4"/>
        <v>8</v>
      </c>
      <c r="P61">
        <f t="shared" si="5"/>
        <v>2</v>
      </c>
      <c r="Q61">
        <f t="shared" si="6"/>
        <v>9</v>
      </c>
      <c r="R61">
        <f t="shared" si="7"/>
        <v>10</v>
      </c>
      <c r="S61">
        <f t="shared" si="8"/>
        <v>4</v>
      </c>
      <c r="T61">
        <f t="shared" si="9"/>
        <v>7</v>
      </c>
      <c r="U61">
        <f t="shared" si="10"/>
        <v>5</v>
      </c>
      <c r="V61">
        <f t="shared" si="11"/>
        <v>6</v>
      </c>
      <c r="Y61">
        <f t="shared" si="12"/>
        <v>-1</v>
      </c>
      <c r="Z61">
        <f t="shared" si="13"/>
        <v>0</v>
      </c>
      <c r="AA61">
        <f t="shared" si="14"/>
        <v>0</v>
      </c>
      <c r="AB61">
        <f t="shared" si="15"/>
        <v>0</v>
      </c>
      <c r="AC61">
        <f t="shared" si="16"/>
        <v>0</v>
      </c>
      <c r="AD61">
        <f t="shared" si="17"/>
        <v>1</v>
      </c>
      <c r="AE61">
        <f t="shared" si="18"/>
        <v>0</v>
      </c>
      <c r="AF61">
        <f t="shared" si="19"/>
        <v>0</v>
      </c>
      <c r="AG61">
        <f t="shared" si="20"/>
        <v>0</v>
      </c>
      <c r="AH61">
        <f t="shared" si="21"/>
        <v>0</v>
      </c>
      <c r="AJ61">
        <f>SUMPRODUCT(Y61:AH61,Returns!B61:K61)</f>
        <v>3.9644910996520399E-2</v>
      </c>
      <c r="AL61">
        <f t="shared" si="23"/>
        <v>0.46515351558795626</v>
      </c>
      <c r="AO61">
        <f t="shared" si="22"/>
        <v>2.0650576645215666E-2</v>
      </c>
    </row>
    <row r="62" spans="1:41" x14ac:dyDescent="0.2">
      <c r="A62" s="1">
        <v>37953</v>
      </c>
      <c r="B62">
        <f>LN('Dollar rates'!M62/'Dollar rates'!B62)</f>
        <v>1.148394726288038E-3</v>
      </c>
      <c r="C62">
        <f>LN('Dollar rates'!N62/'Dollar rates'!C62)</f>
        <v>-8.8664172305418865E-4</v>
      </c>
      <c r="D62">
        <f>LN('Dollar rates'!O62/'Dollar rates'!D62)</f>
        <v>-2.2332941768142497E-3</v>
      </c>
      <c r="E62">
        <f>LN('Dollar rates'!P62/'Dollar rates'!E62)</f>
        <v>8.3577751516163623E-4</v>
      </c>
      <c r="F62">
        <f>LN('Dollar rates'!Q62/'Dollar rates'!F62)</f>
        <v>-3.529542513325747E-3</v>
      </c>
      <c r="G62">
        <f>LN('Dollar rates'!R62/'Dollar rates'!G62)</f>
        <v>-3.8886150355517284E-3</v>
      </c>
      <c r="H62">
        <f>LN('Dollar rates'!S62/'Dollar rates'!H62)</f>
        <v>-8.7771220702416203E-4</v>
      </c>
      <c r="I62">
        <f>LN('Dollar rates'!T62/'Dollar rates'!I62)</f>
        <v>-1.4481112616796731E-3</v>
      </c>
      <c r="J62">
        <f>LN('Dollar rates'!U62/'Dollar rates'!J62)</f>
        <v>-1.4278864949892752E-3</v>
      </c>
      <c r="K62">
        <f>LN('Dollar rates'!V62/'Dollar rates'!K62)</f>
        <v>-1.4836284733763807E-3</v>
      </c>
      <c r="M62">
        <f t="shared" si="2"/>
        <v>1</v>
      </c>
      <c r="N62">
        <f t="shared" si="3"/>
        <v>4</v>
      </c>
      <c r="O62">
        <f t="shared" si="4"/>
        <v>8</v>
      </c>
      <c r="P62">
        <f t="shared" si="5"/>
        <v>2</v>
      </c>
      <c r="Q62">
        <f t="shared" si="6"/>
        <v>9</v>
      </c>
      <c r="R62">
        <f t="shared" si="7"/>
        <v>10</v>
      </c>
      <c r="S62">
        <f t="shared" si="8"/>
        <v>3</v>
      </c>
      <c r="T62">
        <f t="shared" si="9"/>
        <v>6</v>
      </c>
      <c r="U62">
        <f t="shared" si="10"/>
        <v>5</v>
      </c>
      <c r="V62">
        <f t="shared" si="11"/>
        <v>7</v>
      </c>
      <c r="Y62">
        <f t="shared" si="12"/>
        <v>-1</v>
      </c>
      <c r="Z62">
        <f t="shared" si="13"/>
        <v>0</v>
      </c>
      <c r="AA62">
        <f t="shared" si="14"/>
        <v>0</v>
      </c>
      <c r="AB62">
        <f t="shared" si="15"/>
        <v>0</v>
      </c>
      <c r="AC62">
        <f t="shared" si="16"/>
        <v>0</v>
      </c>
      <c r="AD62">
        <f t="shared" si="17"/>
        <v>1</v>
      </c>
      <c r="AE62">
        <f t="shared" si="18"/>
        <v>0</v>
      </c>
      <c r="AF62">
        <f t="shared" si="19"/>
        <v>0</v>
      </c>
      <c r="AG62">
        <f t="shared" si="20"/>
        <v>0</v>
      </c>
      <c r="AH62">
        <f t="shared" si="21"/>
        <v>0</v>
      </c>
      <c r="AJ62">
        <f>SUMPRODUCT(Y62:AH62,Returns!B62:K62)</f>
        <v>1.0440585434031313E-2</v>
      </c>
      <c r="AL62">
        <f t="shared" si="23"/>
        <v>0.47559410102198757</v>
      </c>
      <c r="AO62">
        <f t="shared" si="22"/>
        <v>1.9293260749325906E-3</v>
      </c>
    </row>
    <row r="63" spans="1:41" x14ac:dyDescent="0.2">
      <c r="A63" s="1">
        <v>37986</v>
      </c>
      <c r="B63">
        <f>LN('Dollar rates'!M63/'Dollar rates'!B63)</f>
        <v>9.6155200022405717E-4</v>
      </c>
      <c r="C63">
        <f>LN('Dollar rates'!N63/'Dollar rates'!C63)</f>
        <v>-8.5735184412970246E-4</v>
      </c>
      <c r="D63">
        <f>LN('Dollar rates'!O63/'Dollar rates'!D63)</f>
        <v>-2.3423611328436313E-3</v>
      </c>
      <c r="E63">
        <f>LN('Dollar rates'!P63/'Dollar rates'!E63)</f>
        <v>7.5225376337667235E-4</v>
      </c>
      <c r="F63">
        <f>LN('Dollar rates'!Q63/'Dollar rates'!F63)</f>
        <v>-3.6817529421334758E-3</v>
      </c>
      <c r="G63">
        <f>LN('Dollar rates'!R63/'Dollar rates'!G63)</f>
        <v>-3.7997619366918352E-3</v>
      </c>
      <c r="H63">
        <f>LN('Dollar rates'!S63/'Dollar rates'!H63)</f>
        <v>-9.0588535316614351E-4</v>
      </c>
      <c r="I63">
        <f>LN('Dollar rates'!T63/'Dollar rates'!I63)</f>
        <v>-1.5622996057079522E-3</v>
      </c>
      <c r="J63">
        <f>LN('Dollar rates'!U63/'Dollar rates'!J63)</f>
        <v>-1.0816658707410232E-3</v>
      </c>
      <c r="K63">
        <f>LN('Dollar rates'!V63/'Dollar rates'!K63)</f>
        <v>-1.3996777613646241E-3</v>
      </c>
      <c r="M63">
        <f t="shared" si="2"/>
        <v>1</v>
      </c>
      <c r="N63">
        <f t="shared" si="3"/>
        <v>3</v>
      </c>
      <c r="O63">
        <f t="shared" si="4"/>
        <v>8</v>
      </c>
      <c r="P63">
        <f t="shared" si="5"/>
        <v>2</v>
      </c>
      <c r="Q63">
        <f t="shared" si="6"/>
        <v>9</v>
      </c>
      <c r="R63">
        <f t="shared" si="7"/>
        <v>10</v>
      </c>
      <c r="S63">
        <f t="shared" si="8"/>
        <v>4</v>
      </c>
      <c r="T63">
        <f t="shared" si="9"/>
        <v>7</v>
      </c>
      <c r="U63">
        <f t="shared" si="10"/>
        <v>5</v>
      </c>
      <c r="V63">
        <f t="shared" si="11"/>
        <v>6</v>
      </c>
      <c r="Y63">
        <f t="shared" si="12"/>
        <v>-1</v>
      </c>
      <c r="Z63">
        <f t="shared" si="13"/>
        <v>0</v>
      </c>
      <c r="AA63">
        <f t="shared" si="14"/>
        <v>0</v>
      </c>
      <c r="AB63">
        <f t="shared" si="15"/>
        <v>0</v>
      </c>
      <c r="AC63">
        <f t="shared" si="16"/>
        <v>0</v>
      </c>
      <c r="AD63">
        <f t="shared" si="17"/>
        <v>1</v>
      </c>
      <c r="AE63">
        <f t="shared" si="18"/>
        <v>0</v>
      </c>
      <c r="AF63">
        <f t="shared" si="19"/>
        <v>0</v>
      </c>
      <c r="AG63">
        <f t="shared" si="20"/>
        <v>0</v>
      </c>
      <c r="AH63">
        <f t="shared" si="21"/>
        <v>0</v>
      </c>
      <c r="AJ63">
        <f>SUMPRODUCT(Y63:AH63,Returns!B63:K63)</f>
        <v>1.3169064535441033E-2</v>
      </c>
      <c r="AL63">
        <f t="shared" si="23"/>
        <v>0.4887631655574286</v>
      </c>
      <c r="AO63">
        <f t="shared" si="22"/>
        <v>2.5948173239715776E-2</v>
      </c>
    </row>
    <row r="64" spans="1:41" x14ac:dyDescent="0.2">
      <c r="A64" s="1">
        <v>38016</v>
      </c>
      <c r="B64">
        <f>LN('Dollar rates'!M64/'Dollar rates'!B64)</f>
        <v>8.8655253148261387E-4</v>
      </c>
      <c r="C64">
        <f>LN('Dollar rates'!N64/'Dollar rates'!C64)</f>
        <v>-8.1958056966335759E-4</v>
      </c>
      <c r="D64">
        <f>LN('Dollar rates'!O64/'Dollar rates'!D64)</f>
        <v>-2.2908684406613908E-3</v>
      </c>
      <c r="E64">
        <f>LN('Dollar rates'!P64/'Dollar rates'!E64)</f>
        <v>6.9843489934035019E-4</v>
      </c>
      <c r="F64">
        <f>LN('Dollar rates'!Q64/'Dollar rates'!F64)</f>
        <v>-3.5703563434889957E-3</v>
      </c>
      <c r="G64">
        <f>LN('Dollar rates'!R64/'Dollar rates'!G64)</f>
        <v>-3.4219741852500106E-3</v>
      </c>
      <c r="H64">
        <f>LN('Dollar rates'!S64/'Dollar rates'!H64)</f>
        <v>-8.75113091282297E-4</v>
      </c>
      <c r="I64">
        <f>LN('Dollar rates'!T64/'Dollar rates'!I64)</f>
        <v>-1.2607919037700534E-3</v>
      </c>
      <c r="J64">
        <f>LN('Dollar rates'!U64/'Dollar rates'!J64)</f>
        <v>-8.4103694828717023E-4</v>
      </c>
      <c r="K64">
        <f>LN('Dollar rates'!V64/'Dollar rates'!K64)</f>
        <v>-1.2094307009427889E-3</v>
      </c>
      <c r="M64">
        <f t="shared" si="2"/>
        <v>1</v>
      </c>
      <c r="N64">
        <f t="shared" si="3"/>
        <v>3</v>
      </c>
      <c r="O64">
        <f t="shared" si="4"/>
        <v>8</v>
      </c>
      <c r="P64">
        <f t="shared" si="5"/>
        <v>2</v>
      </c>
      <c r="Q64">
        <f t="shared" si="6"/>
        <v>10</v>
      </c>
      <c r="R64">
        <f t="shared" si="7"/>
        <v>9</v>
      </c>
      <c r="S64">
        <f t="shared" si="8"/>
        <v>5</v>
      </c>
      <c r="T64">
        <f t="shared" si="9"/>
        <v>7</v>
      </c>
      <c r="U64">
        <f t="shared" si="10"/>
        <v>4</v>
      </c>
      <c r="V64">
        <f t="shared" si="11"/>
        <v>6</v>
      </c>
      <c r="Y64">
        <f t="shared" si="12"/>
        <v>-1</v>
      </c>
      <c r="Z64">
        <f t="shared" si="13"/>
        <v>0</v>
      </c>
      <c r="AA64">
        <f t="shared" si="14"/>
        <v>0</v>
      </c>
      <c r="AB64">
        <f t="shared" si="15"/>
        <v>0</v>
      </c>
      <c r="AC64">
        <f t="shared" si="16"/>
        <v>1</v>
      </c>
      <c r="AD64">
        <f t="shared" si="17"/>
        <v>0</v>
      </c>
      <c r="AE64">
        <f t="shared" si="18"/>
        <v>0</v>
      </c>
      <c r="AF64">
        <f t="shared" si="19"/>
        <v>0</v>
      </c>
      <c r="AG64">
        <f t="shared" si="20"/>
        <v>0</v>
      </c>
      <c r="AH64">
        <f t="shared" si="21"/>
        <v>0</v>
      </c>
      <c r="AJ64">
        <f>SUMPRODUCT(Y64:AH64,Returns!B64:K64)</f>
        <v>4.9865323049853694E-2</v>
      </c>
      <c r="AL64">
        <f t="shared" si="23"/>
        <v>0.5386284886072823</v>
      </c>
      <c r="AO64">
        <f t="shared" si="22"/>
        <v>7.40672277588066E-2</v>
      </c>
    </row>
    <row r="65" spans="1:41" x14ac:dyDescent="0.2">
      <c r="A65" s="1">
        <v>38044</v>
      </c>
      <c r="B65">
        <f>LN('Dollar rates'!M65/'Dollar rates'!B65)</f>
        <v>9.458984381877706E-4</v>
      </c>
      <c r="C65">
        <f>LN('Dollar rates'!N65/'Dollar rates'!C65)</f>
        <v>-8.5695661468188176E-4</v>
      </c>
      <c r="D65">
        <f>LN('Dollar rates'!O65/'Dollar rates'!D65)</f>
        <v>-2.5947563441545366E-3</v>
      </c>
      <c r="E65">
        <f>LN('Dollar rates'!P65/'Dollar rates'!E65)</f>
        <v>7.2464342052028132E-4</v>
      </c>
      <c r="F65">
        <f>LN('Dollar rates'!Q65/'Dollar rates'!F65)</f>
        <v>-3.728480954537137E-3</v>
      </c>
      <c r="G65">
        <f>LN('Dollar rates'!R65/'Dollar rates'!G65)</f>
        <v>-3.7268485534683983E-3</v>
      </c>
      <c r="H65">
        <f>LN('Dollar rates'!S65/'Dollar rates'!H65)</f>
        <v>-9.5825754461085382E-4</v>
      </c>
      <c r="I65">
        <f>LN('Dollar rates'!T65/'Dollar rates'!I65)</f>
        <v>-1.2954717361789655E-3</v>
      </c>
      <c r="J65">
        <f>LN('Dollar rates'!U65/'Dollar rates'!J65)</f>
        <v>-6.6744300810586048E-4</v>
      </c>
      <c r="K65">
        <f>LN('Dollar rates'!V65/'Dollar rates'!K65)</f>
        <v>-1.0652047801721653E-3</v>
      </c>
      <c r="M65">
        <f t="shared" si="2"/>
        <v>1</v>
      </c>
      <c r="N65">
        <f t="shared" si="3"/>
        <v>4</v>
      </c>
      <c r="O65">
        <f t="shared" si="4"/>
        <v>8</v>
      </c>
      <c r="P65">
        <f t="shared" si="5"/>
        <v>2</v>
      </c>
      <c r="Q65">
        <f t="shared" si="6"/>
        <v>10</v>
      </c>
      <c r="R65">
        <f t="shared" si="7"/>
        <v>9</v>
      </c>
      <c r="S65">
        <f t="shared" si="8"/>
        <v>5</v>
      </c>
      <c r="T65">
        <f t="shared" si="9"/>
        <v>7</v>
      </c>
      <c r="U65">
        <f t="shared" si="10"/>
        <v>3</v>
      </c>
      <c r="V65">
        <f t="shared" si="11"/>
        <v>6</v>
      </c>
      <c r="Y65">
        <f t="shared" si="12"/>
        <v>-1</v>
      </c>
      <c r="Z65">
        <f t="shared" si="13"/>
        <v>0</v>
      </c>
      <c r="AA65">
        <f t="shared" si="14"/>
        <v>0</v>
      </c>
      <c r="AB65">
        <f t="shared" si="15"/>
        <v>0</v>
      </c>
      <c r="AC65">
        <f t="shared" si="16"/>
        <v>1</v>
      </c>
      <c r="AD65">
        <f t="shared" si="17"/>
        <v>0</v>
      </c>
      <c r="AE65">
        <f t="shared" si="18"/>
        <v>0</v>
      </c>
      <c r="AF65">
        <f t="shared" si="19"/>
        <v>0</v>
      </c>
      <c r="AG65">
        <f t="shared" si="20"/>
        <v>0</v>
      </c>
      <c r="AH65">
        <f t="shared" si="21"/>
        <v>0</v>
      </c>
      <c r="AJ65">
        <f>SUMPRODUCT(Y65:AH65,Returns!B65:K65)</f>
        <v>-5.488155497402758E-2</v>
      </c>
      <c r="AL65">
        <f t="shared" si="23"/>
        <v>0.48374693363325472</v>
      </c>
      <c r="AO65">
        <f t="shared" si="22"/>
        <v>4.4576852466990162E-2</v>
      </c>
    </row>
    <row r="66" spans="1:41" x14ac:dyDescent="0.2">
      <c r="A66" s="1">
        <v>38077</v>
      </c>
      <c r="B66">
        <f>LN('Dollar rates'!M66/'Dollar rates'!B66)</f>
        <v>1.0309537041715965E-3</v>
      </c>
      <c r="C66">
        <f>LN('Dollar rates'!N66/'Dollar rates'!C66)</f>
        <v>-8.2302003847223694E-4</v>
      </c>
      <c r="D66">
        <f>LN('Dollar rates'!O66/'Dollar rates'!D66)</f>
        <v>-2.6980166684348189E-3</v>
      </c>
      <c r="E66">
        <f>LN('Dollar rates'!P66/'Dollar rates'!E66)</f>
        <v>7.6597193338884359E-4</v>
      </c>
      <c r="F66">
        <f>LN('Dollar rates'!Q66/'Dollar rates'!F66)</f>
        <v>-3.7032493713557418E-3</v>
      </c>
      <c r="G66">
        <f>LN('Dollar rates'!R66/'Dollar rates'!G66)</f>
        <v>-3.6416207818673234E-3</v>
      </c>
      <c r="H66">
        <f>LN('Dollar rates'!S66/'Dollar rates'!H66)</f>
        <v>-9.4207251356010911E-4</v>
      </c>
      <c r="I66">
        <f>LN('Dollar rates'!T66/'Dollar rates'!I66)</f>
        <v>-9.8740568855559038E-4</v>
      </c>
      <c r="J66">
        <f>LN('Dollar rates'!U66/'Dollar rates'!J66)</f>
        <v>-6.9886800791569062E-4</v>
      </c>
      <c r="K66">
        <f>LN('Dollar rates'!V66/'Dollar rates'!K66)</f>
        <v>-9.8106700798763092E-4</v>
      </c>
      <c r="M66">
        <f t="shared" si="2"/>
        <v>1</v>
      </c>
      <c r="N66">
        <f t="shared" si="3"/>
        <v>4</v>
      </c>
      <c r="O66">
        <f t="shared" si="4"/>
        <v>8</v>
      </c>
      <c r="P66">
        <f t="shared" si="5"/>
        <v>2</v>
      </c>
      <c r="Q66">
        <f t="shared" si="6"/>
        <v>10</v>
      </c>
      <c r="R66">
        <f t="shared" si="7"/>
        <v>9</v>
      </c>
      <c r="S66">
        <f t="shared" si="8"/>
        <v>5</v>
      </c>
      <c r="T66">
        <f t="shared" si="9"/>
        <v>7</v>
      </c>
      <c r="U66">
        <f t="shared" si="10"/>
        <v>3</v>
      </c>
      <c r="V66">
        <f t="shared" si="11"/>
        <v>6</v>
      </c>
      <c r="Y66">
        <f t="shared" si="12"/>
        <v>-1</v>
      </c>
      <c r="Z66">
        <f t="shared" si="13"/>
        <v>0</v>
      </c>
      <c r="AA66">
        <f t="shared" si="14"/>
        <v>0</v>
      </c>
      <c r="AB66">
        <f t="shared" si="15"/>
        <v>0</v>
      </c>
      <c r="AC66">
        <f t="shared" si="16"/>
        <v>1</v>
      </c>
      <c r="AD66">
        <f t="shared" si="17"/>
        <v>0</v>
      </c>
      <c r="AE66">
        <f t="shared" si="18"/>
        <v>0</v>
      </c>
      <c r="AF66">
        <f t="shared" si="19"/>
        <v>0</v>
      </c>
      <c r="AG66">
        <f t="shared" si="20"/>
        <v>0</v>
      </c>
      <c r="AH66">
        <f t="shared" si="21"/>
        <v>0</v>
      </c>
      <c r="AJ66">
        <f>SUMPRODUCT(Y66:AH66,Returns!B66:K66)</f>
        <v>8.1596343526944559E-3</v>
      </c>
      <c r="AL66">
        <f t="shared" si="23"/>
        <v>0.49190656798594917</v>
      </c>
      <c r="AO66">
        <f t="shared" si="22"/>
        <v>1.9233965496400483E-3</v>
      </c>
    </row>
    <row r="67" spans="1:41" x14ac:dyDescent="0.2">
      <c r="A67" s="1">
        <v>38107</v>
      </c>
      <c r="B67">
        <f>LN('Dollar rates'!M67/'Dollar rates'!B67)</f>
        <v>9.5011366807046325E-4</v>
      </c>
      <c r="C67">
        <f>LN('Dollar rates'!N67/'Dollar rates'!C67)</f>
        <v>-8.5075284771359352E-4</v>
      </c>
      <c r="D67">
        <f>LN('Dollar rates'!O67/'Dollar rates'!D67)</f>
        <v>-2.9040961053544085E-3</v>
      </c>
      <c r="E67">
        <f>LN('Dollar rates'!P67/'Dollar rates'!E67)</f>
        <v>7.7926390512286076E-4</v>
      </c>
      <c r="F67">
        <f>LN('Dollar rates'!Q67/'Dollar rates'!F67)</f>
        <v>-3.7580291542279824E-3</v>
      </c>
      <c r="G67">
        <f>LN('Dollar rates'!R67/'Dollar rates'!G67)</f>
        <v>-3.8443103567894045E-3</v>
      </c>
      <c r="H67">
        <f>LN('Dollar rates'!S67/'Dollar rates'!H67)</f>
        <v>-9.5157520236379453E-4</v>
      </c>
      <c r="I67">
        <f>LN('Dollar rates'!T67/'Dollar rates'!I67)</f>
        <v>-8.9233617422592609E-4</v>
      </c>
      <c r="J67">
        <f>LN('Dollar rates'!U67/'Dollar rates'!J67)</f>
        <v>-7.0091537167414945E-4</v>
      </c>
      <c r="K67">
        <f>LN('Dollar rates'!V67/'Dollar rates'!K67)</f>
        <v>-8.6492306486978953E-4</v>
      </c>
      <c r="M67">
        <f t="shared" si="2"/>
        <v>1</v>
      </c>
      <c r="N67">
        <f t="shared" si="3"/>
        <v>4</v>
      </c>
      <c r="O67">
        <f t="shared" si="4"/>
        <v>8</v>
      </c>
      <c r="P67">
        <f t="shared" si="5"/>
        <v>2</v>
      </c>
      <c r="Q67">
        <f t="shared" si="6"/>
        <v>9</v>
      </c>
      <c r="R67">
        <f t="shared" si="7"/>
        <v>10</v>
      </c>
      <c r="S67">
        <f t="shared" si="8"/>
        <v>7</v>
      </c>
      <c r="T67">
        <f t="shared" si="9"/>
        <v>6</v>
      </c>
      <c r="U67">
        <f t="shared" si="10"/>
        <v>3</v>
      </c>
      <c r="V67">
        <f t="shared" si="11"/>
        <v>5</v>
      </c>
      <c r="Y67">
        <f t="shared" si="12"/>
        <v>-1</v>
      </c>
      <c r="Z67">
        <f t="shared" si="13"/>
        <v>0</v>
      </c>
      <c r="AA67">
        <f t="shared" si="14"/>
        <v>0</v>
      </c>
      <c r="AB67">
        <f t="shared" si="15"/>
        <v>0</v>
      </c>
      <c r="AC67">
        <f t="shared" si="16"/>
        <v>0</v>
      </c>
      <c r="AD67">
        <f t="shared" si="17"/>
        <v>1</v>
      </c>
      <c r="AE67">
        <f t="shared" si="18"/>
        <v>0</v>
      </c>
      <c r="AF67">
        <f t="shared" si="19"/>
        <v>0</v>
      </c>
      <c r="AG67">
        <f t="shared" si="20"/>
        <v>0</v>
      </c>
      <c r="AH67">
        <f t="shared" si="21"/>
        <v>0</v>
      </c>
      <c r="AJ67">
        <f>SUMPRODUCT(Y67:AH67,Returns!B67:K67)</f>
        <v>1.0879727839017028E-2</v>
      </c>
      <c r="AL67">
        <f t="shared" si="23"/>
        <v>0.50278629582496626</v>
      </c>
      <c r="AO67">
        <f t="shared" si="22"/>
        <v>5.8759017784000113E-3</v>
      </c>
    </row>
    <row r="68" spans="1:41" x14ac:dyDescent="0.2">
      <c r="A68" s="1">
        <v>38138</v>
      </c>
      <c r="B68">
        <f>LN('Dollar rates'!M68/'Dollar rates'!B68)</f>
        <v>9.4412344523991313E-4</v>
      </c>
      <c r="C68">
        <f>LN('Dollar rates'!N68/'Dollar rates'!C68)</f>
        <v>-8.1783619760439645E-4</v>
      </c>
      <c r="D68">
        <f>LN('Dollar rates'!O68/'Dollar rates'!D68)</f>
        <v>-2.7463993680329141E-3</v>
      </c>
      <c r="E68">
        <f>LN('Dollar rates'!P68/'Dollar rates'!E68)</f>
        <v>7.4964315713039369E-4</v>
      </c>
      <c r="F68">
        <f>LN('Dollar rates'!Q68/'Dollar rates'!F68)</f>
        <v>-3.5905342602337953E-3</v>
      </c>
      <c r="G68">
        <f>LN('Dollar rates'!R68/'Dollar rates'!G68)</f>
        <v>-3.8587922997607854E-3</v>
      </c>
      <c r="H68">
        <f>LN('Dollar rates'!S68/'Dollar rates'!H68)</f>
        <v>-9.07522239551485E-4</v>
      </c>
      <c r="I68">
        <f>LN('Dollar rates'!T68/'Dollar rates'!I68)</f>
        <v>-8.5406662218092679E-4</v>
      </c>
      <c r="J68">
        <f>LN('Dollar rates'!U68/'Dollar rates'!J68)</f>
        <v>-6.8517638524230855E-4</v>
      </c>
      <c r="K68">
        <f>LN('Dollar rates'!V68/'Dollar rates'!K68)</f>
        <v>-8.2773881876436139E-4</v>
      </c>
      <c r="M68">
        <f t="shared" ref="M68:M131" si="24">RANK(B68,$B68:$K68)</f>
        <v>1</v>
      </c>
      <c r="N68">
        <f t="shared" ref="N68:N131" si="25">RANK(C68,$B68:$K68)</f>
        <v>4</v>
      </c>
      <c r="O68">
        <f t="shared" ref="O68:O131" si="26">RANK(D68,$B68:$K68)</f>
        <v>8</v>
      </c>
      <c r="P68">
        <f t="shared" ref="P68:P131" si="27">RANK(E68,$B68:$K68)</f>
        <v>2</v>
      </c>
      <c r="Q68">
        <f t="shared" ref="Q68:Q131" si="28">RANK(F68,$B68:$K68)</f>
        <v>9</v>
      </c>
      <c r="R68">
        <f t="shared" ref="R68:R131" si="29">RANK(G68,$B68:$K68)</f>
        <v>10</v>
      </c>
      <c r="S68">
        <f t="shared" ref="S68:S131" si="30">RANK(H68,$B68:$K68)</f>
        <v>7</v>
      </c>
      <c r="T68">
        <f t="shared" ref="T68:T131" si="31">RANK(I68,$B68:$K68)</f>
        <v>6</v>
      </c>
      <c r="U68">
        <f t="shared" ref="U68:U131" si="32">RANK(J68,$B68:$K68)</f>
        <v>3</v>
      </c>
      <c r="V68">
        <f t="shared" ref="V68:V131" si="33">RANK(K68,$B68:$K68)</f>
        <v>5</v>
      </c>
      <c r="Y68">
        <f t="shared" ref="Y68:Y131" si="34">IF(M68=1,-1,IF(M68=10,1,0))</f>
        <v>-1</v>
      </c>
      <c r="Z68">
        <f t="shared" ref="Z68:Z131" si="35">IF(N68=1,-1,IF(N68=10,1,0))</f>
        <v>0</v>
      </c>
      <c r="AA68">
        <f t="shared" ref="AA68:AA131" si="36">IF(O68=1,-1,IF(O68=10,1,0))</f>
        <v>0</v>
      </c>
      <c r="AB68">
        <f t="shared" ref="AB68:AB131" si="37">IF(P68=1,-1,IF(P68=10,1,0))</f>
        <v>0</v>
      </c>
      <c r="AC68">
        <f t="shared" ref="AC68:AC131" si="38">IF(Q68=1,-1,IF(Q68=10,1,0))</f>
        <v>0</v>
      </c>
      <c r="AD68">
        <f t="shared" ref="AD68:AD131" si="39">IF(R68=1,-1,IF(R68=10,1,0))</f>
        <v>1</v>
      </c>
      <c r="AE68">
        <f t="shared" ref="AE68:AE131" si="40">IF(S68=1,-1,IF(S68=10,1,0))</f>
        <v>0</v>
      </c>
      <c r="AF68">
        <f t="shared" ref="AF68:AF131" si="41">IF(T68=1,-1,IF(T68=10,1,0))</f>
        <v>0</v>
      </c>
      <c r="AG68">
        <f t="shared" ref="AG68:AG131" si="42">IF(U68=1,-1,IF(U68=10,1,0))</f>
        <v>0</v>
      </c>
      <c r="AH68">
        <f t="shared" ref="AH68:AH131" si="43">IF(V68=1,-1,IF(V68=10,1,0))</f>
        <v>0</v>
      </c>
      <c r="AJ68">
        <f>SUMPRODUCT(Y68:AH68,Returns!B68:K68)</f>
        <v>2.5699478528315445E-3</v>
      </c>
      <c r="AL68">
        <f t="shared" si="23"/>
        <v>0.50535624367779786</v>
      </c>
      <c r="AO68">
        <f t="shared" ref="AO68:AO131" si="44">_xlfn.STDEV.S(AJ68,AJ69)</f>
        <v>1.5326612062023704E-2</v>
      </c>
    </row>
    <row r="69" spans="1:41" x14ac:dyDescent="0.2">
      <c r="A69" s="1">
        <v>38168</v>
      </c>
      <c r="B69">
        <f>LN('Dollar rates'!M69/'Dollar rates'!B69)</f>
        <v>1.2260640528839897E-3</v>
      </c>
      <c r="C69">
        <f>LN('Dollar rates'!N69/'Dollar rates'!C69)</f>
        <v>-6.2029837123353841E-4</v>
      </c>
      <c r="D69">
        <f>LN('Dollar rates'!O69/'Dollar rates'!D69)</f>
        <v>-2.6984703922731945E-3</v>
      </c>
      <c r="E69">
        <f>LN('Dollar rates'!P69/'Dollar rates'!E69)</f>
        <v>8.2275932541999277E-4</v>
      </c>
      <c r="F69">
        <f>LN('Dollar rates'!Q69/'Dollar rates'!F69)</f>
        <v>-3.5837445482217786E-3</v>
      </c>
      <c r="G69">
        <f>LN('Dollar rates'!R69/'Dollar rates'!G69)</f>
        <v>-3.8496174262951325E-3</v>
      </c>
      <c r="H69">
        <f>LN('Dollar rates'!S69/'Dollar rates'!H69)</f>
        <v>-7.0033170439660832E-4</v>
      </c>
      <c r="I69">
        <f>LN('Dollar rates'!T69/'Dollar rates'!I69)</f>
        <v>-6.6087715929734586E-4</v>
      </c>
      <c r="J69">
        <f>LN('Dollar rates'!U69/'Dollar rates'!J69)</f>
        <v>-4.5145978772190309E-4</v>
      </c>
      <c r="K69">
        <f>LN('Dollar rates'!V69/'Dollar rates'!K69)</f>
        <v>-6.114110363748496E-4</v>
      </c>
      <c r="M69">
        <f t="shared" si="24"/>
        <v>1</v>
      </c>
      <c r="N69">
        <f t="shared" si="25"/>
        <v>5</v>
      </c>
      <c r="O69">
        <f t="shared" si="26"/>
        <v>8</v>
      </c>
      <c r="P69">
        <f t="shared" si="27"/>
        <v>2</v>
      </c>
      <c r="Q69">
        <f t="shared" si="28"/>
        <v>9</v>
      </c>
      <c r="R69">
        <f t="shared" si="29"/>
        <v>10</v>
      </c>
      <c r="S69">
        <f t="shared" si="30"/>
        <v>7</v>
      </c>
      <c r="T69">
        <f t="shared" si="31"/>
        <v>6</v>
      </c>
      <c r="U69">
        <f t="shared" si="32"/>
        <v>3</v>
      </c>
      <c r="V69">
        <f t="shared" si="33"/>
        <v>4</v>
      </c>
      <c r="Y69">
        <f t="shared" si="34"/>
        <v>-1</v>
      </c>
      <c r="Z69">
        <f t="shared" si="35"/>
        <v>0</v>
      </c>
      <c r="AA69">
        <f t="shared" si="36"/>
        <v>0</v>
      </c>
      <c r="AB69">
        <f t="shared" si="37"/>
        <v>0</v>
      </c>
      <c r="AC69">
        <f t="shared" si="38"/>
        <v>0</v>
      </c>
      <c r="AD69">
        <f t="shared" si="39"/>
        <v>1</v>
      </c>
      <c r="AE69">
        <f t="shared" si="40"/>
        <v>0</v>
      </c>
      <c r="AF69">
        <f t="shared" si="41"/>
        <v>0</v>
      </c>
      <c r="AG69">
        <f t="shared" si="42"/>
        <v>0</v>
      </c>
      <c r="AH69">
        <f t="shared" si="43"/>
        <v>0</v>
      </c>
      <c r="AJ69">
        <f>SUMPRODUCT(Y69:AH69,Returns!B69:K69)</f>
        <v>2.4245050496176535E-2</v>
      </c>
      <c r="AL69">
        <f t="shared" ref="AL69:AL132" si="45">+AL68+AJ69</f>
        <v>0.52960129417397439</v>
      </c>
      <c r="AO69">
        <f t="shared" si="44"/>
        <v>2.1791371359876241E-4</v>
      </c>
    </row>
    <row r="70" spans="1:41" x14ac:dyDescent="0.2">
      <c r="A70" s="1">
        <v>38198</v>
      </c>
      <c r="B70">
        <f>LN('Dollar rates'!M70/'Dollar rates'!B70)</f>
        <v>1.2955317643856337E-3</v>
      </c>
      <c r="C70">
        <f>LN('Dollar rates'!N70/'Dollar rates'!C70)</f>
        <v>-5.0553075786853423E-4</v>
      </c>
      <c r="D70">
        <f>LN('Dollar rates'!O70/'Dollar rates'!D70)</f>
        <v>-2.7602254758728913E-3</v>
      </c>
      <c r="E70">
        <f>LN('Dollar rates'!P70/'Dollar rates'!E70)</f>
        <v>9.4624032960691988E-4</v>
      </c>
      <c r="F70">
        <f>LN('Dollar rates'!Q70/'Dollar rates'!F70)</f>
        <v>-3.6332225670909946E-3</v>
      </c>
      <c r="G70">
        <f>LN('Dollar rates'!R70/'Dollar rates'!G70)</f>
        <v>-3.9842579860624866E-3</v>
      </c>
      <c r="H70">
        <f>LN('Dollar rates'!S70/'Dollar rates'!H70)</f>
        <v>-5.7953279624519869E-4</v>
      </c>
      <c r="I70">
        <f>LN('Dollar rates'!T70/'Dollar rates'!I70)</f>
        <v>-5.028772238760711E-4</v>
      </c>
      <c r="J70">
        <f>LN('Dollar rates'!U70/'Dollar rates'!J70)</f>
        <v>-3.6984968673776285E-4</v>
      </c>
      <c r="K70">
        <f>LN('Dollar rates'!V70/'Dollar rates'!K70)</f>
        <v>-4.8144917127724814E-4</v>
      </c>
      <c r="M70">
        <f t="shared" si="24"/>
        <v>1</v>
      </c>
      <c r="N70">
        <f t="shared" si="25"/>
        <v>6</v>
      </c>
      <c r="O70">
        <f t="shared" si="26"/>
        <v>8</v>
      </c>
      <c r="P70">
        <f t="shared" si="27"/>
        <v>2</v>
      </c>
      <c r="Q70">
        <f t="shared" si="28"/>
        <v>9</v>
      </c>
      <c r="R70">
        <f t="shared" si="29"/>
        <v>10</v>
      </c>
      <c r="S70">
        <f t="shared" si="30"/>
        <v>7</v>
      </c>
      <c r="T70">
        <f t="shared" si="31"/>
        <v>5</v>
      </c>
      <c r="U70">
        <f t="shared" si="32"/>
        <v>3</v>
      </c>
      <c r="V70">
        <f t="shared" si="33"/>
        <v>4</v>
      </c>
      <c r="Y70">
        <f t="shared" si="34"/>
        <v>-1</v>
      </c>
      <c r="Z70">
        <f t="shared" si="35"/>
        <v>0</v>
      </c>
      <c r="AA70">
        <f t="shared" si="36"/>
        <v>0</v>
      </c>
      <c r="AB70">
        <f t="shared" si="37"/>
        <v>0</v>
      </c>
      <c r="AC70">
        <f t="shared" si="38"/>
        <v>0</v>
      </c>
      <c r="AD70">
        <f t="shared" si="39"/>
        <v>1</v>
      </c>
      <c r="AE70">
        <f t="shared" si="40"/>
        <v>0</v>
      </c>
      <c r="AF70">
        <f t="shared" si="41"/>
        <v>0</v>
      </c>
      <c r="AG70">
        <f t="shared" si="42"/>
        <v>0</v>
      </c>
      <c r="AH70">
        <f t="shared" si="43"/>
        <v>0</v>
      </c>
      <c r="AJ70">
        <f>SUMPRODUCT(Y70:AH70,Returns!B70:K70)</f>
        <v>2.4553227025374991E-2</v>
      </c>
      <c r="AL70">
        <f t="shared" si="45"/>
        <v>0.55415452119934938</v>
      </c>
      <c r="AO70">
        <f t="shared" si="44"/>
        <v>1.0489973617296578E-2</v>
      </c>
    </row>
    <row r="71" spans="1:41" x14ac:dyDescent="0.2">
      <c r="A71" s="1">
        <v>38230</v>
      </c>
      <c r="B71">
        <f>LN('Dollar rates'!M71/'Dollar rates'!B71)</f>
        <v>1.4708520050478375E-3</v>
      </c>
      <c r="C71">
        <f>LN('Dollar rates'!N71/'Dollar rates'!C71)</f>
        <v>-4.0096962281081967E-4</v>
      </c>
      <c r="D71">
        <f>LN('Dollar rates'!O71/'Dollar rates'!D71)</f>
        <v>-2.7665516612567129E-3</v>
      </c>
      <c r="E71">
        <f>LN('Dollar rates'!P71/'Dollar rates'!E71)</f>
        <v>1.0967725217771913E-3</v>
      </c>
      <c r="F71">
        <f>LN('Dollar rates'!Q71/'Dollar rates'!F71)</f>
        <v>-3.33325512760782E-3</v>
      </c>
      <c r="G71">
        <f>LN('Dollar rates'!R71/'Dollar rates'!G71)</f>
        <v>-4.0621906139209213E-3</v>
      </c>
      <c r="H71">
        <f>LN('Dollar rates'!S71/'Dollar rates'!H71)</f>
        <v>-4.5084558812492491E-4</v>
      </c>
      <c r="I71">
        <f>LN('Dollar rates'!T71/'Dollar rates'!I71)</f>
        <v>-3.9258611614391073E-4</v>
      </c>
      <c r="J71">
        <f>LN('Dollar rates'!U71/'Dollar rates'!J71)</f>
        <v>-1.9829538405831504E-4</v>
      </c>
      <c r="K71">
        <f>LN('Dollar rates'!V71/'Dollar rates'!K71)</f>
        <v>-4.0216562936503444E-4</v>
      </c>
      <c r="M71">
        <f t="shared" si="24"/>
        <v>1</v>
      </c>
      <c r="N71">
        <f t="shared" si="25"/>
        <v>5</v>
      </c>
      <c r="O71">
        <f t="shared" si="26"/>
        <v>8</v>
      </c>
      <c r="P71">
        <f t="shared" si="27"/>
        <v>2</v>
      </c>
      <c r="Q71">
        <f t="shared" si="28"/>
        <v>9</v>
      </c>
      <c r="R71">
        <f t="shared" si="29"/>
        <v>10</v>
      </c>
      <c r="S71">
        <f t="shared" si="30"/>
        <v>7</v>
      </c>
      <c r="T71">
        <f t="shared" si="31"/>
        <v>4</v>
      </c>
      <c r="U71">
        <f t="shared" si="32"/>
        <v>3</v>
      </c>
      <c r="V71">
        <f t="shared" si="33"/>
        <v>6</v>
      </c>
      <c r="Y71">
        <f t="shared" si="34"/>
        <v>-1</v>
      </c>
      <c r="Z71">
        <f t="shared" si="35"/>
        <v>0</v>
      </c>
      <c r="AA71">
        <f t="shared" si="36"/>
        <v>0</v>
      </c>
      <c r="AB71">
        <f t="shared" si="37"/>
        <v>0</v>
      </c>
      <c r="AC71">
        <f t="shared" si="38"/>
        <v>0</v>
      </c>
      <c r="AD71">
        <f t="shared" si="39"/>
        <v>1</v>
      </c>
      <c r="AE71">
        <f t="shared" si="40"/>
        <v>0</v>
      </c>
      <c r="AF71">
        <f t="shared" si="41"/>
        <v>0</v>
      </c>
      <c r="AG71">
        <f t="shared" si="42"/>
        <v>0</v>
      </c>
      <c r="AH71">
        <f t="shared" si="43"/>
        <v>0</v>
      </c>
      <c r="AJ71">
        <f>SUMPRODUCT(Y71:AH71,Returns!B71:K71)</f>
        <v>3.9388289983891767E-2</v>
      </c>
      <c r="AL71">
        <f t="shared" si="45"/>
        <v>0.59354281118324115</v>
      </c>
      <c r="AO71">
        <f t="shared" si="44"/>
        <v>4.1671517815073632E-2</v>
      </c>
    </row>
    <row r="72" spans="1:41" x14ac:dyDescent="0.2">
      <c r="A72" s="1">
        <v>38260</v>
      </c>
      <c r="B72">
        <f>LN('Dollar rates'!M72/'Dollar rates'!B72)</f>
        <v>1.5527177945581898E-3</v>
      </c>
      <c r="C72">
        <f>LN('Dollar rates'!N72/'Dollar rates'!C72)</f>
        <v>-2.2353584117700874E-4</v>
      </c>
      <c r="D72">
        <f>LN('Dollar rates'!O72/'Dollar rates'!D72)</f>
        <v>-2.494082368566102E-3</v>
      </c>
      <c r="E72">
        <f>LN('Dollar rates'!P72/'Dollar rates'!E72)</f>
        <v>1.0817092058536502E-3</v>
      </c>
      <c r="F72">
        <f>LN('Dollar rates'!Q72/'Dollar rates'!F72)</f>
        <v>-2.9988931885249421E-3</v>
      </c>
      <c r="G72">
        <f>LN('Dollar rates'!R72/'Dollar rates'!G72)</f>
        <v>-3.9732598860155446E-3</v>
      </c>
      <c r="H72">
        <f>LN('Dollar rates'!S72/'Dollar rates'!H72)</f>
        <v>-2.5699347811904106E-4</v>
      </c>
      <c r="I72">
        <f>LN('Dollar rates'!T72/'Dollar rates'!I72)</f>
        <v>-1.9777720462447871E-4</v>
      </c>
      <c r="J72">
        <f>LN('Dollar rates'!U72/'Dollar rates'!J72)</f>
        <v>-5.6449420591375673E-5</v>
      </c>
      <c r="K72">
        <f>LN('Dollar rates'!V72/'Dollar rates'!K72)</f>
        <v>-4.5029566225562721E-4</v>
      </c>
      <c r="M72">
        <f t="shared" si="24"/>
        <v>1</v>
      </c>
      <c r="N72">
        <f t="shared" si="25"/>
        <v>5</v>
      </c>
      <c r="O72">
        <f t="shared" si="26"/>
        <v>8</v>
      </c>
      <c r="P72">
        <f t="shared" si="27"/>
        <v>2</v>
      </c>
      <c r="Q72">
        <f t="shared" si="28"/>
        <v>9</v>
      </c>
      <c r="R72">
        <f t="shared" si="29"/>
        <v>10</v>
      </c>
      <c r="S72">
        <f t="shared" si="30"/>
        <v>6</v>
      </c>
      <c r="T72">
        <f t="shared" si="31"/>
        <v>4</v>
      </c>
      <c r="U72">
        <f t="shared" si="32"/>
        <v>3</v>
      </c>
      <c r="V72">
        <f t="shared" si="33"/>
        <v>7</v>
      </c>
      <c r="Y72">
        <f t="shared" si="34"/>
        <v>-1</v>
      </c>
      <c r="Z72">
        <f t="shared" si="35"/>
        <v>0</v>
      </c>
      <c r="AA72">
        <f t="shared" si="36"/>
        <v>0</v>
      </c>
      <c r="AB72">
        <f t="shared" si="37"/>
        <v>0</v>
      </c>
      <c r="AC72">
        <f t="shared" si="38"/>
        <v>0</v>
      </c>
      <c r="AD72">
        <f t="shared" si="39"/>
        <v>1</v>
      </c>
      <c r="AE72">
        <f t="shared" si="40"/>
        <v>0</v>
      </c>
      <c r="AF72">
        <f t="shared" si="41"/>
        <v>0</v>
      </c>
      <c r="AG72">
        <f t="shared" si="42"/>
        <v>0</v>
      </c>
      <c r="AH72">
        <f t="shared" si="43"/>
        <v>0</v>
      </c>
      <c r="AJ72">
        <f>SUMPRODUCT(Y72:AH72,Returns!B72:K72)</f>
        <v>-1.954413567485741E-2</v>
      </c>
      <c r="AL72">
        <f t="shared" si="45"/>
        <v>0.57399867550838368</v>
      </c>
      <c r="AO72">
        <f t="shared" si="44"/>
        <v>2.7389558872331375E-2</v>
      </c>
    </row>
    <row r="73" spans="1:41" x14ac:dyDescent="0.2">
      <c r="A73" s="1">
        <v>38289</v>
      </c>
      <c r="B73">
        <f>LN('Dollar rates'!M73/'Dollar rates'!B73)</f>
        <v>1.6568950116788194E-3</v>
      </c>
      <c r="C73">
        <f>LN('Dollar rates'!N73/'Dollar rates'!C73)</f>
        <v>-1.0175916159232382E-4</v>
      </c>
      <c r="D73">
        <f>LN('Dollar rates'!O73/'Dollar rates'!D73)</f>
        <v>-2.2694837516457288E-3</v>
      </c>
      <c r="E73">
        <f>LN('Dollar rates'!P73/'Dollar rates'!E73)</f>
        <v>1.0909440245217017E-3</v>
      </c>
      <c r="F73">
        <f>LN('Dollar rates'!Q73/'Dollar rates'!F73)</f>
        <v>-2.7465463075766047E-3</v>
      </c>
      <c r="G73">
        <f>LN('Dollar rates'!R73/'Dollar rates'!G73)</f>
        <v>-3.8225282523287303E-3</v>
      </c>
      <c r="H73">
        <f>LN('Dollar rates'!S73/'Dollar rates'!H73)</f>
        <v>-1.5919846176002311E-4</v>
      </c>
      <c r="I73">
        <f>LN('Dollar rates'!T73/'Dollar rates'!I73)</f>
        <v>-4.4986089465368124E-5</v>
      </c>
      <c r="J73">
        <f>LN('Dollar rates'!U73/'Dollar rates'!J73)</f>
        <v>9.3873943009165886E-5</v>
      </c>
      <c r="K73">
        <f>LN('Dollar rates'!V73/'Dollar rates'!K73)</f>
        <v>-5.0817174019519851E-4</v>
      </c>
      <c r="M73">
        <f t="shared" si="24"/>
        <v>1</v>
      </c>
      <c r="N73">
        <f t="shared" si="25"/>
        <v>5</v>
      </c>
      <c r="O73">
        <f t="shared" si="26"/>
        <v>8</v>
      </c>
      <c r="P73">
        <f t="shared" si="27"/>
        <v>2</v>
      </c>
      <c r="Q73">
        <f t="shared" si="28"/>
        <v>9</v>
      </c>
      <c r="R73">
        <f t="shared" si="29"/>
        <v>10</v>
      </c>
      <c r="S73">
        <f t="shared" si="30"/>
        <v>6</v>
      </c>
      <c r="T73">
        <f t="shared" si="31"/>
        <v>4</v>
      </c>
      <c r="U73">
        <f t="shared" si="32"/>
        <v>3</v>
      </c>
      <c r="V73">
        <f t="shared" si="33"/>
        <v>7</v>
      </c>
      <c r="Y73">
        <f t="shared" si="34"/>
        <v>-1</v>
      </c>
      <c r="Z73">
        <f t="shared" si="35"/>
        <v>0</v>
      </c>
      <c r="AA73">
        <f t="shared" si="36"/>
        <v>0</v>
      </c>
      <c r="AB73">
        <f t="shared" si="37"/>
        <v>0</v>
      </c>
      <c r="AC73">
        <f t="shared" si="38"/>
        <v>0</v>
      </c>
      <c r="AD73">
        <f t="shared" si="39"/>
        <v>1</v>
      </c>
      <c r="AE73">
        <f t="shared" si="40"/>
        <v>0</v>
      </c>
      <c r="AF73">
        <f t="shared" si="41"/>
        <v>0</v>
      </c>
      <c r="AG73">
        <f t="shared" si="42"/>
        <v>0</v>
      </c>
      <c r="AH73">
        <f t="shared" si="43"/>
        <v>0</v>
      </c>
      <c r="AJ73">
        <f>SUMPRODUCT(Y73:AH73,Returns!B73:K73)</f>
        <v>1.9190549949809954E-2</v>
      </c>
      <c r="AL73">
        <f t="shared" si="45"/>
        <v>0.59318922545819364</v>
      </c>
      <c r="AO73">
        <f t="shared" si="44"/>
        <v>5.7671306542800066E-3</v>
      </c>
    </row>
    <row r="74" spans="1:41" x14ac:dyDescent="0.2">
      <c r="A74" s="1">
        <v>38321</v>
      </c>
      <c r="B74">
        <f>LN('Dollar rates'!M74/'Dollar rates'!B74)</f>
        <v>2.1112791789012256E-3</v>
      </c>
      <c r="C74">
        <f>LN('Dollar rates'!N74/'Dollar rates'!C74)</f>
        <v>1.0632924861822254E-4</v>
      </c>
      <c r="D74">
        <f>LN('Dollar rates'!O74/'Dollar rates'!D74)</f>
        <v>-2.2339551234481086E-3</v>
      </c>
      <c r="E74">
        <f>LN('Dollar rates'!P74/'Dollar rates'!E74)</f>
        <v>1.4598927900903241E-3</v>
      </c>
      <c r="F74">
        <f>LN('Dollar rates'!Q74/'Dollar rates'!F74)</f>
        <v>-2.7716249062080694E-3</v>
      </c>
      <c r="G74">
        <f>LN('Dollar rates'!R74/'Dollar rates'!G74)</f>
        <v>-3.9578533837289756E-3</v>
      </c>
      <c r="H74">
        <f>LN('Dollar rates'!S74/'Dollar rates'!H74)</f>
        <v>1.3417955928723548E-4</v>
      </c>
      <c r="I74">
        <f>LN('Dollar rates'!T74/'Dollar rates'!I74)</f>
        <v>1.8725979527471721E-4</v>
      </c>
      <c r="J74">
        <f>LN('Dollar rates'!U74/'Dollar rates'!J74)</f>
        <v>3.3007938545423824E-4</v>
      </c>
      <c r="K74">
        <f>LN('Dollar rates'!V74/'Dollar rates'!K74)</f>
        <v>-3.3634644000069198E-4</v>
      </c>
      <c r="M74">
        <f t="shared" si="24"/>
        <v>1</v>
      </c>
      <c r="N74">
        <f t="shared" si="25"/>
        <v>6</v>
      </c>
      <c r="O74">
        <f t="shared" si="26"/>
        <v>8</v>
      </c>
      <c r="P74">
        <f t="shared" si="27"/>
        <v>2</v>
      </c>
      <c r="Q74">
        <f t="shared" si="28"/>
        <v>9</v>
      </c>
      <c r="R74">
        <f t="shared" si="29"/>
        <v>10</v>
      </c>
      <c r="S74">
        <f t="shared" si="30"/>
        <v>5</v>
      </c>
      <c r="T74">
        <f t="shared" si="31"/>
        <v>4</v>
      </c>
      <c r="U74">
        <f t="shared" si="32"/>
        <v>3</v>
      </c>
      <c r="V74">
        <f t="shared" si="33"/>
        <v>7</v>
      </c>
      <c r="Y74">
        <f t="shared" si="34"/>
        <v>-1</v>
      </c>
      <c r="Z74">
        <f t="shared" si="35"/>
        <v>0</v>
      </c>
      <c r="AA74">
        <f t="shared" si="36"/>
        <v>0</v>
      </c>
      <c r="AB74">
        <f t="shared" si="37"/>
        <v>0</v>
      </c>
      <c r="AC74">
        <f t="shared" si="38"/>
        <v>0</v>
      </c>
      <c r="AD74">
        <f t="shared" si="39"/>
        <v>1</v>
      </c>
      <c r="AE74">
        <f t="shared" si="40"/>
        <v>0</v>
      </c>
      <c r="AF74">
        <f t="shared" si="41"/>
        <v>0</v>
      </c>
      <c r="AG74">
        <f t="shared" si="42"/>
        <v>0</v>
      </c>
      <c r="AH74">
        <f t="shared" si="43"/>
        <v>0</v>
      </c>
      <c r="AJ74">
        <f>SUMPRODUCT(Y74:AH74,Returns!B74:K74)</f>
        <v>1.1034595562549543E-2</v>
      </c>
      <c r="AL74">
        <f t="shared" si="45"/>
        <v>0.60422382102074312</v>
      </c>
      <c r="AO74">
        <f t="shared" si="44"/>
        <v>7.8611120446526565E-3</v>
      </c>
    </row>
    <row r="75" spans="1:41" x14ac:dyDescent="0.2">
      <c r="A75" s="1">
        <v>38352</v>
      </c>
      <c r="B75">
        <f>LN('Dollar rates'!M75/'Dollar rates'!B75)</f>
        <v>2.1766621267411018E-3</v>
      </c>
      <c r="C75">
        <f>LN('Dollar rates'!N75/'Dollar rates'!C75)</f>
        <v>2.0390824199781885E-4</v>
      </c>
      <c r="D75">
        <f>LN('Dollar rates'!O75/'Dollar rates'!D75)</f>
        <v>-2.1671389792450178E-3</v>
      </c>
      <c r="E75">
        <f>LN('Dollar rates'!P75/'Dollar rates'!E75)</f>
        <v>1.4433064778884158E-3</v>
      </c>
      <c r="F75">
        <f>LN('Dollar rates'!Q75/'Dollar rates'!F75)</f>
        <v>-2.659213175371814E-3</v>
      </c>
      <c r="G75">
        <f>LN('Dollar rates'!R75/'Dollar rates'!G75)</f>
        <v>-3.7311664677528019E-3</v>
      </c>
      <c r="H75">
        <f>LN('Dollar rates'!S75/'Dollar rates'!H75)</f>
        <v>1.498499675693108E-4</v>
      </c>
      <c r="I75">
        <f>LN('Dollar rates'!T75/'Dollar rates'!I75)</f>
        <v>2.648799326801185E-4</v>
      </c>
      <c r="J75">
        <f>LN('Dollar rates'!U75/'Dollar rates'!J75)</f>
        <v>4.2937237978737876E-4</v>
      </c>
      <c r="K75">
        <f>LN('Dollar rates'!V75/'Dollar rates'!K75)</f>
        <v>-2.0028875028363605E-4</v>
      </c>
      <c r="M75">
        <f t="shared" si="24"/>
        <v>1</v>
      </c>
      <c r="N75">
        <f t="shared" si="25"/>
        <v>5</v>
      </c>
      <c r="O75">
        <f t="shared" si="26"/>
        <v>8</v>
      </c>
      <c r="P75">
        <f t="shared" si="27"/>
        <v>2</v>
      </c>
      <c r="Q75">
        <f t="shared" si="28"/>
        <v>9</v>
      </c>
      <c r="R75">
        <f t="shared" si="29"/>
        <v>10</v>
      </c>
      <c r="S75">
        <f t="shared" si="30"/>
        <v>6</v>
      </c>
      <c r="T75">
        <f t="shared" si="31"/>
        <v>4</v>
      </c>
      <c r="U75">
        <f t="shared" si="32"/>
        <v>3</v>
      </c>
      <c r="V75">
        <f t="shared" si="33"/>
        <v>7</v>
      </c>
      <c r="Y75">
        <f t="shared" si="34"/>
        <v>-1</v>
      </c>
      <c r="Z75">
        <f t="shared" si="35"/>
        <v>0</v>
      </c>
      <c r="AA75">
        <f t="shared" si="36"/>
        <v>0</v>
      </c>
      <c r="AB75">
        <f t="shared" si="37"/>
        <v>0</v>
      </c>
      <c r="AC75">
        <f t="shared" si="38"/>
        <v>0</v>
      </c>
      <c r="AD75">
        <f t="shared" si="39"/>
        <v>1</v>
      </c>
      <c r="AE75">
        <f t="shared" si="40"/>
        <v>0</v>
      </c>
      <c r="AF75">
        <f t="shared" si="41"/>
        <v>0</v>
      </c>
      <c r="AG75">
        <f t="shared" si="42"/>
        <v>0</v>
      </c>
      <c r="AH75">
        <f t="shared" si="43"/>
        <v>0</v>
      </c>
      <c r="AJ75">
        <f>SUMPRODUCT(Y75:AH75,Returns!B75:K75)</f>
        <v>-8.2695706332736041E-5</v>
      </c>
      <c r="AL75">
        <f t="shared" si="45"/>
        <v>0.60414112531441044</v>
      </c>
      <c r="AO75">
        <f t="shared" si="44"/>
        <v>2.7049022164228543E-2</v>
      </c>
    </row>
    <row r="76" spans="1:41" x14ac:dyDescent="0.2">
      <c r="A76" s="1">
        <v>38383</v>
      </c>
      <c r="B76">
        <f>LN('Dollar rates'!M76/'Dollar rates'!B76)</f>
        <v>1.9883463369598604E-3</v>
      </c>
      <c r="C76">
        <f>LN('Dollar rates'!N76/'Dollar rates'!C76)</f>
        <v>3.5201856935503637E-4</v>
      </c>
      <c r="D76">
        <f>LN('Dollar rates'!O76/'Dollar rates'!D76)</f>
        <v>-1.6960655354812586E-3</v>
      </c>
      <c r="E76">
        <f>LN('Dollar rates'!P76/'Dollar rates'!E76)</f>
        <v>1.4651030297703209E-3</v>
      </c>
      <c r="F76">
        <f>LN('Dollar rates'!Q76/'Dollar rates'!F76)</f>
        <v>-2.141141708777548E-3</v>
      </c>
      <c r="G76">
        <f>LN('Dollar rates'!R76/'Dollar rates'!G76)</f>
        <v>-3.1265869647847493E-3</v>
      </c>
      <c r="H76">
        <f>LN('Dollar rates'!S76/'Dollar rates'!H76)</f>
        <v>3.4340659678143377E-4</v>
      </c>
      <c r="I76">
        <f>LN('Dollar rates'!T76/'Dollar rates'!I76)</f>
        <v>4.4236987853323896E-4</v>
      </c>
      <c r="J76">
        <f>LN('Dollar rates'!U76/'Dollar rates'!J76)</f>
        <v>6.2664733143371406E-4</v>
      </c>
      <c r="K76">
        <f>LN('Dollar rates'!V76/'Dollar rates'!K76)</f>
        <v>0</v>
      </c>
      <c r="M76">
        <f t="shared" si="24"/>
        <v>1</v>
      </c>
      <c r="N76">
        <f t="shared" si="25"/>
        <v>5</v>
      </c>
      <c r="O76">
        <f t="shared" si="26"/>
        <v>8</v>
      </c>
      <c r="P76">
        <f t="shared" si="27"/>
        <v>2</v>
      </c>
      <c r="Q76">
        <f t="shared" si="28"/>
        <v>9</v>
      </c>
      <c r="R76">
        <f t="shared" si="29"/>
        <v>10</v>
      </c>
      <c r="S76">
        <f t="shared" si="30"/>
        <v>6</v>
      </c>
      <c r="T76">
        <f t="shared" si="31"/>
        <v>4</v>
      </c>
      <c r="U76">
        <f t="shared" si="32"/>
        <v>3</v>
      </c>
      <c r="V76">
        <f t="shared" si="33"/>
        <v>7</v>
      </c>
      <c r="Y76">
        <f t="shared" si="34"/>
        <v>-1</v>
      </c>
      <c r="Z76">
        <f t="shared" si="35"/>
        <v>0</v>
      </c>
      <c r="AA76">
        <f t="shared" si="36"/>
        <v>0</v>
      </c>
      <c r="AB76">
        <f t="shared" si="37"/>
        <v>0</v>
      </c>
      <c r="AC76">
        <f t="shared" si="38"/>
        <v>0</v>
      </c>
      <c r="AD76">
        <f t="shared" si="39"/>
        <v>1</v>
      </c>
      <c r="AE76">
        <f t="shared" si="40"/>
        <v>0</v>
      </c>
      <c r="AF76">
        <f t="shared" si="41"/>
        <v>0</v>
      </c>
      <c r="AG76">
        <f t="shared" si="42"/>
        <v>0</v>
      </c>
      <c r="AH76">
        <f t="shared" si="43"/>
        <v>0</v>
      </c>
      <c r="AJ76">
        <f>SUMPRODUCT(Y76:AH76,Returns!B76:K76)</f>
        <v>3.8170398287249718E-2</v>
      </c>
      <c r="AL76">
        <f t="shared" si="45"/>
        <v>0.64231152360166011</v>
      </c>
      <c r="AO76">
        <f t="shared" si="44"/>
        <v>2.0717374938078167E-2</v>
      </c>
    </row>
    <row r="77" spans="1:41" x14ac:dyDescent="0.2">
      <c r="A77" s="1">
        <v>38411</v>
      </c>
      <c r="B77">
        <f>LN('Dollar rates'!M77/'Dollar rates'!B77)</f>
        <v>2.4539842494749418E-3</v>
      </c>
      <c r="C77">
        <f>LN('Dollar rates'!N77/'Dollar rates'!C77)</f>
        <v>5.3108156005423571E-4</v>
      </c>
      <c r="D77">
        <f>LN('Dollar rates'!O77/'Dollar rates'!D77)</f>
        <v>-1.8854136178909793E-3</v>
      </c>
      <c r="E77">
        <f>LN('Dollar rates'!P77/'Dollar rates'!E77)</f>
        <v>1.7805133618177546E-3</v>
      </c>
      <c r="F77">
        <f>LN('Dollar rates'!Q77/'Dollar rates'!F77)</f>
        <v>-2.5760944839560689E-3</v>
      </c>
      <c r="G77">
        <f>LN('Dollar rates'!R77/'Dollar rates'!G77)</f>
        <v>-3.6269754548669464E-3</v>
      </c>
      <c r="H77">
        <f>LN('Dollar rates'!S77/'Dollar rates'!H77)</f>
        <v>5.0301094128335966E-4</v>
      </c>
      <c r="I77">
        <f>LN('Dollar rates'!T77/'Dollar rates'!I77)</f>
        <v>6.3035529203513368E-4</v>
      </c>
      <c r="J77">
        <f>LN('Dollar rates'!U77/'Dollar rates'!J77)</f>
        <v>8.0135459057106037E-4</v>
      </c>
      <c r="K77">
        <f>LN('Dollar rates'!V77/'Dollar rates'!K77)</f>
        <v>5.6949229777046531E-5</v>
      </c>
      <c r="M77">
        <f t="shared" si="24"/>
        <v>1</v>
      </c>
      <c r="N77">
        <f t="shared" si="25"/>
        <v>5</v>
      </c>
      <c r="O77">
        <f t="shared" si="26"/>
        <v>8</v>
      </c>
      <c r="P77">
        <f t="shared" si="27"/>
        <v>2</v>
      </c>
      <c r="Q77">
        <f t="shared" si="28"/>
        <v>9</v>
      </c>
      <c r="R77">
        <f t="shared" si="29"/>
        <v>10</v>
      </c>
      <c r="S77">
        <f t="shared" si="30"/>
        <v>6</v>
      </c>
      <c r="T77">
        <f t="shared" si="31"/>
        <v>4</v>
      </c>
      <c r="U77">
        <f t="shared" si="32"/>
        <v>3</v>
      </c>
      <c r="V77">
        <f t="shared" si="33"/>
        <v>7</v>
      </c>
      <c r="Y77">
        <f t="shared" si="34"/>
        <v>-1</v>
      </c>
      <c r="Z77">
        <f t="shared" si="35"/>
        <v>0</v>
      </c>
      <c r="AA77">
        <f t="shared" si="36"/>
        <v>0</v>
      </c>
      <c r="AB77">
        <f t="shared" si="37"/>
        <v>0</v>
      </c>
      <c r="AC77">
        <f t="shared" si="38"/>
        <v>0</v>
      </c>
      <c r="AD77">
        <f t="shared" si="39"/>
        <v>1</v>
      </c>
      <c r="AE77">
        <f t="shared" si="40"/>
        <v>0</v>
      </c>
      <c r="AF77">
        <f t="shared" si="41"/>
        <v>0</v>
      </c>
      <c r="AG77">
        <f t="shared" si="42"/>
        <v>0</v>
      </c>
      <c r="AH77">
        <f t="shared" si="43"/>
        <v>0</v>
      </c>
      <c r="AJ77">
        <f>SUMPRODUCT(Y77:AH77,Returns!B77:K77)</f>
        <v>8.8716056730511195E-3</v>
      </c>
      <c r="AL77">
        <f t="shared" si="45"/>
        <v>0.65118312927471123</v>
      </c>
      <c r="AO77">
        <f t="shared" si="44"/>
        <v>2.9580321245946469E-3</v>
      </c>
    </row>
    <row r="78" spans="1:41" x14ac:dyDescent="0.2">
      <c r="A78" s="1">
        <v>38442</v>
      </c>
      <c r="B78">
        <f>LN('Dollar rates'!M78/'Dollar rates'!B78)</f>
        <v>2.5237504174789316E-3</v>
      </c>
      <c r="C78">
        <f>LN('Dollar rates'!N78/'Dollar rates'!C78)</f>
        <v>6.2402498124853548E-4</v>
      </c>
      <c r="D78">
        <f>LN('Dollar rates'!O78/'Dollar rates'!D78)</f>
        <v>-1.5860132093738935E-3</v>
      </c>
      <c r="E78">
        <f>LN('Dollar rates'!P78/'Dollar rates'!E78)</f>
        <v>1.7298282043205955E-3</v>
      </c>
      <c r="F78">
        <f>LN('Dollar rates'!Q78/'Dollar rates'!F78)</f>
        <v>-2.3954087019935886E-3</v>
      </c>
      <c r="G78">
        <f>LN('Dollar rates'!R78/'Dollar rates'!G78)</f>
        <v>-3.3297537666694128E-3</v>
      </c>
      <c r="H78">
        <f>LN('Dollar rates'!S78/'Dollar rates'!H78)</f>
        <v>5.8458868871578008E-4</v>
      </c>
      <c r="I78">
        <f>LN('Dollar rates'!T78/'Dollar rates'!I78)</f>
        <v>6.6895382239523635E-4</v>
      </c>
      <c r="J78">
        <f>LN('Dollar rates'!U78/'Dollar rates'!J78)</f>
        <v>7.6204119818943782E-4</v>
      </c>
      <c r="K78">
        <f>LN('Dollar rates'!V78/'Dollar rates'!K78)</f>
        <v>2.1492576877378704E-4</v>
      </c>
      <c r="M78">
        <f t="shared" si="24"/>
        <v>1</v>
      </c>
      <c r="N78">
        <f t="shared" si="25"/>
        <v>5</v>
      </c>
      <c r="O78">
        <f t="shared" si="26"/>
        <v>8</v>
      </c>
      <c r="P78">
        <f t="shared" si="27"/>
        <v>2</v>
      </c>
      <c r="Q78">
        <f t="shared" si="28"/>
        <v>9</v>
      </c>
      <c r="R78">
        <f t="shared" si="29"/>
        <v>10</v>
      </c>
      <c r="S78">
        <f t="shared" si="30"/>
        <v>6</v>
      </c>
      <c r="T78">
        <f t="shared" si="31"/>
        <v>4</v>
      </c>
      <c r="U78">
        <f t="shared" si="32"/>
        <v>3</v>
      </c>
      <c r="V78">
        <f t="shared" si="33"/>
        <v>7</v>
      </c>
      <c r="Y78">
        <f t="shared" si="34"/>
        <v>-1</v>
      </c>
      <c r="Z78">
        <f t="shared" si="35"/>
        <v>0</v>
      </c>
      <c r="AA78">
        <f t="shared" si="36"/>
        <v>0</v>
      </c>
      <c r="AB78">
        <f t="shared" si="37"/>
        <v>0</v>
      </c>
      <c r="AC78">
        <f t="shared" si="38"/>
        <v>0</v>
      </c>
      <c r="AD78">
        <f t="shared" si="39"/>
        <v>1</v>
      </c>
      <c r="AE78">
        <f t="shared" si="40"/>
        <v>0</v>
      </c>
      <c r="AF78">
        <f t="shared" si="41"/>
        <v>0</v>
      </c>
      <c r="AG78">
        <f t="shared" si="42"/>
        <v>0</v>
      </c>
      <c r="AH78">
        <f t="shared" si="43"/>
        <v>0</v>
      </c>
      <c r="AJ78">
        <f>SUMPRODUCT(Y78:AH78,Returns!B78:K78)</f>
        <v>1.305489482158817E-2</v>
      </c>
      <c r="AL78">
        <f t="shared" si="45"/>
        <v>0.6642380240962994</v>
      </c>
      <c r="AO78">
        <f t="shared" si="44"/>
        <v>1.1433179022421778E-2</v>
      </c>
    </row>
    <row r="79" spans="1:41" x14ac:dyDescent="0.2">
      <c r="A79" s="1">
        <v>38471</v>
      </c>
      <c r="B79">
        <f>LN('Dollar rates'!M79/'Dollar rates'!B79)</f>
        <v>2.6389457629002813E-3</v>
      </c>
      <c r="C79">
        <f>LN('Dollar rates'!N79/'Dollar rates'!C79)</f>
        <v>8.1363291565351547E-4</v>
      </c>
      <c r="D79">
        <f>LN('Dollar rates'!O79/'Dollar rates'!D79)</f>
        <v>-1.5458165846897846E-3</v>
      </c>
      <c r="E79">
        <f>LN('Dollar rates'!P79/'Dollar rates'!E79)</f>
        <v>1.9844112560236027E-3</v>
      </c>
      <c r="F79">
        <f>LN('Dollar rates'!Q79/'Dollar rates'!F79)</f>
        <v>-2.1264957903614529E-3</v>
      </c>
      <c r="G79">
        <f>LN('Dollar rates'!R79/'Dollar rates'!G79)</f>
        <v>-3.2288103353199219E-3</v>
      </c>
      <c r="H79">
        <f>LN('Dollar rates'!S79/'Dollar rates'!H79)</f>
        <v>8.013335172851779E-4</v>
      </c>
      <c r="I79">
        <f>LN('Dollar rates'!T79/'Dollar rates'!I79)</f>
        <v>9.0710341160185788E-4</v>
      </c>
      <c r="J79">
        <f>LN('Dollar rates'!U79/'Dollar rates'!J79)</f>
        <v>1.0460534695431361E-3</v>
      </c>
      <c r="K79">
        <f>LN('Dollar rates'!V79/'Dollar rates'!K79)</f>
        <v>4.4633250918289465E-4</v>
      </c>
      <c r="M79">
        <f t="shared" si="24"/>
        <v>1</v>
      </c>
      <c r="N79">
        <f t="shared" si="25"/>
        <v>5</v>
      </c>
      <c r="O79">
        <f t="shared" si="26"/>
        <v>8</v>
      </c>
      <c r="P79">
        <f t="shared" si="27"/>
        <v>2</v>
      </c>
      <c r="Q79">
        <f t="shared" si="28"/>
        <v>9</v>
      </c>
      <c r="R79">
        <f t="shared" si="29"/>
        <v>10</v>
      </c>
      <c r="S79">
        <f t="shared" si="30"/>
        <v>6</v>
      </c>
      <c r="T79">
        <f t="shared" si="31"/>
        <v>4</v>
      </c>
      <c r="U79">
        <f t="shared" si="32"/>
        <v>3</v>
      </c>
      <c r="V79">
        <f t="shared" si="33"/>
        <v>7</v>
      </c>
      <c r="Y79">
        <f t="shared" si="34"/>
        <v>-1</v>
      </c>
      <c r="Z79">
        <f t="shared" si="35"/>
        <v>0</v>
      </c>
      <c r="AA79">
        <f t="shared" si="36"/>
        <v>0</v>
      </c>
      <c r="AB79">
        <f t="shared" si="37"/>
        <v>0</v>
      </c>
      <c r="AC79">
        <f t="shared" si="38"/>
        <v>0</v>
      </c>
      <c r="AD79">
        <f t="shared" si="39"/>
        <v>1</v>
      </c>
      <c r="AE79">
        <f t="shared" si="40"/>
        <v>0</v>
      </c>
      <c r="AF79">
        <f t="shared" si="41"/>
        <v>0</v>
      </c>
      <c r="AG79">
        <f t="shared" si="42"/>
        <v>0</v>
      </c>
      <c r="AH79">
        <f t="shared" si="43"/>
        <v>0</v>
      </c>
      <c r="AJ79">
        <f>SUMPRODUCT(Y79:AH79,Returns!B79:K79)</f>
        <v>-3.1140620129602725E-3</v>
      </c>
      <c r="AL79">
        <f t="shared" si="45"/>
        <v>0.66112396208333912</v>
      </c>
      <c r="AO79">
        <f t="shared" si="44"/>
        <v>1.5692348277969136E-2</v>
      </c>
    </row>
    <row r="80" spans="1:41" x14ac:dyDescent="0.2">
      <c r="A80" s="1">
        <v>38503</v>
      </c>
      <c r="B80">
        <f>LN('Dollar rates'!M80/'Dollar rates'!B80)</f>
        <v>2.8525917979093894E-3</v>
      </c>
      <c r="C80">
        <f>LN('Dollar rates'!N80/'Dollar rates'!C80)</f>
        <v>9.2649218182609108E-4</v>
      </c>
      <c r="D80">
        <f>LN('Dollar rates'!O80/'Dollar rates'!D80)</f>
        <v>-1.4933802334698581E-3</v>
      </c>
      <c r="E80">
        <f>LN('Dollar rates'!P80/'Dollar rates'!E80)</f>
        <v>2.1549306378743607E-3</v>
      </c>
      <c r="F80">
        <f>LN('Dollar rates'!Q80/'Dollar rates'!F80)</f>
        <v>-2.2474756824793678E-3</v>
      </c>
      <c r="G80">
        <f>LN('Dollar rates'!R80/'Dollar rates'!G80)</f>
        <v>-3.4321893313158961E-3</v>
      </c>
      <c r="H80">
        <f>LN('Dollar rates'!S80/'Dollar rates'!H80)</f>
        <v>8.8300373046888703E-4</v>
      </c>
      <c r="I80">
        <f>LN('Dollar rates'!T80/'Dollar rates'!I80)</f>
        <v>9.9447775823362965E-4</v>
      </c>
      <c r="J80">
        <f>LN('Dollar rates'!U80/'Dollar rates'!J80)</f>
        <v>1.0709179695061496E-3</v>
      </c>
      <c r="K80">
        <f>LN('Dollar rates'!V80/'Dollar rates'!K80)</f>
        <v>5.2639136019513638E-4</v>
      </c>
      <c r="M80">
        <f t="shared" si="24"/>
        <v>1</v>
      </c>
      <c r="N80">
        <f t="shared" si="25"/>
        <v>5</v>
      </c>
      <c r="O80">
        <f t="shared" si="26"/>
        <v>8</v>
      </c>
      <c r="P80">
        <f t="shared" si="27"/>
        <v>2</v>
      </c>
      <c r="Q80">
        <f t="shared" si="28"/>
        <v>9</v>
      </c>
      <c r="R80">
        <f t="shared" si="29"/>
        <v>10</v>
      </c>
      <c r="S80">
        <f t="shared" si="30"/>
        <v>6</v>
      </c>
      <c r="T80">
        <f t="shared" si="31"/>
        <v>4</v>
      </c>
      <c r="U80">
        <f t="shared" si="32"/>
        <v>3</v>
      </c>
      <c r="V80">
        <f t="shared" si="33"/>
        <v>7</v>
      </c>
      <c r="Y80">
        <f t="shared" si="34"/>
        <v>-1</v>
      </c>
      <c r="Z80">
        <f t="shared" si="35"/>
        <v>0</v>
      </c>
      <c r="AA80">
        <f t="shared" si="36"/>
        <v>0</v>
      </c>
      <c r="AB80">
        <f t="shared" si="37"/>
        <v>0</v>
      </c>
      <c r="AC80">
        <f t="shared" si="38"/>
        <v>0</v>
      </c>
      <c r="AD80">
        <f t="shared" si="39"/>
        <v>1</v>
      </c>
      <c r="AE80">
        <f t="shared" si="40"/>
        <v>0</v>
      </c>
      <c r="AF80">
        <f t="shared" si="41"/>
        <v>0</v>
      </c>
      <c r="AG80">
        <f t="shared" si="42"/>
        <v>0</v>
      </c>
      <c r="AH80">
        <f t="shared" si="43"/>
        <v>0</v>
      </c>
      <c r="AJ80">
        <f>SUMPRODUCT(Y80:AH80,Returns!B80:K80)</f>
        <v>1.9078269747225762E-2</v>
      </c>
      <c r="AL80">
        <f t="shared" si="45"/>
        <v>0.68020223183056494</v>
      </c>
      <c r="AO80">
        <f t="shared" si="44"/>
        <v>1.4000920918218166E-2</v>
      </c>
    </row>
    <row r="81" spans="1:41" x14ac:dyDescent="0.2">
      <c r="A81" s="1">
        <v>38533</v>
      </c>
      <c r="B81">
        <f>LN('Dollar rates'!M81/'Dollar rates'!B81)</f>
        <v>2.8250316790123776E-3</v>
      </c>
      <c r="C81">
        <f>LN('Dollar rates'!N81/'Dollar rates'!C81)</f>
        <v>1.0295855314012003E-3</v>
      </c>
      <c r="D81">
        <f>LN('Dollar rates'!O81/'Dollar rates'!D81)</f>
        <v>-1.1644051653748187E-3</v>
      </c>
      <c r="E81">
        <f>LN('Dollar rates'!P81/'Dollar rates'!E81)</f>
        <v>2.2427754162363932E-3</v>
      </c>
      <c r="F81">
        <f>LN('Dollar rates'!Q81/'Dollar rates'!F81)</f>
        <v>-1.908299646108994E-3</v>
      </c>
      <c r="G81">
        <f>LN('Dollar rates'!R81/'Dollar rates'!G81)</f>
        <v>-3.0515036489366181E-3</v>
      </c>
      <c r="H81">
        <f>LN('Dollar rates'!S81/'Dollar rates'!H81)</f>
        <v>1.011022177439804E-3</v>
      </c>
      <c r="I81">
        <f>LN('Dollar rates'!T81/'Dollar rates'!I81)</f>
        <v>1.5314674640916016E-3</v>
      </c>
      <c r="J81">
        <f>LN('Dollar rates'!U81/'Dollar rates'!J81)</f>
        <v>1.0697389648291922E-3</v>
      </c>
      <c r="K81">
        <f>LN('Dollar rates'!V81/'Dollar rates'!K81)</f>
        <v>6.6972127398080502E-4</v>
      </c>
      <c r="M81">
        <f t="shared" si="24"/>
        <v>1</v>
      </c>
      <c r="N81">
        <f t="shared" si="25"/>
        <v>5</v>
      </c>
      <c r="O81">
        <f t="shared" si="26"/>
        <v>8</v>
      </c>
      <c r="P81">
        <f t="shared" si="27"/>
        <v>2</v>
      </c>
      <c r="Q81">
        <f t="shared" si="28"/>
        <v>9</v>
      </c>
      <c r="R81">
        <f t="shared" si="29"/>
        <v>10</v>
      </c>
      <c r="S81">
        <f t="shared" si="30"/>
        <v>6</v>
      </c>
      <c r="T81">
        <f t="shared" si="31"/>
        <v>3</v>
      </c>
      <c r="U81">
        <f t="shared" si="32"/>
        <v>4</v>
      </c>
      <c r="V81">
        <f t="shared" si="33"/>
        <v>7</v>
      </c>
      <c r="Y81">
        <f t="shared" si="34"/>
        <v>-1</v>
      </c>
      <c r="Z81">
        <f t="shared" si="35"/>
        <v>0</v>
      </c>
      <c r="AA81">
        <f t="shared" si="36"/>
        <v>0</v>
      </c>
      <c r="AB81">
        <f t="shared" si="37"/>
        <v>0</v>
      </c>
      <c r="AC81">
        <f t="shared" si="38"/>
        <v>0</v>
      </c>
      <c r="AD81">
        <f t="shared" si="39"/>
        <v>1</v>
      </c>
      <c r="AE81">
        <f t="shared" si="40"/>
        <v>0</v>
      </c>
      <c r="AF81">
        <f t="shared" si="41"/>
        <v>0</v>
      </c>
      <c r="AG81">
        <f t="shared" si="42"/>
        <v>0</v>
      </c>
      <c r="AH81">
        <f t="shared" si="43"/>
        <v>0</v>
      </c>
      <c r="AJ81">
        <f>SUMPRODUCT(Y81:AH81,Returns!B81:K81)</f>
        <v>-7.2202250103153842E-4</v>
      </c>
      <c r="AL81">
        <f t="shared" si="45"/>
        <v>0.67948020932953335</v>
      </c>
      <c r="AO81">
        <f t="shared" si="44"/>
        <v>8.0029280548169785E-3</v>
      </c>
    </row>
    <row r="82" spans="1:41" x14ac:dyDescent="0.2">
      <c r="A82" s="1">
        <v>38562</v>
      </c>
      <c r="B82">
        <f>LN('Dollar rates'!M82/'Dollar rates'!B82)</f>
        <v>3.0064328094797799E-3</v>
      </c>
      <c r="C82">
        <f>LN('Dollar rates'!N82/'Dollar rates'!C82)</f>
        <v>1.1910695509865328E-3</v>
      </c>
      <c r="D82">
        <f>LN('Dollar rates'!O82/'Dollar rates'!D82)</f>
        <v>-8.7990995399860462E-4</v>
      </c>
      <c r="E82">
        <f>LN('Dollar rates'!P82/'Dollar rates'!E82)</f>
        <v>2.6257061440386428E-3</v>
      </c>
      <c r="F82">
        <f>LN('Dollar rates'!Q82/'Dollar rates'!F82)</f>
        <v>-1.8854423298250208E-3</v>
      </c>
      <c r="G82">
        <f>LN('Dollar rates'!R82/'Dollar rates'!G82)</f>
        <v>-2.9606200816179487E-3</v>
      </c>
      <c r="H82">
        <f>LN('Dollar rates'!S82/'Dollar rates'!H82)</f>
        <v>1.1828305239396596E-3</v>
      </c>
      <c r="I82">
        <f>LN('Dollar rates'!T82/'Dollar rates'!I82)</f>
        <v>1.6705962881600927E-3</v>
      </c>
      <c r="J82">
        <f>LN('Dollar rates'!U82/'Dollar rates'!J82)</f>
        <v>1.2665854862034254E-3</v>
      </c>
      <c r="K82">
        <f>LN('Dollar rates'!V82/'Dollar rates'!K82)</f>
        <v>8.3235414127917021E-4</v>
      </c>
      <c r="M82">
        <f t="shared" si="24"/>
        <v>1</v>
      </c>
      <c r="N82">
        <f t="shared" si="25"/>
        <v>5</v>
      </c>
      <c r="O82">
        <f t="shared" si="26"/>
        <v>8</v>
      </c>
      <c r="P82">
        <f t="shared" si="27"/>
        <v>2</v>
      </c>
      <c r="Q82">
        <f t="shared" si="28"/>
        <v>9</v>
      </c>
      <c r="R82">
        <f t="shared" si="29"/>
        <v>10</v>
      </c>
      <c r="S82">
        <f t="shared" si="30"/>
        <v>6</v>
      </c>
      <c r="T82">
        <f t="shared" si="31"/>
        <v>3</v>
      </c>
      <c r="U82">
        <f t="shared" si="32"/>
        <v>4</v>
      </c>
      <c r="V82">
        <f t="shared" si="33"/>
        <v>7</v>
      </c>
      <c r="Y82">
        <f t="shared" si="34"/>
        <v>-1</v>
      </c>
      <c r="Z82">
        <f t="shared" si="35"/>
        <v>0</v>
      </c>
      <c r="AA82">
        <f t="shared" si="36"/>
        <v>0</v>
      </c>
      <c r="AB82">
        <f t="shared" si="37"/>
        <v>0</v>
      </c>
      <c r="AC82">
        <f t="shared" si="38"/>
        <v>0</v>
      </c>
      <c r="AD82">
        <f t="shared" si="39"/>
        <v>1</v>
      </c>
      <c r="AE82">
        <f t="shared" si="40"/>
        <v>0</v>
      </c>
      <c r="AF82">
        <f t="shared" si="41"/>
        <v>0</v>
      </c>
      <c r="AG82">
        <f t="shared" si="42"/>
        <v>0</v>
      </c>
      <c r="AH82">
        <f t="shared" si="43"/>
        <v>0</v>
      </c>
      <c r="AJ82">
        <f>SUMPRODUCT(Y82:AH82,Returns!B82:K82)</f>
        <v>1.0595826892786764E-2</v>
      </c>
      <c r="AL82">
        <f t="shared" si="45"/>
        <v>0.69007603622232017</v>
      </c>
      <c r="AO82">
        <f t="shared" si="44"/>
        <v>1.1590530145478072E-2</v>
      </c>
    </row>
    <row r="83" spans="1:41" x14ac:dyDescent="0.2">
      <c r="A83" s="1">
        <v>38595</v>
      </c>
      <c r="B83">
        <f>LN('Dollar rates'!M83/'Dollar rates'!B83)</f>
        <v>3.1497792132970993E-3</v>
      </c>
      <c r="C83">
        <f>LN('Dollar rates'!N83/'Dollar rates'!C83)</f>
        <v>1.3414313481986463E-3</v>
      </c>
      <c r="D83">
        <f>LN('Dollar rates'!O83/'Dollar rates'!D83)</f>
        <v>-6.8321978960718779E-4</v>
      </c>
      <c r="E83">
        <f>LN('Dollar rates'!P83/'Dollar rates'!E83)</f>
        <v>2.5221496981993078E-3</v>
      </c>
      <c r="F83">
        <f>LN('Dollar rates'!Q83/'Dollar rates'!F83)</f>
        <v>-1.6270131683862863E-3</v>
      </c>
      <c r="G83">
        <f>LN('Dollar rates'!R83/'Dollar rates'!G83)</f>
        <v>-2.7478504527074297E-3</v>
      </c>
      <c r="H83">
        <f>LN('Dollar rates'!S83/'Dollar rates'!H83)</f>
        <v>1.3085087097455548E-3</v>
      </c>
      <c r="I83">
        <f>LN('Dollar rates'!T83/'Dollar rates'!I83)</f>
        <v>1.8281239542611589E-3</v>
      </c>
      <c r="J83">
        <f>LN('Dollar rates'!U83/'Dollar rates'!J83)</f>
        <v>1.3689663467629E-3</v>
      </c>
      <c r="K83">
        <f>LN('Dollar rates'!V83/'Dollar rates'!K83)</f>
        <v>8.6730639454483342E-4</v>
      </c>
      <c r="M83">
        <f t="shared" si="24"/>
        <v>1</v>
      </c>
      <c r="N83">
        <f t="shared" si="25"/>
        <v>5</v>
      </c>
      <c r="O83">
        <f t="shared" si="26"/>
        <v>8</v>
      </c>
      <c r="P83">
        <f t="shared" si="27"/>
        <v>2</v>
      </c>
      <c r="Q83">
        <f t="shared" si="28"/>
        <v>9</v>
      </c>
      <c r="R83">
        <f t="shared" si="29"/>
        <v>10</v>
      </c>
      <c r="S83">
        <f t="shared" si="30"/>
        <v>6</v>
      </c>
      <c r="T83">
        <f t="shared" si="31"/>
        <v>3</v>
      </c>
      <c r="U83">
        <f t="shared" si="32"/>
        <v>4</v>
      </c>
      <c r="V83">
        <f t="shared" si="33"/>
        <v>7</v>
      </c>
      <c r="Y83">
        <f t="shared" si="34"/>
        <v>-1</v>
      </c>
      <c r="Z83">
        <f t="shared" si="35"/>
        <v>0</v>
      </c>
      <c r="AA83">
        <f t="shared" si="36"/>
        <v>0</v>
      </c>
      <c r="AB83">
        <f t="shared" si="37"/>
        <v>0</v>
      </c>
      <c r="AC83">
        <f t="shared" si="38"/>
        <v>0</v>
      </c>
      <c r="AD83">
        <f t="shared" si="39"/>
        <v>1</v>
      </c>
      <c r="AE83">
        <f t="shared" si="40"/>
        <v>0</v>
      </c>
      <c r="AF83">
        <f t="shared" si="41"/>
        <v>0</v>
      </c>
      <c r="AG83">
        <f t="shared" si="42"/>
        <v>0</v>
      </c>
      <c r="AH83">
        <f t="shared" si="43"/>
        <v>0</v>
      </c>
      <c r="AJ83">
        <f>SUMPRODUCT(Y83:AH83,Returns!B83:K83)</f>
        <v>2.6987311819616056E-2</v>
      </c>
      <c r="AL83">
        <f t="shared" si="45"/>
        <v>0.71706334804193617</v>
      </c>
      <c r="AO83">
        <f t="shared" si="44"/>
        <v>1.0569481024138587E-2</v>
      </c>
    </row>
    <row r="84" spans="1:41" x14ac:dyDescent="0.2">
      <c r="A84" s="1">
        <v>38625</v>
      </c>
      <c r="B84">
        <f>LN('Dollar rates'!M84/'Dollar rates'!B84)</f>
        <v>3.2919840164679342E-3</v>
      </c>
      <c r="C84">
        <f>LN('Dollar rates'!N84/'Dollar rates'!C84)</f>
        <v>1.4719724672200638E-3</v>
      </c>
      <c r="D84">
        <f>LN('Dollar rates'!O84/'Dollar rates'!D84)</f>
        <v>-5.6595098960296681E-4</v>
      </c>
      <c r="E84">
        <f>LN('Dollar rates'!P84/'Dollar rates'!E84)</f>
        <v>2.6951158630425399E-3</v>
      </c>
      <c r="F84">
        <f>LN('Dollar rates'!Q84/'Dollar rates'!F84)</f>
        <v>-1.5205003750382784E-3</v>
      </c>
      <c r="G84">
        <f>LN('Dollar rates'!R84/'Dollar rates'!G84)</f>
        <v>-2.700499139227147E-3</v>
      </c>
      <c r="H84">
        <f>LN('Dollar rates'!S84/'Dollar rates'!H84)</f>
        <v>1.4647942772704062E-3</v>
      </c>
      <c r="I84">
        <f>LN('Dollar rates'!T84/'Dollar rates'!I84)</f>
        <v>1.9463787388893147E-3</v>
      </c>
      <c r="J84">
        <f>LN('Dollar rates'!U84/'Dollar rates'!J84)</f>
        <v>1.4602259809116838E-3</v>
      </c>
      <c r="K84">
        <f>LN('Dollar rates'!V84/'Dollar rates'!K84)</f>
        <v>8.4474753107653623E-4</v>
      </c>
      <c r="M84">
        <f t="shared" si="24"/>
        <v>1</v>
      </c>
      <c r="N84">
        <f t="shared" si="25"/>
        <v>4</v>
      </c>
      <c r="O84">
        <f t="shared" si="26"/>
        <v>8</v>
      </c>
      <c r="P84">
        <f t="shared" si="27"/>
        <v>2</v>
      </c>
      <c r="Q84">
        <f t="shared" si="28"/>
        <v>9</v>
      </c>
      <c r="R84">
        <f t="shared" si="29"/>
        <v>10</v>
      </c>
      <c r="S84">
        <f t="shared" si="30"/>
        <v>5</v>
      </c>
      <c r="T84">
        <f t="shared" si="31"/>
        <v>3</v>
      </c>
      <c r="U84">
        <f t="shared" si="32"/>
        <v>6</v>
      </c>
      <c r="V84">
        <f t="shared" si="33"/>
        <v>7</v>
      </c>
      <c r="Y84">
        <f t="shared" si="34"/>
        <v>-1</v>
      </c>
      <c r="Z84">
        <f t="shared" si="35"/>
        <v>0</v>
      </c>
      <c r="AA84">
        <f t="shared" si="36"/>
        <v>0</v>
      </c>
      <c r="AB84">
        <f t="shared" si="37"/>
        <v>0</v>
      </c>
      <c r="AC84">
        <f t="shared" si="38"/>
        <v>0</v>
      </c>
      <c r="AD84">
        <f t="shared" si="39"/>
        <v>1</v>
      </c>
      <c r="AE84">
        <f t="shared" si="40"/>
        <v>0</v>
      </c>
      <c r="AF84">
        <f t="shared" si="41"/>
        <v>0</v>
      </c>
      <c r="AG84">
        <f t="shared" si="42"/>
        <v>0</v>
      </c>
      <c r="AH84">
        <f t="shared" si="43"/>
        <v>0</v>
      </c>
      <c r="AJ84">
        <f>SUMPRODUCT(Y84:AH84,Returns!B84:K84)</f>
        <v>4.1934815231197908E-2</v>
      </c>
      <c r="AL84">
        <f t="shared" si="45"/>
        <v>0.75899816327313407</v>
      </c>
      <c r="AO84">
        <f t="shared" si="44"/>
        <v>2.8299682698510191E-3</v>
      </c>
    </row>
    <row r="85" spans="1:41" x14ac:dyDescent="0.2">
      <c r="A85" s="1">
        <v>38656</v>
      </c>
      <c r="B85">
        <f>LN('Dollar rates'!M85/'Dollar rates'!B85)</f>
        <v>3.3861655776851684E-3</v>
      </c>
      <c r="C85">
        <f>LN('Dollar rates'!N85/'Dollar rates'!C85)</f>
        <v>1.6182688059148008E-3</v>
      </c>
      <c r="D85">
        <f>LN('Dollar rates'!O85/'Dollar rates'!D85)</f>
        <v>-3.5398856986582327E-4</v>
      </c>
      <c r="E85">
        <f>LN('Dollar rates'!P85/'Dollar rates'!E85)</f>
        <v>2.7689139433710037E-3</v>
      </c>
      <c r="F85">
        <f>LN('Dollar rates'!Q85/'Dollar rates'!F85)</f>
        <v>-1.1780001698315744E-3</v>
      </c>
      <c r="G85">
        <f>LN('Dollar rates'!R85/'Dollar rates'!G85)</f>
        <v>-2.589618655984375E-3</v>
      </c>
      <c r="H85">
        <f>LN('Dollar rates'!S85/'Dollar rates'!H85)</f>
        <v>1.5869934148789371E-3</v>
      </c>
      <c r="I85">
        <f>LN('Dollar rates'!T85/'Dollar rates'!I85)</f>
        <v>2.0639971930170283E-3</v>
      </c>
      <c r="J85">
        <f>LN('Dollar rates'!U85/'Dollar rates'!J85)</f>
        <v>1.464046833890722E-3</v>
      </c>
      <c r="K85">
        <f>LN('Dollar rates'!V85/'Dollar rates'!K85)</f>
        <v>8.5662554165642042E-4</v>
      </c>
      <c r="M85">
        <f t="shared" si="24"/>
        <v>1</v>
      </c>
      <c r="N85">
        <f t="shared" si="25"/>
        <v>4</v>
      </c>
      <c r="O85">
        <f t="shared" si="26"/>
        <v>8</v>
      </c>
      <c r="P85">
        <f t="shared" si="27"/>
        <v>2</v>
      </c>
      <c r="Q85">
        <f t="shared" si="28"/>
        <v>9</v>
      </c>
      <c r="R85">
        <f t="shared" si="29"/>
        <v>10</v>
      </c>
      <c r="S85">
        <f t="shared" si="30"/>
        <v>5</v>
      </c>
      <c r="T85">
        <f t="shared" si="31"/>
        <v>3</v>
      </c>
      <c r="U85">
        <f t="shared" si="32"/>
        <v>6</v>
      </c>
      <c r="V85">
        <f t="shared" si="33"/>
        <v>7</v>
      </c>
      <c r="Y85">
        <f t="shared" si="34"/>
        <v>-1</v>
      </c>
      <c r="Z85">
        <f t="shared" si="35"/>
        <v>0</v>
      </c>
      <c r="AA85">
        <f t="shared" si="36"/>
        <v>0</v>
      </c>
      <c r="AB85">
        <f t="shared" si="37"/>
        <v>0</v>
      </c>
      <c r="AC85">
        <f t="shared" si="38"/>
        <v>0</v>
      </c>
      <c r="AD85">
        <f t="shared" si="39"/>
        <v>1</v>
      </c>
      <c r="AE85">
        <f t="shared" si="40"/>
        <v>0</v>
      </c>
      <c r="AF85">
        <f t="shared" si="41"/>
        <v>0</v>
      </c>
      <c r="AG85">
        <f t="shared" si="42"/>
        <v>0</v>
      </c>
      <c r="AH85">
        <f t="shared" si="43"/>
        <v>0</v>
      </c>
      <c r="AJ85">
        <f>SUMPRODUCT(Y85:AH85,Returns!B85:K85)</f>
        <v>3.7932635722889074E-2</v>
      </c>
      <c r="AL85">
        <f t="shared" si="45"/>
        <v>0.79693079899602315</v>
      </c>
      <c r="AO85">
        <f t="shared" si="44"/>
        <v>5.4023108471206227E-2</v>
      </c>
    </row>
    <row r="86" spans="1:41" x14ac:dyDescent="0.2">
      <c r="A86" s="1">
        <v>38686</v>
      </c>
      <c r="B86">
        <f>LN('Dollar rates'!M86/'Dollar rates'!B86)</f>
        <v>3.9356942445096035E-3</v>
      </c>
      <c r="C86">
        <f>LN('Dollar rates'!N86/'Dollar rates'!C86)</f>
        <v>1.6755166161695977E-3</v>
      </c>
      <c r="D86">
        <f>LN('Dollar rates'!O86/'Dollar rates'!D86)</f>
        <v>-2.0762682613176459E-4</v>
      </c>
      <c r="E86">
        <f>LN('Dollar rates'!P86/'Dollar rates'!E86)</f>
        <v>2.9786072856420927E-3</v>
      </c>
      <c r="F86">
        <f>LN('Dollar rates'!Q86/'Dollar rates'!F86)</f>
        <v>-1.0795845417382764E-3</v>
      </c>
      <c r="G86">
        <f>LN('Dollar rates'!R86/'Dollar rates'!G86)</f>
        <v>-2.920542019637329E-3</v>
      </c>
      <c r="H86">
        <f>LN('Dollar rates'!S86/'Dollar rates'!H86)</f>
        <v>1.7129635284048432E-3</v>
      </c>
      <c r="I86">
        <f>LN('Dollar rates'!T86/'Dollar rates'!I86)</f>
        <v>2.373215394040111E-3</v>
      </c>
      <c r="J86">
        <f>LN('Dollar rates'!U86/'Dollar rates'!J86)</f>
        <v>1.6960884783113602E-3</v>
      </c>
      <c r="K86">
        <f>LN('Dollar rates'!V86/'Dollar rates'!K86)</f>
        <v>9.4178089152723639E-4</v>
      </c>
      <c r="M86">
        <f t="shared" si="24"/>
        <v>1</v>
      </c>
      <c r="N86">
        <f t="shared" si="25"/>
        <v>6</v>
      </c>
      <c r="O86">
        <f t="shared" si="26"/>
        <v>8</v>
      </c>
      <c r="P86">
        <f t="shared" si="27"/>
        <v>2</v>
      </c>
      <c r="Q86">
        <f t="shared" si="28"/>
        <v>9</v>
      </c>
      <c r="R86">
        <f t="shared" si="29"/>
        <v>10</v>
      </c>
      <c r="S86">
        <f t="shared" si="30"/>
        <v>4</v>
      </c>
      <c r="T86">
        <f t="shared" si="31"/>
        <v>3</v>
      </c>
      <c r="U86">
        <f t="shared" si="32"/>
        <v>5</v>
      </c>
      <c r="V86">
        <f t="shared" si="33"/>
        <v>7</v>
      </c>
      <c r="Y86">
        <f t="shared" si="34"/>
        <v>-1</v>
      </c>
      <c r="Z86">
        <f t="shared" si="35"/>
        <v>0</v>
      </c>
      <c r="AA86">
        <f t="shared" si="36"/>
        <v>0</v>
      </c>
      <c r="AB86">
        <f t="shared" si="37"/>
        <v>0</v>
      </c>
      <c r="AC86">
        <f t="shared" si="38"/>
        <v>0</v>
      </c>
      <c r="AD86">
        <f t="shared" si="39"/>
        <v>1</v>
      </c>
      <c r="AE86">
        <f t="shared" si="40"/>
        <v>0</v>
      </c>
      <c r="AF86">
        <f t="shared" si="41"/>
        <v>0</v>
      </c>
      <c r="AG86">
        <f t="shared" si="42"/>
        <v>0</v>
      </c>
      <c r="AH86">
        <f t="shared" si="43"/>
        <v>0</v>
      </c>
      <c r="AJ86">
        <f>SUMPRODUCT(Y86:AH86,Returns!B86:K86)</f>
        <v>-3.8467576958643612E-2</v>
      </c>
      <c r="AL86">
        <f t="shared" si="45"/>
        <v>0.75846322203737948</v>
      </c>
      <c r="AO86">
        <f t="shared" si="44"/>
        <v>3.0281807979144332E-2</v>
      </c>
    </row>
    <row r="87" spans="1:41" x14ac:dyDescent="0.2">
      <c r="A87" s="1">
        <v>38716</v>
      </c>
      <c r="B87">
        <f>LN('Dollar rates'!M87/'Dollar rates'!B87)</f>
        <v>3.8581490141877087E-3</v>
      </c>
      <c r="C87">
        <f>LN('Dollar rates'!N87/'Dollar rates'!C87)</f>
        <v>1.6881825357204976E-3</v>
      </c>
      <c r="D87">
        <f>LN('Dollar rates'!O87/'Dollar rates'!D87)</f>
        <v>-1.2016445378270268E-4</v>
      </c>
      <c r="E87">
        <f>LN('Dollar rates'!P87/'Dollar rates'!E87)</f>
        <v>3.153797617410027E-3</v>
      </c>
      <c r="F87">
        <f>LN('Dollar rates'!Q87/'Dollar rates'!F87)</f>
        <v>-1.0528746780685877E-3</v>
      </c>
      <c r="G87">
        <f>LN('Dollar rates'!R87/'Dollar rates'!G87)</f>
        <v>-2.852607510206581E-3</v>
      </c>
      <c r="H87">
        <f>LN('Dollar rates'!S87/'Dollar rates'!H87)</f>
        <v>1.6507778467465483E-3</v>
      </c>
      <c r="I87">
        <f>LN('Dollar rates'!T87/'Dollar rates'!I87)</f>
        <v>2.3096034882329197E-3</v>
      </c>
      <c r="J87">
        <f>LN('Dollar rates'!U87/'Dollar rates'!J87)</f>
        <v>1.687966180307325E-3</v>
      </c>
      <c r="K87">
        <f>LN('Dollar rates'!V87/'Dollar rates'!K87)</f>
        <v>9.1639802064969551E-4</v>
      </c>
      <c r="M87">
        <f t="shared" si="24"/>
        <v>1</v>
      </c>
      <c r="N87">
        <f t="shared" si="25"/>
        <v>4</v>
      </c>
      <c r="O87">
        <f t="shared" si="26"/>
        <v>8</v>
      </c>
      <c r="P87">
        <f t="shared" si="27"/>
        <v>2</v>
      </c>
      <c r="Q87">
        <f t="shared" si="28"/>
        <v>9</v>
      </c>
      <c r="R87">
        <f t="shared" si="29"/>
        <v>10</v>
      </c>
      <c r="S87">
        <f t="shared" si="30"/>
        <v>6</v>
      </c>
      <c r="T87">
        <f t="shared" si="31"/>
        <v>3</v>
      </c>
      <c r="U87">
        <f t="shared" si="32"/>
        <v>5</v>
      </c>
      <c r="V87">
        <f t="shared" si="33"/>
        <v>7</v>
      </c>
      <c r="Y87">
        <f t="shared" si="34"/>
        <v>-1</v>
      </c>
      <c r="Z87">
        <f t="shared" si="35"/>
        <v>0</v>
      </c>
      <c r="AA87">
        <f t="shared" si="36"/>
        <v>0</v>
      </c>
      <c r="AB87">
        <f t="shared" si="37"/>
        <v>0</v>
      </c>
      <c r="AC87">
        <f t="shared" si="38"/>
        <v>0</v>
      </c>
      <c r="AD87">
        <f t="shared" si="39"/>
        <v>1</v>
      </c>
      <c r="AE87">
        <f t="shared" si="40"/>
        <v>0</v>
      </c>
      <c r="AF87">
        <f t="shared" si="41"/>
        <v>0</v>
      </c>
      <c r="AG87">
        <f t="shared" si="42"/>
        <v>0</v>
      </c>
      <c r="AH87">
        <f t="shared" si="43"/>
        <v>0</v>
      </c>
      <c r="AJ87">
        <f>SUMPRODUCT(Y87:AH87,Returns!B87:K87)</f>
        <v>4.3573665786401095E-3</v>
      </c>
      <c r="AL87">
        <f t="shared" si="45"/>
        <v>0.76282058861601953</v>
      </c>
      <c r="AO87">
        <f t="shared" si="44"/>
        <v>3.0663762201847286E-2</v>
      </c>
    </row>
    <row r="88" spans="1:41" x14ac:dyDescent="0.2">
      <c r="A88" s="1">
        <v>38748</v>
      </c>
      <c r="B88">
        <f>LN('Dollar rates'!M88/'Dollar rates'!B88)</f>
        <v>3.514475892503398E-3</v>
      </c>
      <c r="C88">
        <f>LN('Dollar rates'!N88/'Dollar rates'!C88)</f>
        <v>1.6893025012105396E-3</v>
      </c>
      <c r="D88">
        <f>LN('Dollar rates'!O88/'Dollar rates'!D88)</f>
        <v>5.3321484127289683E-5</v>
      </c>
      <c r="E88">
        <f>LN('Dollar rates'!P88/'Dollar rates'!E88)</f>
        <v>2.8296964843777619E-3</v>
      </c>
      <c r="F88">
        <f>LN('Dollar rates'!Q88/'Dollar rates'!F88)</f>
        <v>-7.4393224898881448E-4</v>
      </c>
      <c r="G88">
        <f>LN('Dollar rates'!R88/'Dollar rates'!G88)</f>
        <v>-2.3529594557544862E-3</v>
      </c>
      <c r="H88">
        <f>LN('Dollar rates'!S88/'Dollar rates'!H88)</f>
        <v>1.6982314310597752E-3</v>
      </c>
      <c r="I88">
        <f>LN('Dollar rates'!T88/'Dollar rates'!I88)</f>
        <v>2.0980352425528752E-3</v>
      </c>
      <c r="J88">
        <f>LN('Dollar rates'!U88/'Dollar rates'!J88)</f>
        <v>1.7604539932004426E-3</v>
      </c>
      <c r="K88">
        <f>LN('Dollar rates'!V88/'Dollar rates'!K88)</f>
        <v>7.8750496260416897E-4</v>
      </c>
      <c r="M88">
        <f t="shared" si="24"/>
        <v>1</v>
      </c>
      <c r="N88">
        <f t="shared" si="25"/>
        <v>6</v>
      </c>
      <c r="O88">
        <f t="shared" si="26"/>
        <v>8</v>
      </c>
      <c r="P88">
        <f t="shared" si="27"/>
        <v>2</v>
      </c>
      <c r="Q88">
        <f t="shared" si="28"/>
        <v>9</v>
      </c>
      <c r="R88">
        <f t="shared" si="29"/>
        <v>10</v>
      </c>
      <c r="S88">
        <f t="shared" si="30"/>
        <v>5</v>
      </c>
      <c r="T88">
        <f t="shared" si="31"/>
        <v>3</v>
      </c>
      <c r="U88">
        <f t="shared" si="32"/>
        <v>4</v>
      </c>
      <c r="V88">
        <f t="shared" si="33"/>
        <v>7</v>
      </c>
      <c r="Y88">
        <f t="shared" si="34"/>
        <v>-1</v>
      </c>
      <c r="Z88">
        <f t="shared" si="35"/>
        <v>0</v>
      </c>
      <c r="AA88">
        <f t="shared" si="36"/>
        <v>0</v>
      </c>
      <c r="AB88">
        <f t="shared" si="37"/>
        <v>0</v>
      </c>
      <c r="AC88">
        <f t="shared" si="38"/>
        <v>0</v>
      </c>
      <c r="AD88">
        <f t="shared" si="39"/>
        <v>1</v>
      </c>
      <c r="AE88">
        <f t="shared" si="40"/>
        <v>0</v>
      </c>
      <c r="AF88">
        <f t="shared" si="41"/>
        <v>0</v>
      </c>
      <c r="AG88">
        <f t="shared" si="42"/>
        <v>0</v>
      </c>
      <c r="AH88">
        <f t="shared" si="43"/>
        <v>0</v>
      </c>
      <c r="AJ88">
        <f>SUMPRODUCT(Y88:AH88,Returns!B88:K88)</f>
        <v>-3.9007741800595797E-2</v>
      </c>
      <c r="AL88">
        <f t="shared" si="45"/>
        <v>0.72381284681542368</v>
      </c>
      <c r="AO88">
        <f t="shared" si="44"/>
        <v>1.1239950124006729E-2</v>
      </c>
    </row>
    <row r="89" spans="1:41" x14ac:dyDescent="0.2">
      <c r="A89" s="1">
        <v>38776</v>
      </c>
      <c r="B89">
        <f>LN('Dollar rates'!M89/'Dollar rates'!B89)</f>
        <v>4.059166195842275E-3</v>
      </c>
      <c r="C89">
        <f>LN('Dollar rates'!N89/'Dollar rates'!C89)</f>
        <v>1.8138646245736982E-3</v>
      </c>
      <c r="D89">
        <f>LN('Dollar rates'!O89/'Dollar rates'!D89)</f>
        <v>1.4010998656829743E-4</v>
      </c>
      <c r="E89">
        <f>LN('Dollar rates'!P89/'Dollar rates'!E89)</f>
        <v>3.2148598375584024E-3</v>
      </c>
      <c r="F89">
        <f>LN('Dollar rates'!Q89/'Dollar rates'!F89)</f>
        <v>-7.6522511006649771E-4</v>
      </c>
      <c r="G89">
        <f>LN('Dollar rates'!R89/'Dollar rates'!G89)</f>
        <v>-2.3592763733765016E-3</v>
      </c>
      <c r="H89">
        <f>LN('Dollar rates'!S89/'Dollar rates'!H89)</f>
        <v>1.7831659510473014E-3</v>
      </c>
      <c r="I89">
        <f>LN('Dollar rates'!T89/'Dollar rates'!I89)</f>
        <v>2.2986016219934922E-3</v>
      </c>
      <c r="J89">
        <f>LN('Dollar rates'!U89/'Dollar rates'!J89)</f>
        <v>2.018690999008115E-3</v>
      </c>
      <c r="K89">
        <f>LN('Dollar rates'!V89/'Dollar rates'!K89)</f>
        <v>7.2964791133757327E-4</v>
      </c>
      <c r="M89">
        <f t="shared" si="24"/>
        <v>1</v>
      </c>
      <c r="N89">
        <f t="shared" si="25"/>
        <v>5</v>
      </c>
      <c r="O89">
        <f t="shared" si="26"/>
        <v>8</v>
      </c>
      <c r="P89">
        <f t="shared" si="27"/>
        <v>2</v>
      </c>
      <c r="Q89">
        <f t="shared" si="28"/>
        <v>9</v>
      </c>
      <c r="R89">
        <f t="shared" si="29"/>
        <v>10</v>
      </c>
      <c r="S89">
        <f t="shared" si="30"/>
        <v>6</v>
      </c>
      <c r="T89">
        <f t="shared" si="31"/>
        <v>3</v>
      </c>
      <c r="U89">
        <f t="shared" si="32"/>
        <v>4</v>
      </c>
      <c r="V89">
        <f t="shared" si="33"/>
        <v>7</v>
      </c>
      <c r="Y89">
        <f t="shared" si="34"/>
        <v>-1</v>
      </c>
      <c r="Z89">
        <f t="shared" si="35"/>
        <v>0</v>
      </c>
      <c r="AA89">
        <f t="shared" si="36"/>
        <v>0</v>
      </c>
      <c r="AB89">
        <f t="shared" si="37"/>
        <v>0</v>
      </c>
      <c r="AC89">
        <f t="shared" si="38"/>
        <v>0</v>
      </c>
      <c r="AD89">
        <f t="shared" si="39"/>
        <v>1</v>
      </c>
      <c r="AE89">
        <f t="shared" si="40"/>
        <v>0</v>
      </c>
      <c r="AF89">
        <f t="shared" si="41"/>
        <v>0</v>
      </c>
      <c r="AG89">
        <f t="shared" si="42"/>
        <v>0</v>
      </c>
      <c r="AH89">
        <f t="shared" si="43"/>
        <v>0</v>
      </c>
      <c r="AJ89">
        <f>SUMPRODUCT(Y89:AH89,Returns!B89:K89)</f>
        <v>-5.4903431706363248E-2</v>
      </c>
      <c r="AL89">
        <f t="shared" si="45"/>
        <v>0.66890941510906043</v>
      </c>
      <c r="AO89">
        <f t="shared" si="44"/>
        <v>4.8422018397215875E-2</v>
      </c>
    </row>
    <row r="90" spans="1:41" x14ac:dyDescent="0.2">
      <c r="A90" s="1">
        <v>38807</v>
      </c>
      <c r="B90">
        <f>LN('Dollar rates'!M90/'Dollar rates'!B90)</f>
        <v>4.4909574812198273E-3</v>
      </c>
      <c r="C90">
        <f>LN('Dollar rates'!N90/'Dollar rates'!C90)</f>
        <v>1.8047594818649609E-3</v>
      </c>
      <c r="D90">
        <f>LN('Dollar rates'!O90/'Dollar rates'!D90)</f>
        <v>2.9491616788043654E-4</v>
      </c>
      <c r="E90">
        <f>LN('Dollar rates'!P90/'Dollar rates'!E90)</f>
        <v>3.0654888549694098E-3</v>
      </c>
      <c r="F90">
        <f>LN('Dollar rates'!Q90/'Dollar rates'!F90)</f>
        <v>-5.7244861744922817E-4</v>
      </c>
      <c r="G90">
        <f>LN('Dollar rates'!R90/'Dollar rates'!G90)</f>
        <v>-2.194815222711673E-3</v>
      </c>
      <c r="H90">
        <f>LN('Dollar rates'!S90/'Dollar rates'!H90)</f>
        <v>1.7123083416530284E-3</v>
      </c>
      <c r="I90">
        <f>LN('Dollar rates'!T90/'Dollar rates'!I90)</f>
        <v>2.2852220115945859E-3</v>
      </c>
      <c r="J90">
        <f>LN('Dollar rates'!U90/'Dollar rates'!J90)</f>
        <v>1.773667983913438E-3</v>
      </c>
      <c r="K90">
        <f>LN('Dollar rates'!V90/'Dollar rates'!K90)</f>
        <v>8.4898020286628296E-4</v>
      </c>
      <c r="M90">
        <f t="shared" si="24"/>
        <v>1</v>
      </c>
      <c r="N90">
        <f t="shared" si="25"/>
        <v>4</v>
      </c>
      <c r="O90">
        <f t="shared" si="26"/>
        <v>8</v>
      </c>
      <c r="P90">
        <f t="shared" si="27"/>
        <v>2</v>
      </c>
      <c r="Q90">
        <f t="shared" si="28"/>
        <v>9</v>
      </c>
      <c r="R90">
        <f t="shared" si="29"/>
        <v>10</v>
      </c>
      <c r="S90">
        <f t="shared" si="30"/>
        <v>6</v>
      </c>
      <c r="T90">
        <f t="shared" si="31"/>
        <v>3</v>
      </c>
      <c r="U90">
        <f t="shared" si="32"/>
        <v>5</v>
      </c>
      <c r="V90">
        <f t="shared" si="33"/>
        <v>7</v>
      </c>
      <c r="Y90">
        <f t="shared" si="34"/>
        <v>-1</v>
      </c>
      <c r="Z90">
        <f t="shared" si="35"/>
        <v>0</v>
      </c>
      <c r="AA90">
        <f t="shared" si="36"/>
        <v>0</v>
      </c>
      <c r="AB90">
        <f t="shared" si="37"/>
        <v>0</v>
      </c>
      <c r="AC90">
        <f t="shared" si="38"/>
        <v>0</v>
      </c>
      <c r="AD90">
        <f t="shared" si="39"/>
        <v>1</v>
      </c>
      <c r="AE90">
        <f t="shared" si="40"/>
        <v>0</v>
      </c>
      <c r="AF90">
        <f t="shared" si="41"/>
        <v>0</v>
      </c>
      <c r="AG90">
        <f t="shared" si="42"/>
        <v>0</v>
      </c>
      <c r="AH90">
        <f t="shared" si="43"/>
        <v>0</v>
      </c>
      <c r="AJ90">
        <f>SUMPRODUCT(Y90:AH90,Returns!B90:K90)</f>
        <v>1.3575643428458961E-2</v>
      </c>
      <c r="AL90">
        <f t="shared" si="45"/>
        <v>0.6824850585375194</v>
      </c>
      <c r="AO90">
        <f t="shared" si="44"/>
        <v>1.8406807490099909E-2</v>
      </c>
    </row>
    <row r="91" spans="1:41" x14ac:dyDescent="0.2">
      <c r="A91" s="1">
        <v>38835</v>
      </c>
      <c r="B91">
        <f>LN('Dollar rates'!M91/'Dollar rates'!B91)</f>
        <v>4.2832405524187373E-3</v>
      </c>
      <c r="C91">
        <f>LN('Dollar rates'!N91/'Dollar rates'!C91)</f>
        <v>2.1689520615005261E-3</v>
      </c>
      <c r="D91">
        <f>LN('Dollar rates'!O91/'Dollar rates'!D91)</f>
        <v>4.363319100570978E-4</v>
      </c>
      <c r="E91">
        <f>LN('Dollar rates'!P91/'Dollar rates'!E91)</f>
        <v>3.5520296378422425E-3</v>
      </c>
      <c r="F91">
        <f>LN('Dollar rates'!Q91/'Dollar rates'!F91)</f>
        <v>-5.1198544218166375E-4</v>
      </c>
      <c r="G91">
        <f>LN('Dollar rates'!R91/'Dollar rates'!G91)</f>
        <v>-2.046600210582541E-3</v>
      </c>
      <c r="H91">
        <f>LN('Dollar rates'!S91/'Dollar rates'!H91)</f>
        <v>1.9708536488180733E-3</v>
      </c>
      <c r="I91">
        <f>LN('Dollar rates'!T91/'Dollar rates'!I91)</f>
        <v>2.7346518364400993E-3</v>
      </c>
      <c r="J91">
        <f>LN('Dollar rates'!U91/'Dollar rates'!J91)</f>
        <v>2.2510140279318911E-3</v>
      </c>
      <c r="K91">
        <f>LN('Dollar rates'!V91/'Dollar rates'!K91)</f>
        <v>8.2136261525605169E-4</v>
      </c>
      <c r="M91">
        <f t="shared" si="24"/>
        <v>1</v>
      </c>
      <c r="N91">
        <f t="shared" si="25"/>
        <v>5</v>
      </c>
      <c r="O91">
        <f t="shared" si="26"/>
        <v>8</v>
      </c>
      <c r="P91">
        <f t="shared" si="27"/>
        <v>2</v>
      </c>
      <c r="Q91">
        <f t="shared" si="28"/>
        <v>9</v>
      </c>
      <c r="R91">
        <f t="shared" si="29"/>
        <v>10</v>
      </c>
      <c r="S91">
        <f t="shared" si="30"/>
        <v>6</v>
      </c>
      <c r="T91">
        <f t="shared" si="31"/>
        <v>3</v>
      </c>
      <c r="U91">
        <f t="shared" si="32"/>
        <v>4</v>
      </c>
      <c r="V91">
        <f t="shared" si="33"/>
        <v>7</v>
      </c>
      <c r="Y91">
        <f t="shared" si="34"/>
        <v>-1</v>
      </c>
      <c r="Z91">
        <f t="shared" si="35"/>
        <v>0</v>
      </c>
      <c r="AA91">
        <f t="shared" si="36"/>
        <v>0</v>
      </c>
      <c r="AB91">
        <f t="shared" si="37"/>
        <v>0</v>
      </c>
      <c r="AC91">
        <f t="shared" si="38"/>
        <v>0</v>
      </c>
      <c r="AD91">
        <f t="shared" si="39"/>
        <v>1</v>
      </c>
      <c r="AE91">
        <f t="shared" si="40"/>
        <v>0</v>
      </c>
      <c r="AF91">
        <f t="shared" si="41"/>
        <v>0</v>
      </c>
      <c r="AG91">
        <f t="shared" si="42"/>
        <v>0</v>
      </c>
      <c r="AH91">
        <f t="shared" si="43"/>
        <v>0</v>
      </c>
      <c r="AJ91">
        <f>SUMPRODUCT(Y91:AH91,Returns!B91:K91)</f>
        <v>-1.2455513364031001E-2</v>
      </c>
      <c r="AL91">
        <f t="shared" si="45"/>
        <v>0.67002954517348834</v>
      </c>
      <c r="AO91">
        <f t="shared" si="44"/>
        <v>1.9776784197677241E-3</v>
      </c>
    </row>
    <row r="92" spans="1:41" x14ac:dyDescent="0.2">
      <c r="A92" s="1">
        <v>38868</v>
      </c>
      <c r="B92">
        <f>LN('Dollar rates'!M92/'Dollar rates'!B92)</f>
        <v>4.2924927735398782E-3</v>
      </c>
      <c r="C92">
        <f>LN('Dollar rates'!N92/'Dollar rates'!C92)</f>
        <v>1.9800204470837687E-3</v>
      </c>
      <c r="D92">
        <f>LN('Dollar rates'!O92/'Dollar rates'!D92)</f>
        <v>4.6793258881221964E-4</v>
      </c>
      <c r="E92">
        <f>LN('Dollar rates'!P92/'Dollar rates'!E92)</f>
        <v>3.2645822137917467E-3</v>
      </c>
      <c r="F92">
        <f>LN('Dollar rates'!Q92/'Dollar rates'!F92)</f>
        <v>-5.4105514393972768E-4</v>
      </c>
      <c r="G92">
        <f>LN('Dollar rates'!R92/'Dollar rates'!G92)</f>
        <v>-1.9211394167752518E-3</v>
      </c>
      <c r="H92">
        <f>LN('Dollar rates'!S92/'Dollar rates'!H92)</f>
        <v>1.9032749305077945E-3</v>
      </c>
      <c r="I92">
        <f>LN('Dollar rates'!T92/'Dollar rates'!I92)</f>
        <v>2.4934917831657324E-3</v>
      </c>
      <c r="J92">
        <f>LN('Dollar rates'!U92/'Dollar rates'!J92)</f>
        <v>1.8827522752817378E-3</v>
      </c>
      <c r="K92">
        <f>LN('Dollar rates'!V92/'Dollar rates'!K92)</f>
        <v>7.9053901610528967E-4</v>
      </c>
      <c r="M92">
        <f t="shared" si="24"/>
        <v>1</v>
      </c>
      <c r="N92">
        <f t="shared" si="25"/>
        <v>4</v>
      </c>
      <c r="O92">
        <f t="shared" si="26"/>
        <v>8</v>
      </c>
      <c r="P92">
        <f t="shared" si="27"/>
        <v>2</v>
      </c>
      <c r="Q92">
        <f t="shared" si="28"/>
        <v>9</v>
      </c>
      <c r="R92">
        <f t="shared" si="29"/>
        <v>10</v>
      </c>
      <c r="S92">
        <f t="shared" si="30"/>
        <v>5</v>
      </c>
      <c r="T92">
        <f t="shared" si="31"/>
        <v>3</v>
      </c>
      <c r="U92">
        <f t="shared" si="32"/>
        <v>6</v>
      </c>
      <c r="V92">
        <f t="shared" si="33"/>
        <v>7</v>
      </c>
      <c r="Y92">
        <f t="shared" si="34"/>
        <v>-1</v>
      </c>
      <c r="Z92">
        <f t="shared" si="35"/>
        <v>0</v>
      </c>
      <c r="AA92">
        <f t="shared" si="36"/>
        <v>0</v>
      </c>
      <c r="AB92">
        <f t="shared" si="37"/>
        <v>0</v>
      </c>
      <c r="AC92">
        <f t="shared" si="38"/>
        <v>0</v>
      </c>
      <c r="AD92">
        <f t="shared" si="39"/>
        <v>1</v>
      </c>
      <c r="AE92">
        <f t="shared" si="40"/>
        <v>0</v>
      </c>
      <c r="AF92">
        <f t="shared" si="41"/>
        <v>0</v>
      </c>
      <c r="AG92">
        <f t="shared" si="42"/>
        <v>0</v>
      </c>
      <c r="AH92">
        <f t="shared" si="43"/>
        <v>0</v>
      </c>
      <c r="AJ92">
        <f>SUMPRODUCT(Y92:AH92,Returns!B92:K92)</f>
        <v>-1.5252373007279107E-2</v>
      </c>
      <c r="AL92">
        <f t="shared" si="45"/>
        <v>0.65477717216620923</v>
      </c>
      <c r="AO92">
        <f t="shared" si="44"/>
        <v>2.3488378858024982E-2</v>
      </c>
    </row>
    <row r="93" spans="1:41" x14ac:dyDescent="0.2">
      <c r="A93" s="1">
        <v>38898</v>
      </c>
      <c r="B93">
        <f>LN('Dollar rates'!M93/'Dollar rates'!B93)</f>
        <v>4.6769743372140999E-3</v>
      </c>
      <c r="C93">
        <f>LN('Dollar rates'!N93/'Dollar rates'!C93)</f>
        <v>2.2145284618158519E-3</v>
      </c>
      <c r="D93">
        <f>LN('Dollar rates'!O93/'Dollar rates'!D93)</f>
        <v>6.8457036633677473E-4</v>
      </c>
      <c r="E93">
        <f>LN('Dollar rates'!P93/'Dollar rates'!E93)</f>
        <v>3.5819176184344642E-3</v>
      </c>
      <c r="F93">
        <f>LN('Dollar rates'!Q93/'Dollar rates'!F93)</f>
        <v>-4.4100342771855402E-4</v>
      </c>
      <c r="G93">
        <f>LN('Dollar rates'!R93/'Dollar rates'!G93)</f>
        <v>-1.8044624318805701E-3</v>
      </c>
      <c r="H93">
        <f>LN('Dollar rates'!S93/'Dollar rates'!H93)</f>
        <v>2.1742067436606402E-3</v>
      </c>
      <c r="I93">
        <f>LN('Dollar rates'!T93/'Dollar rates'!I93)</f>
        <v>2.7580357038213548E-3</v>
      </c>
      <c r="J93">
        <f>LN('Dollar rates'!U93/'Dollar rates'!J93)</f>
        <v>2.3039408850192163E-3</v>
      </c>
      <c r="K93">
        <f>LN('Dollar rates'!V93/'Dollar rates'!K93)</f>
        <v>9.62606849462741E-4</v>
      </c>
      <c r="M93">
        <f t="shared" si="24"/>
        <v>1</v>
      </c>
      <c r="N93">
        <f t="shared" si="25"/>
        <v>5</v>
      </c>
      <c r="O93">
        <f t="shared" si="26"/>
        <v>8</v>
      </c>
      <c r="P93">
        <f t="shared" si="27"/>
        <v>2</v>
      </c>
      <c r="Q93">
        <f t="shared" si="28"/>
        <v>9</v>
      </c>
      <c r="R93">
        <f t="shared" si="29"/>
        <v>10</v>
      </c>
      <c r="S93">
        <f t="shared" si="30"/>
        <v>6</v>
      </c>
      <c r="T93">
        <f t="shared" si="31"/>
        <v>3</v>
      </c>
      <c r="U93">
        <f t="shared" si="32"/>
        <v>4</v>
      </c>
      <c r="V93">
        <f t="shared" si="33"/>
        <v>7</v>
      </c>
      <c r="Y93">
        <f t="shared" si="34"/>
        <v>-1</v>
      </c>
      <c r="Z93">
        <f t="shared" si="35"/>
        <v>0</v>
      </c>
      <c r="AA93">
        <f t="shared" si="36"/>
        <v>0</v>
      </c>
      <c r="AB93">
        <f t="shared" si="37"/>
        <v>0</v>
      </c>
      <c r="AC93">
        <f t="shared" si="38"/>
        <v>0</v>
      </c>
      <c r="AD93">
        <f t="shared" si="39"/>
        <v>1</v>
      </c>
      <c r="AE93">
        <f t="shared" si="40"/>
        <v>0</v>
      </c>
      <c r="AF93">
        <f t="shared" si="41"/>
        <v>0</v>
      </c>
      <c r="AG93">
        <f t="shared" si="42"/>
        <v>0</v>
      </c>
      <c r="AH93">
        <f t="shared" si="43"/>
        <v>0</v>
      </c>
      <c r="AJ93">
        <f>SUMPRODUCT(Y93:AH93,Returns!B93:K93)</f>
        <v>1.7965210931897291E-2</v>
      </c>
      <c r="AL93">
        <f t="shared" si="45"/>
        <v>0.67274238309810652</v>
      </c>
      <c r="AO93">
        <f t="shared" si="44"/>
        <v>5.1672370857460605E-2</v>
      </c>
    </row>
    <row r="94" spans="1:41" x14ac:dyDescent="0.2">
      <c r="A94" s="1">
        <v>38929</v>
      </c>
      <c r="B94">
        <f>LN('Dollar rates'!M94/'Dollar rates'!B94)</f>
        <v>4.7493211002532041E-3</v>
      </c>
      <c r="C94">
        <f>LN('Dollar rates'!N94/'Dollar rates'!C94)</f>
        <v>2.2229612853894155E-3</v>
      </c>
      <c r="D94">
        <f>LN('Dollar rates'!O94/'Dollar rates'!D94)</f>
        <v>7.0973649343739509E-4</v>
      </c>
      <c r="E94">
        <f>LN('Dollar rates'!P94/'Dollar rates'!E94)</f>
        <v>3.6612196132921149E-3</v>
      </c>
      <c r="F94">
        <f>LN('Dollar rates'!Q94/'Dollar rates'!F94)</f>
        <v>-5.6278443345524987E-4</v>
      </c>
      <c r="G94">
        <f>LN('Dollar rates'!R94/'Dollar rates'!G94)</f>
        <v>-1.8832091543842927E-3</v>
      </c>
      <c r="H94">
        <f>LN('Dollar rates'!S94/'Dollar rates'!H94)</f>
        <v>2.129798628362857E-3</v>
      </c>
      <c r="I94">
        <f>LN('Dollar rates'!T94/'Dollar rates'!I94)</f>
        <v>2.9058195745916299E-3</v>
      </c>
      <c r="J94">
        <f>LN('Dollar rates'!U94/'Dollar rates'!J94)</f>
        <v>2.3554842431530347E-3</v>
      </c>
      <c r="K94">
        <f>LN('Dollar rates'!V94/'Dollar rates'!K94)</f>
        <v>9.6485373133756017E-4</v>
      </c>
      <c r="M94">
        <f t="shared" si="24"/>
        <v>1</v>
      </c>
      <c r="N94">
        <f t="shared" si="25"/>
        <v>5</v>
      </c>
      <c r="O94">
        <f t="shared" si="26"/>
        <v>8</v>
      </c>
      <c r="P94">
        <f t="shared" si="27"/>
        <v>2</v>
      </c>
      <c r="Q94">
        <f t="shared" si="28"/>
        <v>9</v>
      </c>
      <c r="R94">
        <f t="shared" si="29"/>
        <v>10</v>
      </c>
      <c r="S94">
        <f t="shared" si="30"/>
        <v>6</v>
      </c>
      <c r="T94">
        <f t="shared" si="31"/>
        <v>3</v>
      </c>
      <c r="U94">
        <f t="shared" si="32"/>
        <v>4</v>
      </c>
      <c r="V94">
        <f t="shared" si="33"/>
        <v>7</v>
      </c>
      <c r="Y94">
        <f t="shared" si="34"/>
        <v>-1</v>
      </c>
      <c r="Z94">
        <f t="shared" si="35"/>
        <v>0</v>
      </c>
      <c r="AA94">
        <f t="shared" si="36"/>
        <v>0</v>
      </c>
      <c r="AB94">
        <f t="shared" si="37"/>
        <v>0</v>
      </c>
      <c r="AC94">
        <f t="shared" si="38"/>
        <v>0</v>
      </c>
      <c r="AD94">
        <f t="shared" si="39"/>
        <v>1</v>
      </c>
      <c r="AE94">
        <f t="shared" si="40"/>
        <v>0</v>
      </c>
      <c r="AF94">
        <f t="shared" si="41"/>
        <v>0</v>
      </c>
      <c r="AG94">
        <f t="shared" si="42"/>
        <v>0</v>
      </c>
      <c r="AH94">
        <f t="shared" si="43"/>
        <v>0</v>
      </c>
      <c r="AJ94">
        <f>SUMPRODUCT(Y94:AH94,Returns!B94:K94)</f>
        <v>9.1040978598490363E-2</v>
      </c>
      <c r="AL94">
        <f t="shared" si="45"/>
        <v>0.76378336169659689</v>
      </c>
      <c r="AO94">
        <f t="shared" si="44"/>
        <v>5.7314321738801945E-2</v>
      </c>
    </row>
    <row r="95" spans="1:41" x14ac:dyDescent="0.2">
      <c r="A95" s="1">
        <v>38960</v>
      </c>
      <c r="B95">
        <f>LN('Dollar rates'!M95/'Dollar rates'!B95)</f>
        <v>4.1386628773530431E-3</v>
      </c>
      <c r="C95">
        <f>LN('Dollar rates'!N95/'Dollar rates'!C95)</f>
        <v>1.844971695670005E-3</v>
      </c>
      <c r="D95">
        <f>LN('Dollar rates'!O95/'Dollar rates'!D95)</f>
        <v>4.1856129680159916E-4</v>
      </c>
      <c r="E95">
        <f>LN('Dollar rates'!P95/'Dollar rates'!E95)</f>
        <v>3.1274776207693678E-3</v>
      </c>
      <c r="F95">
        <f>LN('Dollar rates'!Q95/'Dollar rates'!F95)</f>
        <v>-5.8977388243071458E-4</v>
      </c>
      <c r="G95">
        <f>LN('Dollar rates'!R95/'Dollar rates'!G95)</f>
        <v>-1.7431730154926521E-3</v>
      </c>
      <c r="H95">
        <f>LN('Dollar rates'!S95/'Dollar rates'!H95)</f>
        <v>1.7518553532300824E-3</v>
      </c>
      <c r="I95">
        <f>LN('Dollar rates'!T95/'Dollar rates'!I95)</f>
        <v>2.3073425081212053E-3</v>
      </c>
      <c r="J95">
        <f>LN('Dollar rates'!U95/'Dollar rates'!J95)</f>
        <v>1.9067144808792701E-3</v>
      </c>
      <c r="K95">
        <f>LN('Dollar rates'!V95/'Dollar rates'!K95)</f>
        <v>8.9249096530072641E-4</v>
      </c>
      <c r="M95">
        <f t="shared" si="24"/>
        <v>1</v>
      </c>
      <c r="N95">
        <f t="shared" si="25"/>
        <v>5</v>
      </c>
      <c r="O95">
        <f t="shared" si="26"/>
        <v>8</v>
      </c>
      <c r="P95">
        <f t="shared" si="27"/>
        <v>2</v>
      </c>
      <c r="Q95">
        <f t="shared" si="28"/>
        <v>9</v>
      </c>
      <c r="R95">
        <f t="shared" si="29"/>
        <v>10</v>
      </c>
      <c r="S95">
        <f t="shared" si="30"/>
        <v>6</v>
      </c>
      <c r="T95">
        <f t="shared" si="31"/>
        <v>3</v>
      </c>
      <c r="U95">
        <f t="shared" si="32"/>
        <v>4</v>
      </c>
      <c r="V95">
        <f t="shared" si="33"/>
        <v>7</v>
      </c>
      <c r="Y95">
        <f t="shared" si="34"/>
        <v>-1</v>
      </c>
      <c r="Z95">
        <f t="shared" si="35"/>
        <v>0</v>
      </c>
      <c r="AA95">
        <f t="shared" si="36"/>
        <v>0</v>
      </c>
      <c r="AB95">
        <f t="shared" si="37"/>
        <v>0</v>
      </c>
      <c r="AC95">
        <f t="shared" si="38"/>
        <v>0</v>
      </c>
      <c r="AD95">
        <f t="shared" si="39"/>
        <v>1</v>
      </c>
      <c r="AE95">
        <f t="shared" si="40"/>
        <v>0</v>
      </c>
      <c r="AF95">
        <f t="shared" si="41"/>
        <v>0</v>
      </c>
      <c r="AG95">
        <f t="shared" si="42"/>
        <v>0</v>
      </c>
      <c r="AH95">
        <f t="shared" si="43"/>
        <v>0</v>
      </c>
      <c r="AJ95">
        <f>SUMPRODUCT(Y95:AH95,Returns!B95:K95)</f>
        <v>9.9862874772615462E-3</v>
      </c>
      <c r="AL95">
        <f t="shared" si="45"/>
        <v>0.77376964917385838</v>
      </c>
      <c r="AO95">
        <f t="shared" si="44"/>
        <v>9.8967167223910097E-3</v>
      </c>
    </row>
    <row r="96" spans="1:41" x14ac:dyDescent="0.2">
      <c r="A96" s="1">
        <v>38989</v>
      </c>
      <c r="B96">
        <f>LN('Dollar rates'!M96/'Dollar rates'!B96)</f>
        <v>4.6676333426851346E-3</v>
      </c>
      <c r="C96">
        <f>LN('Dollar rates'!N96/'Dollar rates'!C96)</f>
        <v>1.7369589842517708E-3</v>
      </c>
      <c r="D96">
        <f>LN('Dollar rates'!O96/'Dollar rates'!D96)</f>
        <v>4.1103057151432306E-4</v>
      </c>
      <c r="E96">
        <f>LN('Dollar rates'!P96/'Dollar rates'!E96)</f>
        <v>3.0590223010052318E-3</v>
      </c>
      <c r="F96">
        <f>LN('Dollar rates'!Q96/'Dollar rates'!F96)</f>
        <v>-6.7285381536649508E-4</v>
      </c>
      <c r="G96">
        <f>LN('Dollar rates'!R96/'Dollar rates'!G96)</f>
        <v>-1.8703342924853692E-3</v>
      </c>
      <c r="H96">
        <f>LN('Dollar rates'!S96/'Dollar rates'!H96)</f>
        <v>1.6371749389838103E-3</v>
      </c>
      <c r="I96">
        <f>LN('Dollar rates'!T96/'Dollar rates'!I96)</f>
        <v>2.3388020753933327E-3</v>
      </c>
      <c r="J96">
        <f>LN('Dollar rates'!U96/'Dollar rates'!J96)</f>
        <v>1.8271996730750545E-3</v>
      </c>
      <c r="K96">
        <f>LN('Dollar rates'!V96/'Dollar rates'!K96)</f>
        <v>8.7879771787899178E-4</v>
      </c>
      <c r="M96">
        <f t="shared" si="24"/>
        <v>1</v>
      </c>
      <c r="N96">
        <f t="shared" si="25"/>
        <v>5</v>
      </c>
      <c r="O96">
        <f t="shared" si="26"/>
        <v>8</v>
      </c>
      <c r="P96">
        <f t="shared" si="27"/>
        <v>2</v>
      </c>
      <c r="Q96">
        <f t="shared" si="28"/>
        <v>9</v>
      </c>
      <c r="R96">
        <f t="shared" si="29"/>
        <v>10</v>
      </c>
      <c r="S96">
        <f t="shared" si="30"/>
        <v>6</v>
      </c>
      <c r="T96">
        <f t="shared" si="31"/>
        <v>3</v>
      </c>
      <c r="U96">
        <f t="shared" si="32"/>
        <v>4</v>
      </c>
      <c r="V96">
        <f t="shared" si="33"/>
        <v>7</v>
      </c>
      <c r="Y96">
        <f t="shared" si="34"/>
        <v>-1</v>
      </c>
      <c r="Z96">
        <f t="shared" si="35"/>
        <v>0</v>
      </c>
      <c r="AA96">
        <f t="shared" si="36"/>
        <v>0</v>
      </c>
      <c r="AB96">
        <f t="shared" si="37"/>
        <v>0</v>
      </c>
      <c r="AC96">
        <f t="shared" si="38"/>
        <v>0</v>
      </c>
      <c r="AD96">
        <f t="shared" si="39"/>
        <v>1</v>
      </c>
      <c r="AE96">
        <f t="shared" si="40"/>
        <v>0</v>
      </c>
      <c r="AF96">
        <f t="shared" si="41"/>
        <v>0</v>
      </c>
      <c r="AG96">
        <f t="shared" si="42"/>
        <v>0</v>
      </c>
      <c r="AH96">
        <f t="shared" si="43"/>
        <v>0</v>
      </c>
      <c r="AJ96">
        <f>SUMPRODUCT(Y96:AH96,Returns!B96:K96)</f>
        <v>2.3982358489031519E-2</v>
      </c>
      <c r="AL96">
        <f t="shared" si="45"/>
        <v>0.79775200766288989</v>
      </c>
      <c r="AO96">
        <f t="shared" si="44"/>
        <v>5.8721141857909975E-3</v>
      </c>
    </row>
    <row r="97" spans="1:41" x14ac:dyDescent="0.2">
      <c r="A97" s="1">
        <v>39021</v>
      </c>
      <c r="B97">
        <f>LN('Dollar rates'!M97/'Dollar rates'!B97)</f>
        <v>4.3935734355962063E-3</v>
      </c>
      <c r="C97">
        <f>LN('Dollar rates'!N97/'Dollar rates'!C97)</f>
        <v>1.7117823318626747E-3</v>
      </c>
      <c r="D97">
        <f>LN('Dollar rates'!O97/'Dollar rates'!D97)</f>
        <v>2.8612576376178665E-4</v>
      </c>
      <c r="E97">
        <f>LN('Dollar rates'!P97/'Dollar rates'!E97)</f>
        <v>3.2048728573407267E-3</v>
      </c>
      <c r="F97">
        <f>LN('Dollar rates'!Q97/'Dollar rates'!F97)</f>
        <v>-7.7572079359257916E-4</v>
      </c>
      <c r="G97">
        <f>LN('Dollar rates'!R97/'Dollar rates'!G97)</f>
        <v>-1.8686704245507273E-3</v>
      </c>
      <c r="H97">
        <f>LN('Dollar rates'!S97/'Dollar rates'!H97)</f>
        <v>1.6196000815276443E-3</v>
      </c>
      <c r="I97">
        <f>LN('Dollar rates'!T97/'Dollar rates'!I97)</f>
        <v>2.2430765881397722E-3</v>
      </c>
      <c r="J97">
        <f>LN('Dollar rates'!U97/'Dollar rates'!J97)</f>
        <v>1.7336662192674267E-3</v>
      </c>
      <c r="K97">
        <f>LN('Dollar rates'!V97/'Dollar rates'!K97)</f>
        <v>8.6609854828957643E-4</v>
      </c>
      <c r="M97">
        <f t="shared" si="24"/>
        <v>1</v>
      </c>
      <c r="N97">
        <f t="shared" si="25"/>
        <v>5</v>
      </c>
      <c r="O97">
        <f t="shared" si="26"/>
        <v>8</v>
      </c>
      <c r="P97">
        <f t="shared" si="27"/>
        <v>2</v>
      </c>
      <c r="Q97">
        <f t="shared" si="28"/>
        <v>9</v>
      </c>
      <c r="R97">
        <f t="shared" si="29"/>
        <v>10</v>
      </c>
      <c r="S97">
        <f t="shared" si="30"/>
        <v>6</v>
      </c>
      <c r="T97">
        <f t="shared" si="31"/>
        <v>3</v>
      </c>
      <c r="U97">
        <f t="shared" si="32"/>
        <v>4</v>
      </c>
      <c r="V97">
        <f t="shared" si="33"/>
        <v>7</v>
      </c>
      <c r="Y97">
        <f t="shared" si="34"/>
        <v>-1</v>
      </c>
      <c r="Z97">
        <f t="shared" si="35"/>
        <v>0</v>
      </c>
      <c r="AA97">
        <f t="shared" si="36"/>
        <v>0</v>
      </c>
      <c r="AB97">
        <f t="shared" si="37"/>
        <v>0</v>
      </c>
      <c r="AC97">
        <f t="shared" si="38"/>
        <v>0</v>
      </c>
      <c r="AD97">
        <f t="shared" si="39"/>
        <v>1</v>
      </c>
      <c r="AE97">
        <f t="shared" si="40"/>
        <v>0</v>
      </c>
      <c r="AF97">
        <f t="shared" si="41"/>
        <v>0</v>
      </c>
      <c r="AG97">
        <f t="shared" si="42"/>
        <v>0</v>
      </c>
      <c r="AH97">
        <f t="shared" si="43"/>
        <v>0</v>
      </c>
      <c r="AJ97">
        <f>SUMPRODUCT(Y97:AH97,Returns!B97:K97)</f>
        <v>1.5677934967682439E-2</v>
      </c>
      <c r="AL97">
        <f t="shared" si="45"/>
        <v>0.81342994263057233</v>
      </c>
      <c r="AO97">
        <f t="shared" si="44"/>
        <v>3.512245492801136E-2</v>
      </c>
    </row>
    <row r="98" spans="1:41" x14ac:dyDescent="0.2">
      <c r="A98" s="1">
        <v>39051</v>
      </c>
      <c r="B98">
        <f>LN('Dollar rates'!M98/'Dollar rates'!B98)</f>
        <v>4.2318459700181115E-3</v>
      </c>
      <c r="C98">
        <f>LN('Dollar rates'!N98/'Dollar rates'!C98)</f>
        <v>1.4857266873904199E-3</v>
      </c>
      <c r="D98">
        <f>LN('Dollar rates'!O98/'Dollar rates'!D98)</f>
        <v>1.7704860030328594E-4</v>
      </c>
      <c r="E98">
        <f>LN('Dollar rates'!P98/'Dollar rates'!E98)</f>
        <v>2.9675472656435181E-3</v>
      </c>
      <c r="F98">
        <f>LN('Dollar rates'!Q98/'Dollar rates'!F98)</f>
        <v>-7.8935045511596236E-4</v>
      </c>
      <c r="G98">
        <f>LN('Dollar rates'!R98/'Dollar rates'!G98)</f>
        <v>-1.871318216880869E-3</v>
      </c>
      <c r="H98">
        <f>LN('Dollar rates'!S98/'Dollar rates'!H98)</f>
        <v>1.4198507449987002E-3</v>
      </c>
      <c r="I98">
        <f>LN('Dollar rates'!T98/'Dollar rates'!I98)</f>
        <v>2.0616738753226828E-3</v>
      </c>
      <c r="J98">
        <f>LN('Dollar rates'!U98/'Dollar rates'!J98)</f>
        <v>1.5485400429775646E-3</v>
      </c>
      <c r="K98">
        <f>LN('Dollar rates'!V98/'Dollar rates'!K98)</f>
        <v>9.4615674712122098E-4</v>
      </c>
      <c r="M98">
        <f t="shared" si="24"/>
        <v>1</v>
      </c>
      <c r="N98">
        <f t="shared" si="25"/>
        <v>5</v>
      </c>
      <c r="O98">
        <f t="shared" si="26"/>
        <v>8</v>
      </c>
      <c r="P98">
        <f t="shared" si="27"/>
        <v>2</v>
      </c>
      <c r="Q98">
        <f t="shared" si="28"/>
        <v>9</v>
      </c>
      <c r="R98">
        <f t="shared" si="29"/>
        <v>10</v>
      </c>
      <c r="S98">
        <f t="shared" si="30"/>
        <v>6</v>
      </c>
      <c r="T98">
        <f t="shared" si="31"/>
        <v>3</v>
      </c>
      <c r="U98">
        <f t="shared" si="32"/>
        <v>4</v>
      </c>
      <c r="V98">
        <f t="shared" si="33"/>
        <v>7</v>
      </c>
      <c r="Y98">
        <f t="shared" si="34"/>
        <v>-1</v>
      </c>
      <c r="Z98">
        <f t="shared" si="35"/>
        <v>0</v>
      </c>
      <c r="AA98">
        <f t="shared" si="36"/>
        <v>0</v>
      </c>
      <c r="AB98">
        <f t="shared" si="37"/>
        <v>0</v>
      </c>
      <c r="AC98">
        <f t="shared" si="38"/>
        <v>0</v>
      </c>
      <c r="AD98">
        <f t="shared" si="39"/>
        <v>1</v>
      </c>
      <c r="AE98">
        <f t="shared" si="40"/>
        <v>0</v>
      </c>
      <c r="AF98">
        <f t="shared" si="41"/>
        <v>0</v>
      </c>
      <c r="AG98">
        <f t="shared" si="42"/>
        <v>0</v>
      </c>
      <c r="AH98">
        <f t="shared" si="43"/>
        <v>0</v>
      </c>
      <c r="AJ98">
        <f>SUMPRODUCT(Y98:AH98,Returns!B98:K98)</f>
        <v>6.5348587070713837E-2</v>
      </c>
      <c r="AL98">
        <f t="shared" si="45"/>
        <v>0.87877852970128623</v>
      </c>
      <c r="AO98">
        <f t="shared" si="44"/>
        <v>4.9369581533511987E-2</v>
      </c>
    </row>
    <row r="99" spans="1:41" x14ac:dyDescent="0.2">
      <c r="A99" s="1">
        <v>39080</v>
      </c>
      <c r="B99">
        <f>LN('Dollar rates'!M99/'Dollar rates'!B99)</f>
        <v>4.1612202583019087E-3</v>
      </c>
      <c r="C99">
        <f>LN('Dollar rates'!N99/'Dollar rates'!C99)</f>
        <v>1.5308077998943349E-3</v>
      </c>
      <c r="D99">
        <f>LN('Dollar rates'!O99/'Dollar rates'!D99)</f>
        <v>2.1530843015687444E-4</v>
      </c>
      <c r="E99">
        <f>LN('Dollar rates'!P99/'Dollar rates'!E99)</f>
        <v>2.9041884998491753E-3</v>
      </c>
      <c r="F99">
        <f>LN('Dollar rates'!Q99/'Dollar rates'!F99)</f>
        <v>-8.6587556207094827E-4</v>
      </c>
      <c r="G99">
        <f>LN('Dollar rates'!R99/'Dollar rates'!G99)</f>
        <v>-1.9022477805756034E-3</v>
      </c>
      <c r="H99">
        <f>LN('Dollar rates'!S99/'Dollar rates'!H99)</f>
        <v>1.4196979242771187E-3</v>
      </c>
      <c r="I99">
        <f>LN('Dollar rates'!T99/'Dollar rates'!I99)</f>
        <v>2.0728761363801433E-3</v>
      </c>
      <c r="J99">
        <f>LN('Dollar rates'!U99/'Dollar rates'!J99)</f>
        <v>1.4754670166330502E-3</v>
      </c>
      <c r="K99">
        <f>LN('Dollar rates'!V99/'Dollar rates'!K99)</f>
        <v>9.1130279611631568E-4</v>
      </c>
      <c r="M99">
        <f t="shared" si="24"/>
        <v>1</v>
      </c>
      <c r="N99">
        <f t="shared" si="25"/>
        <v>4</v>
      </c>
      <c r="O99">
        <f t="shared" si="26"/>
        <v>8</v>
      </c>
      <c r="P99">
        <f t="shared" si="27"/>
        <v>2</v>
      </c>
      <c r="Q99">
        <f t="shared" si="28"/>
        <v>9</v>
      </c>
      <c r="R99">
        <f t="shared" si="29"/>
        <v>10</v>
      </c>
      <c r="S99">
        <f t="shared" si="30"/>
        <v>6</v>
      </c>
      <c r="T99">
        <f t="shared" si="31"/>
        <v>3</v>
      </c>
      <c r="U99">
        <f t="shared" si="32"/>
        <v>5</v>
      </c>
      <c r="V99">
        <f t="shared" si="33"/>
        <v>7</v>
      </c>
      <c r="Y99">
        <f t="shared" si="34"/>
        <v>-1</v>
      </c>
      <c r="Z99">
        <f t="shared" si="35"/>
        <v>0</v>
      </c>
      <c r="AA99">
        <f t="shared" si="36"/>
        <v>0</v>
      </c>
      <c r="AB99">
        <f t="shared" si="37"/>
        <v>0</v>
      </c>
      <c r="AC99">
        <f t="shared" si="38"/>
        <v>0</v>
      </c>
      <c r="AD99">
        <f t="shared" si="39"/>
        <v>1</v>
      </c>
      <c r="AE99">
        <f t="shared" si="40"/>
        <v>0</v>
      </c>
      <c r="AF99">
        <f t="shared" si="41"/>
        <v>0</v>
      </c>
      <c r="AG99">
        <f t="shared" si="42"/>
        <v>0</v>
      </c>
      <c r="AH99">
        <f t="shared" si="43"/>
        <v>0</v>
      </c>
      <c r="AJ99">
        <f>SUMPRODUCT(Y99:AH99,Returns!B99:K99)</f>
        <v>-4.4705447026631151E-3</v>
      </c>
      <c r="AL99">
        <f t="shared" si="45"/>
        <v>0.87430798499862306</v>
      </c>
      <c r="AO99">
        <f t="shared" si="44"/>
        <v>5.7827758398263278E-3</v>
      </c>
    </row>
    <row r="100" spans="1:41" x14ac:dyDescent="0.2">
      <c r="A100" s="1">
        <v>39113</v>
      </c>
      <c r="B100">
        <f>LN('Dollar rates'!M100/'Dollar rates'!B100)</f>
        <v>3.8126491301680851E-3</v>
      </c>
      <c r="C100">
        <f>LN('Dollar rates'!N100/'Dollar rates'!C100)</f>
        <v>1.3263118776722746E-3</v>
      </c>
      <c r="D100">
        <f>LN('Dollar rates'!O100/'Dollar rates'!D100)</f>
        <v>-1.9573876704682986E-5</v>
      </c>
      <c r="E100">
        <f>LN('Dollar rates'!P100/'Dollar rates'!E100)</f>
        <v>2.4954977664605532E-3</v>
      </c>
      <c r="F100">
        <f>LN('Dollar rates'!Q100/'Dollar rates'!F100)</f>
        <v>-7.352805525042555E-4</v>
      </c>
      <c r="G100">
        <f>LN('Dollar rates'!R100/'Dollar rates'!G100)</f>
        <v>-1.6163208201817E-3</v>
      </c>
      <c r="H100">
        <f>LN('Dollar rates'!S100/'Dollar rates'!H100)</f>
        <v>1.1979777060427061E-3</v>
      </c>
      <c r="I100">
        <f>LN('Dollar rates'!T100/'Dollar rates'!I100)</f>
        <v>1.6719985853677435E-3</v>
      </c>
      <c r="J100">
        <f>LN('Dollar rates'!U100/'Dollar rates'!J100)</f>
        <v>1.0974853991423106E-3</v>
      </c>
      <c r="K100">
        <f>LN('Dollar rates'!V100/'Dollar rates'!K100)</f>
        <v>8.0513596314940865E-4</v>
      </c>
      <c r="M100">
        <f t="shared" si="24"/>
        <v>1</v>
      </c>
      <c r="N100">
        <f t="shared" si="25"/>
        <v>4</v>
      </c>
      <c r="O100">
        <f t="shared" si="26"/>
        <v>8</v>
      </c>
      <c r="P100">
        <f t="shared" si="27"/>
        <v>2</v>
      </c>
      <c r="Q100">
        <f t="shared" si="28"/>
        <v>9</v>
      </c>
      <c r="R100">
        <f t="shared" si="29"/>
        <v>10</v>
      </c>
      <c r="S100">
        <f t="shared" si="30"/>
        <v>5</v>
      </c>
      <c r="T100">
        <f t="shared" si="31"/>
        <v>3</v>
      </c>
      <c r="U100">
        <f t="shared" si="32"/>
        <v>6</v>
      </c>
      <c r="V100">
        <f t="shared" si="33"/>
        <v>7</v>
      </c>
      <c r="Y100">
        <f t="shared" si="34"/>
        <v>-1</v>
      </c>
      <c r="Z100">
        <f t="shared" si="35"/>
        <v>0</v>
      </c>
      <c r="AA100">
        <f t="shared" si="36"/>
        <v>0</v>
      </c>
      <c r="AB100">
        <f t="shared" si="37"/>
        <v>0</v>
      </c>
      <c r="AC100">
        <f t="shared" si="38"/>
        <v>0</v>
      </c>
      <c r="AD100">
        <f t="shared" si="39"/>
        <v>1</v>
      </c>
      <c r="AE100">
        <f t="shared" si="40"/>
        <v>0</v>
      </c>
      <c r="AF100">
        <f t="shared" si="41"/>
        <v>0</v>
      </c>
      <c r="AG100">
        <f t="shared" si="42"/>
        <v>0</v>
      </c>
      <c r="AH100">
        <f t="shared" si="43"/>
        <v>0</v>
      </c>
      <c r="AJ100">
        <f>SUMPRODUCT(Y100:AH100,Returns!B100:K100)</f>
        <v>3.707535318182742E-3</v>
      </c>
      <c r="AL100">
        <f t="shared" si="45"/>
        <v>0.87801552031680585</v>
      </c>
      <c r="AO100">
        <f t="shared" si="44"/>
        <v>1.3645053727314825E-2</v>
      </c>
    </row>
    <row r="101" spans="1:41" x14ac:dyDescent="0.2">
      <c r="A101" s="1">
        <v>39141</v>
      </c>
      <c r="B101">
        <f>LN('Dollar rates'!M101/'Dollar rates'!B101)</f>
        <v>3.967856477320726E-3</v>
      </c>
      <c r="C101">
        <f>LN('Dollar rates'!N101/'Dollar rates'!C101)</f>
        <v>1.3350519150266186E-3</v>
      </c>
      <c r="D101">
        <f>LN('Dollar rates'!O101/'Dollar rates'!D101)</f>
        <v>-1.9597275979073686E-5</v>
      </c>
      <c r="E101">
        <f>LN('Dollar rates'!P101/'Dollar rates'!E101)</f>
        <v>2.7305506352945257E-3</v>
      </c>
      <c r="F101">
        <f>LN('Dollar rates'!Q101/'Dollar rates'!F101)</f>
        <v>-7.9675892811119581E-4</v>
      </c>
      <c r="G101">
        <f>LN('Dollar rates'!R101/'Dollar rates'!G101)</f>
        <v>-1.9434963317664059E-3</v>
      </c>
      <c r="H101">
        <f>LN('Dollar rates'!S101/'Dollar rates'!H101)</f>
        <v>1.2043588954895182E-3</v>
      </c>
      <c r="I101">
        <f>LN('Dollar rates'!T101/'Dollar rates'!I101)</f>
        <v>1.7059957893180838E-3</v>
      </c>
      <c r="J101">
        <f>LN('Dollar rates'!U101/'Dollar rates'!J101)</f>
        <v>1.0961296973497159E-3</v>
      </c>
      <c r="K101">
        <f>LN('Dollar rates'!V101/'Dollar rates'!K101)</f>
        <v>9.385666218001777E-4</v>
      </c>
      <c r="M101">
        <f t="shared" si="24"/>
        <v>1</v>
      </c>
      <c r="N101">
        <f t="shared" si="25"/>
        <v>4</v>
      </c>
      <c r="O101">
        <f t="shared" si="26"/>
        <v>8</v>
      </c>
      <c r="P101">
        <f t="shared" si="27"/>
        <v>2</v>
      </c>
      <c r="Q101">
        <f t="shared" si="28"/>
        <v>9</v>
      </c>
      <c r="R101">
        <f t="shared" si="29"/>
        <v>10</v>
      </c>
      <c r="S101">
        <f t="shared" si="30"/>
        <v>5</v>
      </c>
      <c r="T101">
        <f t="shared" si="31"/>
        <v>3</v>
      </c>
      <c r="U101">
        <f t="shared" si="32"/>
        <v>6</v>
      </c>
      <c r="V101">
        <f t="shared" si="33"/>
        <v>7</v>
      </c>
      <c r="Y101">
        <f t="shared" si="34"/>
        <v>-1</v>
      </c>
      <c r="Z101">
        <f t="shared" si="35"/>
        <v>0</v>
      </c>
      <c r="AA101">
        <f t="shared" si="36"/>
        <v>0</v>
      </c>
      <c r="AB101">
        <f t="shared" si="37"/>
        <v>0</v>
      </c>
      <c r="AC101">
        <f t="shared" si="38"/>
        <v>0</v>
      </c>
      <c r="AD101">
        <f t="shared" si="39"/>
        <v>1</v>
      </c>
      <c r="AE101">
        <f t="shared" si="40"/>
        <v>0</v>
      </c>
      <c r="AF101">
        <f t="shared" si="41"/>
        <v>0</v>
      </c>
      <c r="AG101">
        <f t="shared" si="42"/>
        <v>0</v>
      </c>
      <c r="AH101">
        <f t="shared" si="43"/>
        <v>0</v>
      </c>
      <c r="AJ101">
        <f>SUMPRODUCT(Y101:AH101,Returns!B101:K101)</f>
        <v>2.3004555358660916E-2</v>
      </c>
      <c r="AL101">
        <f t="shared" si="45"/>
        <v>0.90102007567546671</v>
      </c>
      <c r="AO101">
        <f t="shared" si="44"/>
        <v>2.3893140731144298E-2</v>
      </c>
    </row>
    <row r="102" spans="1:41" x14ac:dyDescent="0.2">
      <c r="A102" s="1">
        <v>39171</v>
      </c>
      <c r="B102">
        <f>LN('Dollar rates'!M102/'Dollar rates'!B102)</f>
        <v>4.3941414907864677E-3</v>
      </c>
      <c r="C102">
        <f>LN('Dollar rates'!N102/'Dollar rates'!C102)</f>
        <v>1.1987534401231496E-3</v>
      </c>
      <c r="D102">
        <f>LN('Dollar rates'!O102/'Dollar rates'!D102)</f>
        <v>-5.8839104485701162E-5</v>
      </c>
      <c r="E102">
        <f>LN('Dollar rates'!P102/'Dollar rates'!E102)</f>
        <v>2.5671849307195966E-3</v>
      </c>
      <c r="F102">
        <f>LN('Dollar rates'!Q102/'Dollar rates'!F102)</f>
        <v>-8.6975062344114211E-4</v>
      </c>
      <c r="G102">
        <f>LN('Dollar rates'!R102/'Dollar rates'!G102)</f>
        <v>-2.0160168109408802E-3</v>
      </c>
      <c r="H102">
        <f>LN('Dollar rates'!S102/'Dollar rates'!H102)</f>
        <v>1.0814048590984139E-3</v>
      </c>
      <c r="I102">
        <f>LN('Dollar rates'!T102/'Dollar rates'!I102)</f>
        <v>1.6746958008282303E-3</v>
      </c>
      <c r="J102">
        <f>LN('Dollar rates'!U102/'Dollar rates'!J102)</f>
        <v>8.6536670395244311E-4</v>
      </c>
      <c r="K102">
        <f>LN('Dollar rates'!V102/'Dollar rates'!K102)</f>
        <v>8.7586562363589724E-4</v>
      </c>
      <c r="M102">
        <f t="shared" si="24"/>
        <v>1</v>
      </c>
      <c r="N102">
        <f t="shared" si="25"/>
        <v>4</v>
      </c>
      <c r="O102">
        <f t="shared" si="26"/>
        <v>8</v>
      </c>
      <c r="P102">
        <f t="shared" si="27"/>
        <v>2</v>
      </c>
      <c r="Q102">
        <f t="shared" si="28"/>
        <v>9</v>
      </c>
      <c r="R102">
        <f t="shared" si="29"/>
        <v>10</v>
      </c>
      <c r="S102">
        <f t="shared" si="30"/>
        <v>5</v>
      </c>
      <c r="T102">
        <f t="shared" si="31"/>
        <v>3</v>
      </c>
      <c r="U102">
        <f t="shared" si="32"/>
        <v>7</v>
      </c>
      <c r="V102">
        <f t="shared" si="33"/>
        <v>6</v>
      </c>
      <c r="Y102">
        <f t="shared" si="34"/>
        <v>-1</v>
      </c>
      <c r="Z102">
        <f t="shared" si="35"/>
        <v>0</v>
      </c>
      <c r="AA102">
        <f t="shared" si="36"/>
        <v>0</v>
      </c>
      <c r="AB102">
        <f t="shared" si="37"/>
        <v>0</v>
      </c>
      <c r="AC102">
        <f t="shared" si="38"/>
        <v>0</v>
      </c>
      <c r="AD102">
        <f t="shared" si="39"/>
        <v>1</v>
      </c>
      <c r="AE102">
        <f t="shared" si="40"/>
        <v>0</v>
      </c>
      <c r="AF102">
        <f t="shared" si="41"/>
        <v>0</v>
      </c>
      <c r="AG102">
        <f t="shared" si="42"/>
        <v>0</v>
      </c>
      <c r="AH102">
        <f t="shared" si="43"/>
        <v>0</v>
      </c>
      <c r="AJ102">
        <f>SUMPRODUCT(Y102:AH102,Returns!B102:K102)</f>
        <v>5.6794559028334191E-2</v>
      </c>
      <c r="AL102">
        <f t="shared" si="45"/>
        <v>0.9578146347038009</v>
      </c>
      <c r="AO102">
        <f t="shared" si="44"/>
        <v>2.7254778140585034E-2</v>
      </c>
    </row>
    <row r="103" spans="1:41" x14ac:dyDescent="0.2">
      <c r="A103" s="1">
        <v>39202</v>
      </c>
      <c r="B103">
        <f>LN('Dollar rates'!M103/'Dollar rates'!B103)</f>
        <v>4.2725342299698944E-3</v>
      </c>
      <c r="C103">
        <f>LN('Dollar rates'!N103/'Dollar rates'!C103)</f>
        <v>1.2836972237781274E-3</v>
      </c>
      <c r="D103">
        <f>LN('Dollar rates'!O103/'Dollar rates'!D103)</f>
        <v>-1.3997900337819677E-4</v>
      </c>
      <c r="E103">
        <f>LN('Dollar rates'!P103/'Dollar rates'!E103)</f>
        <v>2.7550970092734529E-3</v>
      </c>
      <c r="F103">
        <f>LN('Dollar rates'!Q103/'Dollar rates'!F103)</f>
        <v>-8.2738498857938048E-4</v>
      </c>
      <c r="G103">
        <f>LN('Dollar rates'!R103/'Dollar rates'!G103)</f>
        <v>-2.3987290158412134E-3</v>
      </c>
      <c r="H103">
        <f>LN('Dollar rates'!S103/'Dollar rates'!H103)</f>
        <v>1.1710365010076599E-3</v>
      </c>
      <c r="I103">
        <f>LN('Dollar rates'!T103/'Dollar rates'!I103)</f>
        <v>1.7052998962221542E-3</v>
      </c>
      <c r="J103">
        <f>LN('Dollar rates'!U103/'Dollar rates'!J103)</f>
        <v>9.9084777734526584E-4</v>
      </c>
      <c r="K103">
        <f>LN('Dollar rates'!V103/'Dollar rates'!K103)</f>
        <v>9.2337781763587856E-4</v>
      </c>
      <c r="M103">
        <f t="shared" si="24"/>
        <v>1</v>
      </c>
      <c r="N103">
        <f t="shared" si="25"/>
        <v>4</v>
      </c>
      <c r="O103">
        <f t="shared" si="26"/>
        <v>8</v>
      </c>
      <c r="P103">
        <f t="shared" si="27"/>
        <v>2</v>
      </c>
      <c r="Q103">
        <f t="shared" si="28"/>
        <v>9</v>
      </c>
      <c r="R103">
        <f t="shared" si="29"/>
        <v>10</v>
      </c>
      <c r="S103">
        <f t="shared" si="30"/>
        <v>5</v>
      </c>
      <c r="T103">
        <f t="shared" si="31"/>
        <v>3</v>
      </c>
      <c r="U103">
        <f t="shared" si="32"/>
        <v>6</v>
      </c>
      <c r="V103">
        <f t="shared" si="33"/>
        <v>7</v>
      </c>
      <c r="Y103">
        <f t="shared" si="34"/>
        <v>-1</v>
      </c>
      <c r="Z103">
        <f t="shared" si="35"/>
        <v>0</v>
      </c>
      <c r="AA103">
        <f t="shared" si="36"/>
        <v>0</v>
      </c>
      <c r="AB103">
        <f t="shared" si="37"/>
        <v>0</v>
      </c>
      <c r="AC103">
        <f t="shared" si="38"/>
        <v>0</v>
      </c>
      <c r="AD103">
        <f t="shared" si="39"/>
        <v>1</v>
      </c>
      <c r="AE103">
        <f t="shared" si="40"/>
        <v>0</v>
      </c>
      <c r="AF103">
        <f t="shared" si="41"/>
        <v>0</v>
      </c>
      <c r="AG103">
        <f t="shared" si="42"/>
        <v>0</v>
      </c>
      <c r="AH103">
        <f t="shared" si="43"/>
        <v>0</v>
      </c>
      <c r="AJ103">
        <f>SUMPRODUCT(Y103:AH103,Returns!B103:K103)</f>
        <v>1.8250482142449065E-2</v>
      </c>
      <c r="AL103">
        <f t="shared" si="45"/>
        <v>0.97606511684624997</v>
      </c>
      <c r="AO103">
        <f t="shared" si="44"/>
        <v>3.4156828684407288E-2</v>
      </c>
    </row>
    <row r="104" spans="1:41" x14ac:dyDescent="0.2">
      <c r="A104" s="1">
        <v>39233</v>
      </c>
      <c r="B104">
        <f>LN('Dollar rates'!M104/'Dollar rates'!B104)</f>
        <v>4.0248355008135981E-3</v>
      </c>
      <c r="C104">
        <f>LN('Dollar rates'!N104/'Dollar rates'!C104)</f>
        <v>1.1175065958149647E-3</v>
      </c>
      <c r="D104">
        <f>LN('Dollar rates'!O104/'Dollar rates'!D104)</f>
        <v>-2.1756544355447681E-4</v>
      </c>
      <c r="E104">
        <f>LN('Dollar rates'!P104/'Dollar rates'!E104)</f>
        <v>2.5328880278967496E-3</v>
      </c>
      <c r="F104">
        <f>LN('Dollar rates'!Q104/'Dollar rates'!F104)</f>
        <v>-7.8582868249673103E-4</v>
      </c>
      <c r="G104">
        <f>LN('Dollar rates'!R104/'Dollar rates'!G104)</f>
        <v>-2.1994740992852375E-3</v>
      </c>
      <c r="H104">
        <f>LN('Dollar rates'!S104/'Dollar rates'!H104)</f>
        <v>9.6513066576053993E-4</v>
      </c>
      <c r="I104">
        <f>LN('Dollar rates'!T104/'Dollar rates'!I104)</f>
        <v>1.6853375314953734E-3</v>
      </c>
      <c r="J104">
        <f>LN('Dollar rates'!U104/'Dollar rates'!J104)</f>
        <v>7.6402364068864251E-4</v>
      </c>
      <c r="K104">
        <f>LN('Dollar rates'!V104/'Dollar rates'!K104)</f>
        <v>9.545289376146933E-4</v>
      </c>
      <c r="M104">
        <f t="shared" si="24"/>
        <v>1</v>
      </c>
      <c r="N104">
        <f t="shared" si="25"/>
        <v>4</v>
      </c>
      <c r="O104">
        <f t="shared" si="26"/>
        <v>8</v>
      </c>
      <c r="P104">
        <f t="shared" si="27"/>
        <v>2</v>
      </c>
      <c r="Q104">
        <f t="shared" si="28"/>
        <v>9</v>
      </c>
      <c r="R104">
        <f t="shared" si="29"/>
        <v>10</v>
      </c>
      <c r="S104">
        <f t="shared" si="30"/>
        <v>5</v>
      </c>
      <c r="T104">
        <f t="shared" si="31"/>
        <v>3</v>
      </c>
      <c r="U104">
        <f t="shared" si="32"/>
        <v>7</v>
      </c>
      <c r="V104">
        <f t="shared" si="33"/>
        <v>6</v>
      </c>
      <c r="Y104">
        <f t="shared" si="34"/>
        <v>-1</v>
      </c>
      <c r="Z104">
        <f t="shared" si="35"/>
        <v>0</v>
      </c>
      <c r="AA104">
        <f t="shared" si="36"/>
        <v>0</v>
      </c>
      <c r="AB104">
        <f t="shared" si="37"/>
        <v>0</v>
      </c>
      <c r="AC104">
        <f t="shared" si="38"/>
        <v>0</v>
      </c>
      <c r="AD104">
        <f t="shared" si="39"/>
        <v>1</v>
      </c>
      <c r="AE104">
        <f t="shared" si="40"/>
        <v>0</v>
      </c>
      <c r="AF104">
        <f t="shared" si="41"/>
        <v>0</v>
      </c>
      <c r="AG104">
        <f t="shared" si="42"/>
        <v>0</v>
      </c>
      <c r="AH104">
        <f t="shared" si="43"/>
        <v>0</v>
      </c>
      <c r="AJ104">
        <f>SUMPRODUCT(Y104:AH104,Returns!B104:K104)</f>
        <v>6.6555532515592208E-2</v>
      </c>
      <c r="AL104">
        <f t="shared" si="45"/>
        <v>1.0426206493618422</v>
      </c>
      <c r="AO104">
        <f t="shared" si="44"/>
        <v>7.1680882521645353E-2</v>
      </c>
    </row>
    <row r="105" spans="1:41" x14ac:dyDescent="0.2">
      <c r="A105" s="1">
        <v>39262</v>
      </c>
      <c r="B105">
        <f>LN('Dollar rates'!M105/'Dollar rates'!B105)</f>
        <v>4.0268832076260138E-3</v>
      </c>
      <c r="C105">
        <f>LN('Dollar rates'!N105/'Dollar rates'!C105)</f>
        <v>1.0539829365680249E-3</v>
      </c>
      <c r="D105">
        <f>LN('Dollar rates'!O105/'Dollar rates'!D105)</f>
        <v>-3.8113196654054036E-4</v>
      </c>
      <c r="E105">
        <f>LN('Dollar rates'!P105/'Dollar rates'!E105)</f>
        <v>2.3526347277917701E-3</v>
      </c>
      <c r="F105">
        <f>LN('Dollar rates'!Q105/'Dollar rates'!F105)</f>
        <v>-7.8943782405750706E-4</v>
      </c>
      <c r="G105">
        <f>LN('Dollar rates'!R105/'Dollar rates'!G105)</f>
        <v>-2.4234895838676652E-3</v>
      </c>
      <c r="H105">
        <f>LN('Dollar rates'!S105/'Dollar rates'!H105)</f>
        <v>9.2598483280815483E-4</v>
      </c>
      <c r="I105">
        <f>LN('Dollar rates'!T105/'Dollar rates'!I105)</f>
        <v>1.5002790296956496E-3</v>
      </c>
      <c r="J105">
        <f>LN('Dollar rates'!U105/'Dollar rates'!J105)</f>
        <v>5.8598184116936361E-4</v>
      </c>
      <c r="K105">
        <f>LN('Dollar rates'!V105/'Dollar rates'!K105)</f>
        <v>7.3352395705479081E-4</v>
      </c>
      <c r="M105">
        <f t="shared" si="24"/>
        <v>1</v>
      </c>
      <c r="N105">
        <f t="shared" si="25"/>
        <v>4</v>
      </c>
      <c r="O105">
        <f t="shared" si="26"/>
        <v>8</v>
      </c>
      <c r="P105">
        <f t="shared" si="27"/>
        <v>2</v>
      </c>
      <c r="Q105">
        <f t="shared" si="28"/>
        <v>9</v>
      </c>
      <c r="R105">
        <f t="shared" si="29"/>
        <v>10</v>
      </c>
      <c r="S105">
        <f t="shared" si="30"/>
        <v>5</v>
      </c>
      <c r="T105">
        <f t="shared" si="31"/>
        <v>3</v>
      </c>
      <c r="U105">
        <f t="shared" si="32"/>
        <v>7</v>
      </c>
      <c r="V105">
        <f t="shared" si="33"/>
        <v>6</v>
      </c>
      <c r="Y105">
        <f t="shared" si="34"/>
        <v>-1</v>
      </c>
      <c r="Z105">
        <f t="shared" si="35"/>
        <v>0</v>
      </c>
      <c r="AA105">
        <f t="shared" si="36"/>
        <v>0</v>
      </c>
      <c r="AB105">
        <f t="shared" si="37"/>
        <v>0</v>
      </c>
      <c r="AC105">
        <f t="shared" si="38"/>
        <v>0</v>
      </c>
      <c r="AD105">
        <f t="shared" si="39"/>
        <v>1</v>
      </c>
      <c r="AE105">
        <f t="shared" si="40"/>
        <v>0</v>
      </c>
      <c r="AF105">
        <f t="shared" si="41"/>
        <v>0</v>
      </c>
      <c r="AG105">
        <f t="shared" si="42"/>
        <v>0</v>
      </c>
      <c r="AH105">
        <f t="shared" si="43"/>
        <v>0</v>
      </c>
      <c r="AJ105">
        <f>SUMPRODUCT(Y105:AH105,Returns!B105:K105)</f>
        <v>-3.481654370939119E-2</v>
      </c>
      <c r="AL105">
        <f t="shared" si="45"/>
        <v>1.0078041056524509</v>
      </c>
      <c r="AO105">
        <f t="shared" si="44"/>
        <v>5.4016661765245381E-2</v>
      </c>
    </row>
    <row r="106" spans="1:41" x14ac:dyDescent="0.2">
      <c r="A106" s="1">
        <v>39294</v>
      </c>
      <c r="B106">
        <f>LN('Dollar rates'!M106/'Dollar rates'!B106)</f>
        <v>4.2917310669583278E-3</v>
      </c>
      <c r="C106">
        <f>LN('Dollar rates'!N106/'Dollar rates'!C106)</f>
        <v>1.1230877873674924E-3</v>
      </c>
      <c r="D106">
        <f>LN('Dollar rates'!O106/'Dollar rates'!D106)</f>
        <v>-4.4695462123135537E-4</v>
      </c>
      <c r="E106">
        <f>LN('Dollar rates'!P106/'Dollar rates'!E106)</f>
        <v>2.4627275492876939E-3</v>
      </c>
      <c r="F106">
        <f>LN('Dollar rates'!Q106/'Dollar rates'!F106)</f>
        <v>-9.9557191729984914E-4</v>
      </c>
      <c r="G106">
        <f>LN('Dollar rates'!R106/'Dollar rates'!G106)</f>
        <v>-2.8392459911600765E-3</v>
      </c>
      <c r="H106">
        <f>LN('Dollar rates'!S106/'Dollar rates'!H106)</f>
        <v>9.883924519898204E-4</v>
      </c>
      <c r="I106">
        <f>LN('Dollar rates'!T106/'Dollar rates'!I106)</f>
        <v>1.5996997105446567E-3</v>
      </c>
      <c r="J106">
        <f>LN('Dollar rates'!U106/'Dollar rates'!J106)</f>
        <v>5.737914889265629E-4</v>
      </c>
      <c r="K106">
        <f>LN('Dollar rates'!V106/'Dollar rates'!K106)</f>
        <v>7.8701061841866739E-4</v>
      </c>
      <c r="M106">
        <f t="shared" si="24"/>
        <v>1</v>
      </c>
      <c r="N106">
        <f t="shared" si="25"/>
        <v>4</v>
      </c>
      <c r="O106">
        <f t="shared" si="26"/>
        <v>8</v>
      </c>
      <c r="P106">
        <f t="shared" si="27"/>
        <v>2</v>
      </c>
      <c r="Q106">
        <f t="shared" si="28"/>
        <v>9</v>
      </c>
      <c r="R106">
        <f t="shared" si="29"/>
        <v>10</v>
      </c>
      <c r="S106">
        <f t="shared" si="30"/>
        <v>5</v>
      </c>
      <c r="T106">
        <f t="shared" si="31"/>
        <v>3</v>
      </c>
      <c r="U106">
        <f t="shared" si="32"/>
        <v>7</v>
      </c>
      <c r="V106">
        <f t="shared" si="33"/>
        <v>6</v>
      </c>
      <c r="Y106">
        <f t="shared" si="34"/>
        <v>-1</v>
      </c>
      <c r="Z106">
        <f t="shared" si="35"/>
        <v>0</v>
      </c>
      <c r="AA106">
        <f t="shared" si="36"/>
        <v>0</v>
      </c>
      <c r="AB106">
        <f t="shared" si="37"/>
        <v>0</v>
      </c>
      <c r="AC106">
        <f t="shared" si="38"/>
        <v>0</v>
      </c>
      <c r="AD106">
        <f t="shared" si="39"/>
        <v>1</v>
      </c>
      <c r="AE106">
        <f t="shared" si="40"/>
        <v>0</v>
      </c>
      <c r="AF106">
        <f t="shared" si="41"/>
        <v>0</v>
      </c>
      <c r="AG106">
        <f t="shared" si="42"/>
        <v>0</v>
      </c>
      <c r="AH106">
        <f t="shared" si="43"/>
        <v>0</v>
      </c>
      <c r="AJ106">
        <f>SUMPRODUCT(Y106:AH106,Returns!B106:K106)</f>
        <v>-0.11120763937192141</v>
      </c>
      <c r="AL106">
        <f t="shared" si="45"/>
        <v>0.89659646628052947</v>
      </c>
      <c r="AO106">
        <f t="shared" si="44"/>
        <v>0.13022555366613536</v>
      </c>
    </row>
    <row r="107" spans="1:41" x14ac:dyDescent="0.2">
      <c r="A107" s="1">
        <v>39325</v>
      </c>
      <c r="B107">
        <f>LN('Dollar rates'!M107/'Dollar rates'!B107)</f>
        <v>4.2361954938043228E-3</v>
      </c>
      <c r="C107">
        <f>LN('Dollar rates'!N107/'Dollar rates'!C107)</f>
        <v>1.336880357354515E-3</v>
      </c>
      <c r="D107">
        <f>LN('Dollar rates'!O107/'Dollar rates'!D107)</f>
        <v>-5.6461859498388803E-4</v>
      </c>
      <c r="E107">
        <f>LN('Dollar rates'!P107/'Dollar rates'!E107)</f>
        <v>2.7016516387028096E-3</v>
      </c>
      <c r="F107">
        <f>LN('Dollar rates'!Q107/'Dollar rates'!F107)</f>
        <v>-8.2450140788867872E-4</v>
      </c>
      <c r="G107">
        <f>LN('Dollar rates'!R107/'Dollar rates'!G107)</f>
        <v>-2.4400871131336206E-3</v>
      </c>
      <c r="H107">
        <f>LN('Dollar rates'!S107/'Dollar rates'!H107)</f>
        <v>1.6043900716608799E-3</v>
      </c>
      <c r="I107">
        <f>LN('Dollar rates'!T107/'Dollar rates'!I107)</f>
        <v>1.6666392024843873E-3</v>
      </c>
      <c r="J107">
        <f>LN('Dollar rates'!U107/'Dollar rates'!J107)</f>
        <v>8.8667112374543969E-4</v>
      </c>
      <c r="K107">
        <f>LN('Dollar rates'!V107/'Dollar rates'!K107)</f>
        <v>6.2410169209342809E-4</v>
      </c>
      <c r="M107">
        <f t="shared" si="24"/>
        <v>1</v>
      </c>
      <c r="N107">
        <f t="shared" si="25"/>
        <v>5</v>
      </c>
      <c r="O107">
        <f t="shared" si="26"/>
        <v>8</v>
      </c>
      <c r="P107">
        <f t="shared" si="27"/>
        <v>2</v>
      </c>
      <c r="Q107">
        <f t="shared" si="28"/>
        <v>9</v>
      </c>
      <c r="R107">
        <f t="shared" si="29"/>
        <v>10</v>
      </c>
      <c r="S107">
        <f t="shared" si="30"/>
        <v>4</v>
      </c>
      <c r="T107">
        <f t="shared" si="31"/>
        <v>3</v>
      </c>
      <c r="U107">
        <f t="shared" si="32"/>
        <v>6</v>
      </c>
      <c r="V107">
        <f t="shared" si="33"/>
        <v>7</v>
      </c>
      <c r="Y107">
        <f t="shared" si="34"/>
        <v>-1</v>
      </c>
      <c r="Z107">
        <f t="shared" si="35"/>
        <v>0</v>
      </c>
      <c r="AA107">
        <f t="shared" si="36"/>
        <v>0</v>
      </c>
      <c r="AB107">
        <f t="shared" si="37"/>
        <v>0</v>
      </c>
      <c r="AC107">
        <f t="shared" si="38"/>
        <v>0</v>
      </c>
      <c r="AD107">
        <f t="shared" si="39"/>
        <v>1</v>
      </c>
      <c r="AE107">
        <f t="shared" si="40"/>
        <v>0</v>
      </c>
      <c r="AF107">
        <f t="shared" si="41"/>
        <v>0</v>
      </c>
      <c r="AG107">
        <f t="shared" si="42"/>
        <v>0</v>
      </c>
      <c r="AH107">
        <f t="shared" si="43"/>
        <v>0</v>
      </c>
      <c r="AJ107">
        <f>SUMPRODUCT(Y107:AH107,Returns!B107:K107)</f>
        <v>7.2959104790272566E-2</v>
      </c>
      <c r="AL107">
        <f t="shared" si="45"/>
        <v>0.96955557107080204</v>
      </c>
      <c r="AO107">
        <f t="shared" si="44"/>
        <v>3.2734588306234193E-2</v>
      </c>
    </row>
    <row r="108" spans="1:41" x14ac:dyDescent="0.2">
      <c r="A108" s="1">
        <v>39353</v>
      </c>
      <c r="B108">
        <f>LN('Dollar rates'!M108/'Dollar rates'!B108)</f>
        <v>3.7238313520882018E-3</v>
      </c>
      <c r="C108">
        <f>LN('Dollar rates'!N108/'Dollar rates'!C108)</f>
        <v>7.8248935183324172E-4</v>
      </c>
      <c r="D108">
        <f>LN('Dollar rates'!O108/'Dollar rates'!D108)</f>
        <v>-6.5174445778385835E-4</v>
      </c>
      <c r="E108">
        <f>LN('Dollar rates'!P108/'Dollar rates'!E108)</f>
        <v>2.3911461892407522E-3</v>
      </c>
      <c r="F108">
        <f>LN('Dollar rates'!Q108/'Dollar rates'!F108)</f>
        <v>-1.3206338531332137E-3</v>
      </c>
      <c r="G108">
        <f>LN('Dollar rates'!R108/'Dollar rates'!G108)</f>
        <v>-2.8229325538089087E-3</v>
      </c>
      <c r="H108">
        <f>LN('Dollar rates'!S108/'Dollar rates'!H108)</f>
        <v>7.6154415817099818E-4</v>
      </c>
      <c r="I108">
        <f>LN('Dollar rates'!T108/'Dollar rates'!I108)</f>
        <v>1.00374207772885E-3</v>
      </c>
      <c r="J108">
        <f>LN('Dollar rates'!U108/'Dollar rates'!J108)</f>
        <v>-2.305050375556573E-4</v>
      </c>
      <c r="K108">
        <f>LN('Dollar rates'!V108/'Dollar rates'!K108)</f>
        <v>3.0194756406754235E-4</v>
      </c>
      <c r="M108">
        <f t="shared" si="24"/>
        <v>1</v>
      </c>
      <c r="N108">
        <f t="shared" si="25"/>
        <v>4</v>
      </c>
      <c r="O108">
        <f t="shared" si="26"/>
        <v>8</v>
      </c>
      <c r="P108">
        <f t="shared" si="27"/>
        <v>2</v>
      </c>
      <c r="Q108">
        <f t="shared" si="28"/>
        <v>9</v>
      </c>
      <c r="R108">
        <f t="shared" si="29"/>
        <v>10</v>
      </c>
      <c r="S108">
        <f t="shared" si="30"/>
        <v>5</v>
      </c>
      <c r="T108">
        <f t="shared" si="31"/>
        <v>3</v>
      </c>
      <c r="U108">
        <f t="shared" si="32"/>
        <v>7</v>
      </c>
      <c r="V108">
        <f t="shared" si="33"/>
        <v>6</v>
      </c>
      <c r="Y108">
        <f t="shared" si="34"/>
        <v>-1</v>
      </c>
      <c r="Z108">
        <f t="shared" si="35"/>
        <v>0</v>
      </c>
      <c r="AA108">
        <f t="shared" si="36"/>
        <v>0</v>
      </c>
      <c r="AB108">
        <f t="shared" si="37"/>
        <v>0</v>
      </c>
      <c r="AC108">
        <f t="shared" si="38"/>
        <v>0</v>
      </c>
      <c r="AD108">
        <f t="shared" si="39"/>
        <v>1</v>
      </c>
      <c r="AE108">
        <f t="shared" si="40"/>
        <v>0</v>
      </c>
      <c r="AF108">
        <f t="shared" si="41"/>
        <v>0</v>
      </c>
      <c r="AG108">
        <f t="shared" si="42"/>
        <v>0</v>
      </c>
      <c r="AH108">
        <f t="shared" si="43"/>
        <v>0</v>
      </c>
      <c r="AJ108">
        <f>SUMPRODUCT(Y108:AH108,Returns!B108:K108)</f>
        <v>2.6665406048896445E-2</v>
      </c>
      <c r="AL108">
        <f t="shared" si="45"/>
        <v>0.99622097711969848</v>
      </c>
      <c r="AO108">
        <f t="shared" si="44"/>
        <v>4.3656187202487894E-2</v>
      </c>
    </row>
    <row r="109" spans="1:41" x14ac:dyDescent="0.2">
      <c r="A109" s="1">
        <v>39386</v>
      </c>
      <c r="B109">
        <f>LN('Dollar rates'!M109/'Dollar rates'!B109)</f>
        <v>3.557519677812915E-3</v>
      </c>
      <c r="C109">
        <f>LN('Dollar rates'!N109/'Dollar rates'!C109)</f>
        <v>4.9201916973081188E-4</v>
      </c>
      <c r="D109">
        <f>LN('Dollar rates'!O109/'Dollar rates'!D109)</f>
        <v>-9.55129741846035E-4</v>
      </c>
      <c r="E109">
        <f>LN('Dollar rates'!P109/'Dollar rates'!E109)</f>
        <v>2.167914858029904E-3</v>
      </c>
      <c r="F109">
        <f>LN('Dollar rates'!Q109/'Dollar rates'!F109)</f>
        <v>-1.6952088549452387E-3</v>
      </c>
      <c r="G109">
        <f>LN('Dollar rates'!R109/'Dollar rates'!G109)</f>
        <v>-3.1773756107916292E-3</v>
      </c>
      <c r="H109">
        <f>LN('Dollar rates'!S109/'Dollar rates'!H109)</f>
        <v>4.0381998719914527E-4</v>
      </c>
      <c r="I109">
        <f>LN('Dollar rates'!T109/'Dollar rates'!I109)</f>
        <v>5.0475707082920686E-4</v>
      </c>
      <c r="J109">
        <f>LN('Dollar rates'!U109/'Dollar rates'!J109)</f>
        <v>-5.062385196144359E-4</v>
      </c>
      <c r="K109">
        <f>LN('Dollar rates'!V109/'Dollar rates'!K109)</f>
        <v>7.3702442216457903E-5</v>
      </c>
      <c r="M109">
        <f t="shared" si="24"/>
        <v>1</v>
      </c>
      <c r="N109">
        <f t="shared" si="25"/>
        <v>4</v>
      </c>
      <c r="O109">
        <f t="shared" si="26"/>
        <v>8</v>
      </c>
      <c r="P109">
        <f t="shared" si="27"/>
        <v>2</v>
      </c>
      <c r="Q109">
        <f t="shared" si="28"/>
        <v>9</v>
      </c>
      <c r="R109">
        <f t="shared" si="29"/>
        <v>10</v>
      </c>
      <c r="S109">
        <f t="shared" si="30"/>
        <v>5</v>
      </c>
      <c r="T109">
        <f t="shared" si="31"/>
        <v>3</v>
      </c>
      <c r="U109">
        <f t="shared" si="32"/>
        <v>7</v>
      </c>
      <c r="V109">
        <f t="shared" si="33"/>
        <v>6</v>
      </c>
      <c r="Y109">
        <f t="shared" si="34"/>
        <v>-1</v>
      </c>
      <c r="Z109">
        <f t="shared" si="35"/>
        <v>0</v>
      </c>
      <c r="AA109">
        <f t="shared" si="36"/>
        <v>0</v>
      </c>
      <c r="AB109">
        <f t="shared" si="37"/>
        <v>0</v>
      </c>
      <c r="AC109">
        <f t="shared" si="38"/>
        <v>0</v>
      </c>
      <c r="AD109">
        <f t="shared" si="39"/>
        <v>1</v>
      </c>
      <c r="AE109">
        <f t="shared" si="40"/>
        <v>0</v>
      </c>
      <c r="AF109">
        <f t="shared" si="41"/>
        <v>0</v>
      </c>
      <c r="AG109">
        <f t="shared" si="42"/>
        <v>0</v>
      </c>
      <c r="AH109">
        <f t="shared" si="43"/>
        <v>0</v>
      </c>
      <c r="AJ109">
        <f>SUMPRODUCT(Y109:AH109,Returns!B109:K109)</f>
        <v>-3.5073765974360682E-2</v>
      </c>
      <c r="AL109">
        <f t="shared" si="45"/>
        <v>0.96114721114533785</v>
      </c>
      <c r="AO109">
        <f t="shared" si="44"/>
        <v>3.7342780141189511E-2</v>
      </c>
    </row>
    <row r="110" spans="1:41" x14ac:dyDescent="0.2">
      <c r="A110" s="1">
        <v>39416</v>
      </c>
      <c r="B110">
        <f>LN('Dollar rates'!M110/'Dollar rates'!B110)</f>
        <v>3.873166038757037E-3</v>
      </c>
      <c r="C110">
        <f>LN('Dollar rates'!N110/'Dollar rates'!C110)</f>
        <v>6.9012608552312114E-4</v>
      </c>
      <c r="D110">
        <f>LN('Dollar rates'!O110/'Dollar rates'!D110)</f>
        <v>-9.2483179792295209E-4</v>
      </c>
      <c r="E110">
        <f>LN('Dollar rates'!P110/'Dollar rates'!E110)</f>
        <v>2.4031332090671226E-3</v>
      </c>
      <c r="F110">
        <f>LN('Dollar rates'!Q110/'Dollar rates'!F110)</f>
        <v>-1.1880269246045574E-3</v>
      </c>
      <c r="G110">
        <f>LN('Dollar rates'!R110/'Dollar rates'!G110)</f>
        <v>-2.9914915092277483E-3</v>
      </c>
      <c r="H110">
        <f>LN('Dollar rates'!S110/'Dollar rates'!H110)</f>
        <v>8.2706475511252066E-4</v>
      </c>
      <c r="I110">
        <f>LN('Dollar rates'!T110/'Dollar rates'!I110)</f>
        <v>6.5765782242926756E-4</v>
      </c>
      <c r="J110">
        <f>LN('Dollar rates'!U110/'Dollar rates'!J110)</f>
        <v>-2.3622523013325193E-4</v>
      </c>
      <c r="K110">
        <f>LN('Dollar rates'!V110/'Dollar rates'!K110)</f>
        <v>4.0024014942949959E-4</v>
      </c>
      <c r="M110">
        <f t="shared" si="24"/>
        <v>1</v>
      </c>
      <c r="N110">
        <f t="shared" si="25"/>
        <v>4</v>
      </c>
      <c r="O110">
        <f t="shared" si="26"/>
        <v>8</v>
      </c>
      <c r="P110">
        <f t="shared" si="27"/>
        <v>2</v>
      </c>
      <c r="Q110">
        <f t="shared" si="28"/>
        <v>9</v>
      </c>
      <c r="R110">
        <f t="shared" si="29"/>
        <v>10</v>
      </c>
      <c r="S110">
        <f t="shared" si="30"/>
        <v>3</v>
      </c>
      <c r="T110">
        <f t="shared" si="31"/>
        <v>5</v>
      </c>
      <c r="U110">
        <f t="shared" si="32"/>
        <v>7</v>
      </c>
      <c r="V110">
        <f t="shared" si="33"/>
        <v>6</v>
      </c>
      <c r="Y110">
        <f t="shared" si="34"/>
        <v>-1</v>
      </c>
      <c r="Z110">
        <f t="shared" si="35"/>
        <v>0</v>
      </c>
      <c r="AA110">
        <f t="shared" si="36"/>
        <v>0</v>
      </c>
      <c r="AB110">
        <f t="shared" si="37"/>
        <v>0</v>
      </c>
      <c r="AC110">
        <f t="shared" si="38"/>
        <v>0</v>
      </c>
      <c r="AD110">
        <f t="shared" si="39"/>
        <v>1</v>
      </c>
      <c r="AE110">
        <f t="shared" si="40"/>
        <v>0</v>
      </c>
      <c r="AF110">
        <f t="shared" si="41"/>
        <v>0</v>
      </c>
      <c r="AG110">
        <f t="shared" si="42"/>
        <v>0</v>
      </c>
      <c r="AH110">
        <f t="shared" si="43"/>
        <v>0</v>
      </c>
      <c r="AJ110">
        <f>SUMPRODUCT(Y110:AH110,Returns!B110:K110)</f>
        <v>1.7736900158026203E-2</v>
      </c>
      <c r="AL110">
        <f t="shared" si="45"/>
        <v>0.97888411130336406</v>
      </c>
      <c r="AO110">
        <f t="shared" si="44"/>
        <v>2.9880583773591061E-2</v>
      </c>
    </row>
    <row r="111" spans="1:41" x14ac:dyDescent="0.2">
      <c r="A111" s="1">
        <v>39447</v>
      </c>
      <c r="B111">
        <f>LN('Dollar rates'!M111/'Dollar rates'!B111)</f>
        <v>3.4342571424765436E-3</v>
      </c>
      <c r="C111">
        <f>LN('Dollar rates'!N111/'Dollar rates'!C111)</f>
        <v>5.7036307348584507E-4</v>
      </c>
      <c r="D111">
        <f>LN('Dollar rates'!O111/'Dollar rates'!D111)</f>
        <v>-8.9537099209736849E-4</v>
      </c>
      <c r="E111">
        <f>LN('Dollar rates'!P111/'Dollar rates'!E111)</f>
        <v>2.0247485929253042E-3</v>
      </c>
      <c r="F111">
        <f>LN('Dollar rates'!Q111/'Dollar rates'!F111)</f>
        <v>-1.7188357521813239E-3</v>
      </c>
      <c r="G111">
        <f>LN('Dollar rates'!R111/'Dollar rates'!G111)</f>
        <v>-3.6581675772960611E-3</v>
      </c>
      <c r="H111">
        <f>LN('Dollar rates'!S111/'Dollar rates'!H111)</f>
        <v>4.9227318428911424E-4</v>
      </c>
      <c r="I111">
        <f>LN('Dollar rates'!T111/'Dollar rates'!I111)</f>
        <v>3.1877836971857138E-4</v>
      </c>
      <c r="J111">
        <f>LN('Dollar rates'!U111/'Dollar rates'!J111)</f>
        <v>-8.43130013459576E-4</v>
      </c>
      <c r="K111">
        <f>LN('Dollar rates'!V111/'Dollar rates'!K111)</f>
        <v>3.9523489121089079E-4</v>
      </c>
      <c r="M111">
        <f t="shared" si="24"/>
        <v>1</v>
      </c>
      <c r="N111">
        <f t="shared" si="25"/>
        <v>3</v>
      </c>
      <c r="O111">
        <f t="shared" si="26"/>
        <v>8</v>
      </c>
      <c r="P111">
        <f t="shared" si="27"/>
        <v>2</v>
      </c>
      <c r="Q111">
        <f t="shared" si="28"/>
        <v>9</v>
      </c>
      <c r="R111">
        <f t="shared" si="29"/>
        <v>10</v>
      </c>
      <c r="S111">
        <f t="shared" si="30"/>
        <v>4</v>
      </c>
      <c r="T111">
        <f t="shared" si="31"/>
        <v>6</v>
      </c>
      <c r="U111">
        <f t="shared" si="32"/>
        <v>7</v>
      </c>
      <c r="V111">
        <f t="shared" si="33"/>
        <v>5</v>
      </c>
      <c r="Y111">
        <f t="shared" si="34"/>
        <v>-1</v>
      </c>
      <c r="Z111">
        <f t="shared" si="35"/>
        <v>0</v>
      </c>
      <c r="AA111">
        <f t="shared" si="36"/>
        <v>0</v>
      </c>
      <c r="AB111">
        <f t="shared" si="37"/>
        <v>0</v>
      </c>
      <c r="AC111">
        <f t="shared" si="38"/>
        <v>0</v>
      </c>
      <c r="AD111">
        <f t="shared" si="39"/>
        <v>1</v>
      </c>
      <c r="AE111">
        <f t="shared" si="40"/>
        <v>0</v>
      </c>
      <c r="AF111">
        <f t="shared" si="41"/>
        <v>0</v>
      </c>
      <c r="AG111">
        <f t="shared" si="42"/>
        <v>0</v>
      </c>
      <c r="AH111">
        <f t="shared" si="43"/>
        <v>0</v>
      </c>
      <c r="AJ111">
        <f>SUMPRODUCT(Y111:AH111,Returns!B111:K111)</f>
        <v>-2.4520626666211714E-2</v>
      </c>
      <c r="AL111">
        <f t="shared" si="45"/>
        <v>0.95436348463715237</v>
      </c>
      <c r="AO111">
        <f t="shared" si="44"/>
        <v>2.3399375778255814E-2</v>
      </c>
    </row>
    <row r="112" spans="1:41" x14ac:dyDescent="0.2">
      <c r="A112" s="1">
        <v>39478</v>
      </c>
      <c r="B112">
        <f>LN('Dollar rates'!M112/'Dollar rates'!B112)</f>
        <v>2.0712712766840949E-3</v>
      </c>
      <c r="C112">
        <f>LN('Dollar rates'!N112/'Dollar rates'!C112)</f>
        <v>-7.6961789312201298E-4</v>
      </c>
      <c r="D112">
        <f>LN('Dollar rates'!O112/'Dollar rates'!D112)</f>
        <v>-1.7280595415651865E-3</v>
      </c>
      <c r="E112">
        <f>LN('Dollar rates'!P112/'Dollar rates'!E112)</f>
        <v>5.8108165832144163E-4</v>
      </c>
      <c r="F112">
        <f>LN('Dollar rates'!Q112/'Dollar rates'!F112)</f>
        <v>-3.067187112914357E-3</v>
      </c>
      <c r="G112">
        <f>LN('Dollar rates'!R112/'Dollar rates'!G112)</f>
        <v>-4.259761985065072E-3</v>
      </c>
      <c r="H112">
        <f>LN('Dollar rates'!S112/'Dollar rates'!H112)</f>
        <v>-8.5765171496669204E-4</v>
      </c>
      <c r="I112">
        <f>LN('Dollar rates'!T112/'Dollar rates'!I112)</f>
        <v>-8.9969360257525241E-4</v>
      </c>
      <c r="J112">
        <f>LN('Dollar rates'!U112/'Dollar rates'!J112)</f>
        <v>-1.8654598001515252E-3</v>
      </c>
      <c r="K112">
        <f>LN('Dollar rates'!V112/'Dollar rates'!K112)</f>
        <v>-7.9317870507837173E-4</v>
      </c>
      <c r="M112">
        <f t="shared" si="24"/>
        <v>1</v>
      </c>
      <c r="N112">
        <f t="shared" si="25"/>
        <v>3</v>
      </c>
      <c r="O112">
        <f t="shared" si="26"/>
        <v>7</v>
      </c>
      <c r="P112">
        <f t="shared" si="27"/>
        <v>2</v>
      </c>
      <c r="Q112">
        <f t="shared" si="28"/>
        <v>9</v>
      </c>
      <c r="R112">
        <f t="shared" si="29"/>
        <v>10</v>
      </c>
      <c r="S112">
        <f t="shared" si="30"/>
        <v>5</v>
      </c>
      <c r="T112">
        <f t="shared" si="31"/>
        <v>6</v>
      </c>
      <c r="U112">
        <f t="shared" si="32"/>
        <v>8</v>
      </c>
      <c r="V112">
        <f t="shared" si="33"/>
        <v>4</v>
      </c>
      <c r="Y112">
        <f t="shared" si="34"/>
        <v>-1</v>
      </c>
      <c r="Z112">
        <f t="shared" si="35"/>
        <v>0</v>
      </c>
      <c r="AA112">
        <f t="shared" si="36"/>
        <v>0</v>
      </c>
      <c r="AB112">
        <f t="shared" si="37"/>
        <v>0</v>
      </c>
      <c r="AC112">
        <f t="shared" si="38"/>
        <v>0</v>
      </c>
      <c r="AD112">
        <f t="shared" si="39"/>
        <v>1</v>
      </c>
      <c r="AE112">
        <f t="shared" si="40"/>
        <v>0</v>
      </c>
      <c r="AF112">
        <f t="shared" si="41"/>
        <v>0</v>
      </c>
      <c r="AG112">
        <f t="shared" si="42"/>
        <v>0</v>
      </c>
      <c r="AH112">
        <f t="shared" si="43"/>
        <v>0</v>
      </c>
      <c r="AJ112">
        <f>SUMPRODUCT(Y112:AH112,Returns!B112:K112)</f>
        <v>8.5710879104621551E-3</v>
      </c>
      <c r="AL112">
        <f t="shared" si="45"/>
        <v>0.9629345725476145</v>
      </c>
      <c r="AO112">
        <f t="shared" si="44"/>
        <v>4.7021880056926008E-2</v>
      </c>
    </row>
    <row r="113" spans="1:41" x14ac:dyDescent="0.2">
      <c r="A113" s="1">
        <v>39507</v>
      </c>
      <c r="B113">
        <f>LN('Dollar rates'!M113/'Dollar rates'!B113)</f>
        <v>1.9730320316438364E-3</v>
      </c>
      <c r="C113">
        <f>LN('Dollar rates'!N113/'Dollar rates'!C113)</f>
        <v>-8.9527558463462214E-4</v>
      </c>
      <c r="D113">
        <f>LN('Dollar rates'!O113/'Dollar rates'!D113)</f>
        <v>-2.0269471587451258E-3</v>
      </c>
      <c r="E113">
        <f>LN('Dollar rates'!P113/'Dollar rates'!E113)</f>
        <v>4.3121002991906876E-4</v>
      </c>
      <c r="F113">
        <f>LN('Dollar rates'!Q113/'Dollar rates'!F113)</f>
        <v>-3.7285472010785293E-3</v>
      </c>
      <c r="G113">
        <f>LN('Dollar rates'!R113/'Dollar rates'!G113)</f>
        <v>-4.7625387676934298E-3</v>
      </c>
      <c r="H113">
        <f>LN('Dollar rates'!S113/'Dollar rates'!H113)</f>
        <v>-9.551458952779063E-4</v>
      </c>
      <c r="I113">
        <f>LN('Dollar rates'!T113/'Dollar rates'!I113)</f>
        <v>-1.2520724403746668E-3</v>
      </c>
      <c r="J113">
        <f>LN('Dollar rates'!U113/'Dollar rates'!J113)</f>
        <v>-2.2060479914785798E-3</v>
      </c>
      <c r="K113">
        <f>LN('Dollar rates'!V113/'Dollar rates'!K113)</f>
        <v>-5.4100127383001427E-4</v>
      </c>
      <c r="M113">
        <f t="shared" si="24"/>
        <v>1</v>
      </c>
      <c r="N113">
        <f t="shared" si="25"/>
        <v>4</v>
      </c>
      <c r="O113">
        <f t="shared" si="26"/>
        <v>7</v>
      </c>
      <c r="P113">
        <f t="shared" si="27"/>
        <v>2</v>
      </c>
      <c r="Q113">
        <f t="shared" si="28"/>
        <v>9</v>
      </c>
      <c r="R113">
        <f t="shared" si="29"/>
        <v>10</v>
      </c>
      <c r="S113">
        <f t="shared" si="30"/>
        <v>5</v>
      </c>
      <c r="T113">
        <f t="shared" si="31"/>
        <v>6</v>
      </c>
      <c r="U113">
        <f t="shared" si="32"/>
        <v>8</v>
      </c>
      <c r="V113">
        <f t="shared" si="33"/>
        <v>3</v>
      </c>
      <c r="Y113">
        <f t="shared" si="34"/>
        <v>-1</v>
      </c>
      <c r="Z113">
        <f t="shared" si="35"/>
        <v>0</v>
      </c>
      <c r="AA113">
        <f t="shared" si="36"/>
        <v>0</v>
      </c>
      <c r="AB113">
        <f t="shared" si="37"/>
        <v>0</v>
      </c>
      <c r="AC113">
        <f t="shared" si="38"/>
        <v>0</v>
      </c>
      <c r="AD113">
        <f t="shared" si="39"/>
        <v>1</v>
      </c>
      <c r="AE113">
        <f t="shared" si="40"/>
        <v>0</v>
      </c>
      <c r="AF113">
        <f t="shared" si="41"/>
        <v>0</v>
      </c>
      <c r="AG113">
        <f t="shared" si="42"/>
        <v>0</v>
      </c>
      <c r="AH113">
        <f t="shared" si="43"/>
        <v>0</v>
      </c>
      <c r="AJ113">
        <f>SUMPRODUCT(Y113:AH113,Returns!B113:K113)</f>
        <v>-5.7927892594323571E-2</v>
      </c>
      <c r="AL113">
        <f t="shared" si="45"/>
        <v>0.90500667995329098</v>
      </c>
      <c r="AO113">
        <f t="shared" si="44"/>
        <v>7.6208642571435975E-2</v>
      </c>
    </row>
    <row r="114" spans="1:41" x14ac:dyDescent="0.2">
      <c r="A114" s="1">
        <v>39538</v>
      </c>
      <c r="B114">
        <f>LN('Dollar rates'!M114/'Dollar rates'!B114)</f>
        <v>1.9307321000228135E-3</v>
      </c>
      <c r="C114">
        <f>LN('Dollar rates'!N114/'Dollar rates'!C114)</f>
        <v>-1.0294339814578403E-3</v>
      </c>
      <c r="D114">
        <f>LN('Dollar rates'!O114/'Dollar rates'!D114)</f>
        <v>-2.1640517890810884E-3</v>
      </c>
      <c r="E114">
        <f>LN('Dollar rates'!P114/'Dollar rates'!E114)</f>
        <v>2.0223469405093386E-4</v>
      </c>
      <c r="F114">
        <f>LN('Dollar rates'!Q114/'Dollar rates'!F114)</f>
        <v>-3.753754428935838E-3</v>
      </c>
      <c r="G114">
        <f>LN('Dollar rates'!R114/'Dollar rates'!G114)</f>
        <v>-5.0112634917161428E-3</v>
      </c>
      <c r="H114">
        <f>LN('Dollar rates'!S114/'Dollar rates'!H114)</f>
        <v>-1.066098181997612E-3</v>
      </c>
      <c r="I114">
        <f>LN('Dollar rates'!T114/'Dollar rates'!I114)</f>
        <v>-1.4946791708571074E-3</v>
      </c>
      <c r="J114">
        <f>LN('Dollar rates'!U114/'Dollar rates'!J114)</f>
        <v>-2.5666840601920381E-3</v>
      </c>
      <c r="K114">
        <f>LN('Dollar rates'!V114/'Dollar rates'!K114)</f>
        <v>-6.1381674139376972E-4</v>
      </c>
      <c r="M114">
        <f t="shared" si="24"/>
        <v>1</v>
      </c>
      <c r="N114">
        <f t="shared" si="25"/>
        <v>4</v>
      </c>
      <c r="O114">
        <f t="shared" si="26"/>
        <v>7</v>
      </c>
      <c r="P114">
        <f t="shared" si="27"/>
        <v>2</v>
      </c>
      <c r="Q114">
        <f t="shared" si="28"/>
        <v>9</v>
      </c>
      <c r="R114">
        <f t="shared" si="29"/>
        <v>10</v>
      </c>
      <c r="S114">
        <f t="shared" si="30"/>
        <v>5</v>
      </c>
      <c r="T114">
        <f t="shared" si="31"/>
        <v>6</v>
      </c>
      <c r="U114">
        <f t="shared" si="32"/>
        <v>8</v>
      </c>
      <c r="V114">
        <f t="shared" si="33"/>
        <v>3</v>
      </c>
      <c r="Y114">
        <f t="shared" si="34"/>
        <v>-1</v>
      </c>
      <c r="Z114">
        <f t="shared" si="35"/>
        <v>0</v>
      </c>
      <c r="AA114">
        <f t="shared" si="36"/>
        <v>0</v>
      </c>
      <c r="AB114">
        <f t="shared" si="37"/>
        <v>0</v>
      </c>
      <c r="AC114">
        <f t="shared" si="38"/>
        <v>0</v>
      </c>
      <c r="AD114">
        <f t="shared" si="39"/>
        <v>1</v>
      </c>
      <c r="AE114">
        <f t="shared" si="40"/>
        <v>0</v>
      </c>
      <c r="AF114">
        <f t="shared" si="41"/>
        <v>0</v>
      </c>
      <c r="AG114">
        <f t="shared" si="42"/>
        <v>0</v>
      </c>
      <c r="AH114">
        <f t="shared" si="43"/>
        <v>0</v>
      </c>
      <c r="AJ114">
        <f>SUMPRODUCT(Y114:AH114,Returns!B114:K114)</f>
        <v>4.9847403300244814E-2</v>
      </c>
      <c r="AL114">
        <f t="shared" si="45"/>
        <v>0.95485408325353582</v>
      </c>
      <c r="AO114">
        <f t="shared" si="44"/>
        <v>2.1743252376842243E-2</v>
      </c>
    </row>
    <row r="115" spans="1:41" x14ac:dyDescent="0.2">
      <c r="A115" s="1">
        <v>39568</v>
      </c>
      <c r="B115">
        <f>LN('Dollar rates'!M115/'Dollar rates'!B115)</f>
        <v>1.9922233281152342E-3</v>
      </c>
      <c r="C115">
        <f>LN('Dollar rates'!N115/'Dollar rates'!C115)</f>
        <v>-1.2447488770706424E-3</v>
      </c>
      <c r="D115">
        <f>LN('Dollar rates'!O115/'Dollar rates'!D115)</f>
        <v>-2.0774192084465543E-3</v>
      </c>
      <c r="E115">
        <f>LN('Dollar rates'!P115/'Dollar rates'!E115)</f>
        <v>4.5135238422464334E-4</v>
      </c>
      <c r="F115">
        <f>LN('Dollar rates'!Q115/'Dollar rates'!F115)</f>
        <v>-3.9524171201920236E-3</v>
      </c>
      <c r="G115">
        <f>LN('Dollar rates'!R115/'Dollar rates'!G115)</f>
        <v>-5.2080110531947631E-3</v>
      </c>
      <c r="H115">
        <f>LN('Dollar rates'!S115/'Dollar rates'!H115)</f>
        <v>-1.1821897321209506E-3</v>
      </c>
      <c r="I115">
        <f>LN('Dollar rates'!T115/'Dollar rates'!I115)</f>
        <v>-1.5054105085905137E-3</v>
      </c>
      <c r="J115">
        <f>LN('Dollar rates'!U115/'Dollar rates'!J115)</f>
        <v>-2.9428280574017858E-3</v>
      </c>
      <c r="K115">
        <f>LN('Dollar rates'!V115/'Dollar rates'!K115)</f>
        <v>-2.7798737322085325E-4</v>
      </c>
      <c r="M115">
        <f t="shared" si="24"/>
        <v>1</v>
      </c>
      <c r="N115">
        <f t="shared" si="25"/>
        <v>5</v>
      </c>
      <c r="O115">
        <f t="shared" si="26"/>
        <v>7</v>
      </c>
      <c r="P115">
        <f t="shared" si="27"/>
        <v>2</v>
      </c>
      <c r="Q115">
        <f t="shared" si="28"/>
        <v>9</v>
      </c>
      <c r="R115">
        <f t="shared" si="29"/>
        <v>10</v>
      </c>
      <c r="S115">
        <f t="shared" si="30"/>
        <v>4</v>
      </c>
      <c r="T115">
        <f t="shared" si="31"/>
        <v>6</v>
      </c>
      <c r="U115">
        <f t="shared" si="32"/>
        <v>8</v>
      </c>
      <c r="V115">
        <f t="shared" si="33"/>
        <v>3</v>
      </c>
      <c r="Y115">
        <f t="shared" si="34"/>
        <v>-1</v>
      </c>
      <c r="Z115">
        <f t="shared" si="35"/>
        <v>0</v>
      </c>
      <c r="AA115">
        <f t="shared" si="36"/>
        <v>0</v>
      </c>
      <c r="AB115">
        <f t="shared" si="37"/>
        <v>0</v>
      </c>
      <c r="AC115">
        <f t="shared" si="38"/>
        <v>0</v>
      </c>
      <c r="AD115">
        <f t="shared" si="39"/>
        <v>1</v>
      </c>
      <c r="AE115">
        <f t="shared" si="40"/>
        <v>0</v>
      </c>
      <c r="AF115">
        <f t="shared" si="41"/>
        <v>0</v>
      </c>
      <c r="AG115">
        <f t="shared" si="42"/>
        <v>0</v>
      </c>
      <c r="AH115">
        <f t="shared" si="43"/>
        <v>0</v>
      </c>
      <c r="AJ115">
        <f>SUMPRODUCT(Y115:AH115,Returns!B115:K115)</f>
        <v>1.9097800898813466E-2</v>
      </c>
      <c r="AL115">
        <f t="shared" si="45"/>
        <v>0.97395188415234935</v>
      </c>
      <c r="AO115">
        <f t="shared" si="44"/>
        <v>2.5674145105813444E-2</v>
      </c>
    </row>
    <row r="116" spans="1:41" x14ac:dyDescent="0.2">
      <c r="A116" s="1">
        <v>39598</v>
      </c>
      <c r="B116">
        <f>LN('Dollar rates'!M116/'Dollar rates'!B116)</f>
        <v>1.6448892460705531E-3</v>
      </c>
      <c r="C116">
        <f>LN('Dollar rates'!N116/'Dollar rates'!C116)</f>
        <v>-1.3821487621742796E-3</v>
      </c>
      <c r="D116">
        <f>LN('Dollar rates'!O116/'Dollar rates'!D116)</f>
        <v>-2.2503414617016776E-3</v>
      </c>
      <c r="E116">
        <f>LN('Dollar rates'!P116/'Dollar rates'!E116)</f>
        <v>2.2017259705953379E-4</v>
      </c>
      <c r="F116">
        <f>LN('Dollar rates'!Q116/'Dollar rates'!F116)</f>
        <v>-3.9223519748990974E-3</v>
      </c>
      <c r="G116">
        <f>LN('Dollar rates'!R116/'Dollar rates'!G116)</f>
        <v>-5.4165972099825448E-3</v>
      </c>
      <c r="H116">
        <f>LN('Dollar rates'!S116/'Dollar rates'!H116)</f>
        <v>-1.4531557683367116E-3</v>
      </c>
      <c r="I116">
        <f>LN('Dollar rates'!T116/'Dollar rates'!I116)</f>
        <v>-1.622343768495689E-3</v>
      </c>
      <c r="J116">
        <f>LN('Dollar rates'!U116/'Dollar rates'!J116)</f>
        <v>-2.8534598456652462E-3</v>
      </c>
      <c r="K116">
        <f>LN('Dollar rates'!V116/'Dollar rates'!K116)</f>
        <v>-4.6280926042160237E-4</v>
      </c>
      <c r="M116">
        <f t="shared" si="24"/>
        <v>1</v>
      </c>
      <c r="N116">
        <f t="shared" si="25"/>
        <v>4</v>
      </c>
      <c r="O116">
        <f t="shared" si="26"/>
        <v>7</v>
      </c>
      <c r="P116">
        <f t="shared" si="27"/>
        <v>2</v>
      </c>
      <c r="Q116">
        <f t="shared" si="28"/>
        <v>9</v>
      </c>
      <c r="R116">
        <f t="shared" si="29"/>
        <v>10</v>
      </c>
      <c r="S116">
        <f t="shared" si="30"/>
        <v>5</v>
      </c>
      <c r="T116">
        <f t="shared" si="31"/>
        <v>6</v>
      </c>
      <c r="U116">
        <f t="shared" si="32"/>
        <v>8</v>
      </c>
      <c r="V116">
        <f t="shared" si="33"/>
        <v>3</v>
      </c>
      <c r="Y116">
        <f t="shared" si="34"/>
        <v>-1</v>
      </c>
      <c r="Z116">
        <f t="shared" si="35"/>
        <v>0</v>
      </c>
      <c r="AA116">
        <f t="shared" si="36"/>
        <v>0</v>
      </c>
      <c r="AB116">
        <f t="shared" si="37"/>
        <v>0</v>
      </c>
      <c r="AC116">
        <f t="shared" si="38"/>
        <v>0</v>
      </c>
      <c r="AD116">
        <f t="shared" si="39"/>
        <v>1</v>
      </c>
      <c r="AE116">
        <f t="shared" si="40"/>
        <v>0</v>
      </c>
      <c r="AF116">
        <f t="shared" si="41"/>
        <v>0</v>
      </c>
      <c r="AG116">
        <f t="shared" si="42"/>
        <v>0</v>
      </c>
      <c r="AH116">
        <f t="shared" si="43"/>
        <v>0</v>
      </c>
      <c r="AJ116">
        <f>SUMPRODUCT(Y116:AH116,Returns!B116:K116)</f>
        <v>-1.7210923312162729E-2</v>
      </c>
      <c r="AL116">
        <f t="shared" si="45"/>
        <v>0.95674096084018667</v>
      </c>
      <c r="AO116">
        <f t="shared" si="44"/>
        <v>3.6457794797816172E-3</v>
      </c>
    </row>
    <row r="117" spans="1:41" x14ac:dyDescent="0.2">
      <c r="A117" s="1">
        <v>39629</v>
      </c>
      <c r="B117">
        <f>LN('Dollar rates'!M117/'Dollar rates'!B117)</f>
        <v>1.7722406859702789E-3</v>
      </c>
      <c r="C117">
        <f>LN('Dollar rates'!N117/'Dollar rates'!C117)</f>
        <v>-1.6057685161943935E-3</v>
      </c>
      <c r="D117">
        <f>LN('Dollar rates'!O117/'Dollar rates'!D117)</f>
        <v>-2.4449160931165159E-3</v>
      </c>
      <c r="E117">
        <f>LN('Dollar rates'!P117/'Dollar rates'!E117)</f>
        <v>4.0259428368924851E-4</v>
      </c>
      <c r="F117">
        <f>LN('Dollar rates'!Q117/'Dollar rates'!F117)</f>
        <v>-4.4457180763706593E-3</v>
      </c>
      <c r="G117">
        <f>LN('Dollar rates'!R117/'Dollar rates'!G117)</f>
        <v>-5.5203992605868928E-3</v>
      </c>
      <c r="H117">
        <f>LN('Dollar rates'!S117/'Dollar rates'!H117)</f>
        <v>-1.7835757497199659E-3</v>
      </c>
      <c r="I117">
        <f>LN('Dollar rates'!T117/'Dollar rates'!I117)</f>
        <v>-1.7489912050922794E-3</v>
      </c>
      <c r="J117">
        <f>LN('Dollar rates'!U117/'Dollar rates'!J117)</f>
        <v>-3.3183648758266619E-3</v>
      </c>
      <c r="K117">
        <f>LN('Dollar rates'!V117/'Dollar rates'!K117)</f>
        <v>-4.3359579697224623E-4</v>
      </c>
      <c r="M117">
        <f t="shared" si="24"/>
        <v>1</v>
      </c>
      <c r="N117">
        <f t="shared" si="25"/>
        <v>4</v>
      </c>
      <c r="O117">
        <f t="shared" si="26"/>
        <v>7</v>
      </c>
      <c r="P117">
        <f t="shared" si="27"/>
        <v>2</v>
      </c>
      <c r="Q117">
        <f t="shared" si="28"/>
        <v>9</v>
      </c>
      <c r="R117">
        <f t="shared" si="29"/>
        <v>10</v>
      </c>
      <c r="S117">
        <f t="shared" si="30"/>
        <v>6</v>
      </c>
      <c r="T117">
        <f t="shared" si="31"/>
        <v>5</v>
      </c>
      <c r="U117">
        <f t="shared" si="32"/>
        <v>8</v>
      </c>
      <c r="V117">
        <f t="shared" si="33"/>
        <v>3</v>
      </c>
      <c r="Y117">
        <f t="shared" si="34"/>
        <v>-1</v>
      </c>
      <c r="Z117">
        <f t="shared" si="35"/>
        <v>0</v>
      </c>
      <c r="AA117">
        <f t="shared" si="36"/>
        <v>0</v>
      </c>
      <c r="AB117">
        <f t="shared" si="37"/>
        <v>0</v>
      </c>
      <c r="AC117">
        <f t="shared" si="38"/>
        <v>0</v>
      </c>
      <c r="AD117">
        <f t="shared" si="39"/>
        <v>1</v>
      </c>
      <c r="AE117">
        <f t="shared" si="40"/>
        <v>0</v>
      </c>
      <c r="AF117">
        <f t="shared" si="41"/>
        <v>0</v>
      </c>
      <c r="AG117">
        <f t="shared" si="42"/>
        <v>0</v>
      </c>
      <c r="AH117">
        <f t="shared" si="43"/>
        <v>0</v>
      </c>
      <c r="AJ117">
        <f>SUMPRODUCT(Y117:AH117,Returns!B117:K117)</f>
        <v>-1.2055012526434039E-2</v>
      </c>
      <c r="AL117">
        <f t="shared" si="45"/>
        <v>0.94468594831375263</v>
      </c>
      <c r="AO117">
        <f t="shared" si="44"/>
        <v>1.210454889355689E-2</v>
      </c>
    </row>
    <row r="118" spans="1:41" x14ac:dyDescent="0.2">
      <c r="A118" s="1">
        <v>39660</v>
      </c>
      <c r="B118">
        <f>LN('Dollar rates'!M118/'Dollar rates'!B118)</f>
        <v>1.7547884982855872E-3</v>
      </c>
      <c r="C118">
        <f>LN('Dollar rates'!N118/'Dollar rates'!C118)</f>
        <v>-1.6213523132759856E-3</v>
      </c>
      <c r="D118">
        <f>LN('Dollar rates'!O118/'Dollar rates'!D118)</f>
        <v>-2.295212721092304E-3</v>
      </c>
      <c r="E118">
        <f>LN('Dollar rates'!P118/'Dollar rates'!E118)</f>
        <v>2.8630052206831368E-4</v>
      </c>
      <c r="F118">
        <f>LN('Dollar rates'!Q118/'Dollar rates'!F118)</f>
        <v>-4.1316126691636019E-3</v>
      </c>
      <c r="G118">
        <f>LN('Dollar rates'!R118/'Dollar rates'!G118)</f>
        <v>-4.9977853660065248E-3</v>
      </c>
      <c r="H118">
        <f>LN('Dollar rates'!S118/'Dollar rates'!H118)</f>
        <v>-1.782239302205192E-3</v>
      </c>
      <c r="I118">
        <f>LN('Dollar rates'!T118/'Dollar rates'!I118)</f>
        <v>-1.789629872476318E-3</v>
      </c>
      <c r="J118">
        <f>LN('Dollar rates'!U118/'Dollar rates'!J118)</f>
        <v>-2.9393162697496727E-3</v>
      </c>
      <c r="K118">
        <f>LN('Dollar rates'!V118/'Dollar rates'!K118)</f>
        <v>-4.2894606660992687E-4</v>
      </c>
      <c r="M118">
        <f t="shared" si="24"/>
        <v>1</v>
      </c>
      <c r="N118">
        <f t="shared" si="25"/>
        <v>4</v>
      </c>
      <c r="O118">
        <f t="shared" si="26"/>
        <v>7</v>
      </c>
      <c r="P118">
        <f t="shared" si="27"/>
        <v>2</v>
      </c>
      <c r="Q118">
        <f t="shared" si="28"/>
        <v>9</v>
      </c>
      <c r="R118">
        <f t="shared" si="29"/>
        <v>10</v>
      </c>
      <c r="S118">
        <f t="shared" si="30"/>
        <v>5</v>
      </c>
      <c r="T118">
        <f t="shared" si="31"/>
        <v>6</v>
      </c>
      <c r="U118">
        <f t="shared" si="32"/>
        <v>8</v>
      </c>
      <c r="V118">
        <f t="shared" si="33"/>
        <v>3</v>
      </c>
      <c r="Y118">
        <f t="shared" si="34"/>
        <v>-1</v>
      </c>
      <c r="Z118">
        <f t="shared" si="35"/>
        <v>0</v>
      </c>
      <c r="AA118">
        <f t="shared" si="36"/>
        <v>0</v>
      </c>
      <c r="AB118">
        <f t="shared" si="37"/>
        <v>0</v>
      </c>
      <c r="AC118">
        <f t="shared" si="38"/>
        <v>0</v>
      </c>
      <c r="AD118">
        <f t="shared" si="39"/>
        <v>1</v>
      </c>
      <c r="AE118">
        <f t="shared" si="40"/>
        <v>0</v>
      </c>
      <c r="AF118">
        <f t="shared" si="41"/>
        <v>0</v>
      </c>
      <c r="AG118">
        <f t="shared" si="42"/>
        <v>0</v>
      </c>
      <c r="AH118">
        <f t="shared" si="43"/>
        <v>0</v>
      </c>
      <c r="AJ118">
        <f>SUMPRODUCT(Y118:AH118,Returns!B118:K118)</f>
        <v>-2.9173429738110435E-2</v>
      </c>
      <c r="AL118">
        <f t="shared" si="45"/>
        <v>0.9155125185756422</v>
      </c>
      <c r="AO118">
        <f t="shared" si="44"/>
        <v>2.718878077337079E-2</v>
      </c>
    </row>
    <row r="119" spans="1:41" x14ac:dyDescent="0.2">
      <c r="A119" s="1">
        <v>39689</v>
      </c>
      <c r="B119">
        <f>LN('Dollar rates'!M119/'Dollar rates'!B119)</f>
        <v>1.6322920723150255E-3</v>
      </c>
      <c r="C119">
        <f>LN('Dollar rates'!N119/'Dollar rates'!C119)</f>
        <v>-1.574073718018719E-3</v>
      </c>
      <c r="D119">
        <f>LN('Dollar rates'!O119/'Dollar rates'!D119)</f>
        <v>-2.1863507597802106E-3</v>
      </c>
      <c r="E119">
        <f>LN('Dollar rates'!P119/'Dollar rates'!E119)</f>
        <v>3.278181003159191E-4</v>
      </c>
      <c r="F119">
        <f>LN('Dollar rates'!Q119/'Dollar rates'!F119)</f>
        <v>-3.6880975786216037E-3</v>
      </c>
      <c r="G119">
        <f>LN('Dollar rates'!R119/'Dollar rates'!G119)</f>
        <v>-4.5879483190168144E-3</v>
      </c>
      <c r="H119">
        <f>LN('Dollar rates'!S119/'Dollar rates'!H119)</f>
        <v>-1.6805698955685998E-3</v>
      </c>
      <c r="I119">
        <f>LN('Dollar rates'!T119/'Dollar rates'!I119)</f>
        <v>-1.9133551765499978E-3</v>
      </c>
      <c r="J119">
        <f>LN('Dollar rates'!U119/'Dollar rates'!J119)</f>
        <v>-2.9021594549984001E-3</v>
      </c>
      <c r="K119">
        <f>LN('Dollar rates'!V119/'Dollar rates'!K119)</f>
        <v>-4.3392952156263021E-4</v>
      </c>
      <c r="M119">
        <f t="shared" si="24"/>
        <v>1</v>
      </c>
      <c r="N119">
        <f t="shared" si="25"/>
        <v>4</v>
      </c>
      <c r="O119">
        <f t="shared" si="26"/>
        <v>7</v>
      </c>
      <c r="P119">
        <f t="shared" si="27"/>
        <v>2</v>
      </c>
      <c r="Q119">
        <f t="shared" si="28"/>
        <v>9</v>
      </c>
      <c r="R119">
        <f t="shared" si="29"/>
        <v>10</v>
      </c>
      <c r="S119">
        <f t="shared" si="30"/>
        <v>5</v>
      </c>
      <c r="T119">
        <f t="shared" si="31"/>
        <v>6</v>
      </c>
      <c r="U119">
        <f t="shared" si="32"/>
        <v>8</v>
      </c>
      <c r="V119">
        <f t="shared" si="33"/>
        <v>3</v>
      </c>
      <c r="Y119">
        <f t="shared" si="34"/>
        <v>-1</v>
      </c>
      <c r="Z119">
        <f t="shared" si="35"/>
        <v>0</v>
      </c>
      <c r="AA119">
        <f t="shared" si="36"/>
        <v>0</v>
      </c>
      <c r="AB119">
        <f t="shared" si="37"/>
        <v>0</v>
      </c>
      <c r="AC119">
        <f t="shared" si="38"/>
        <v>0</v>
      </c>
      <c r="AD119">
        <f t="shared" si="39"/>
        <v>1</v>
      </c>
      <c r="AE119">
        <f t="shared" si="40"/>
        <v>0</v>
      </c>
      <c r="AF119">
        <f t="shared" si="41"/>
        <v>0</v>
      </c>
      <c r="AG119">
        <f t="shared" si="42"/>
        <v>0</v>
      </c>
      <c r="AH119">
        <f t="shared" si="43"/>
        <v>0</v>
      </c>
      <c r="AJ119">
        <f>SUMPRODUCT(Y119:AH119,Returns!B119:K119)</f>
        <v>-6.7624172252200243E-2</v>
      </c>
      <c r="AL119">
        <f t="shared" si="45"/>
        <v>0.8478883463234419</v>
      </c>
      <c r="AO119">
        <f t="shared" si="44"/>
        <v>9.8258096408796E-2</v>
      </c>
    </row>
    <row r="120" spans="1:41" x14ac:dyDescent="0.2">
      <c r="A120" s="1">
        <v>39721</v>
      </c>
      <c r="B120">
        <f>LN('Dollar rates'!M120/'Dollar rates'!B120)</f>
        <v>5.1883999994678017E-3</v>
      </c>
      <c r="C120">
        <f>LN('Dollar rates'!N120/'Dollar rates'!C120)</f>
        <v>3.3345792680602583E-3</v>
      </c>
      <c r="D120">
        <f>LN('Dollar rates'!O120/'Dollar rates'!D120)</f>
        <v>2.6772344112728792E-3</v>
      </c>
      <c r="E120">
        <f>LN('Dollar rates'!P120/'Dollar rates'!E120)</f>
        <v>3.1263982589160573E-3</v>
      </c>
      <c r="F120">
        <f>LN('Dollar rates'!Q120/'Dollar rates'!F120)</f>
        <v>-8.8661792954180575E-4</v>
      </c>
      <c r="G120">
        <f>LN('Dollar rates'!R120/'Dollar rates'!G120)</f>
        <v>-3.7350697058886107E-3</v>
      </c>
      <c r="H120">
        <f>LN('Dollar rates'!S120/'Dollar rates'!H120)</f>
        <v>3.6891641646363284E-3</v>
      </c>
      <c r="I120">
        <f>LN('Dollar rates'!T120/'Dollar rates'!I120)</f>
        <v>9.7139417039443076E-4</v>
      </c>
      <c r="J120">
        <f>LN('Dollar rates'!U120/'Dollar rates'!J120)</f>
        <v>-1.9128218932790734E-3</v>
      </c>
      <c r="K120">
        <f>LN('Dollar rates'!V120/'Dollar rates'!K120)</f>
        <v>1.7132802202707046E-3</v>
      </c>
      <c r="M120">
        <f t="shared" si="24"/>
        <v>1</v>
      </c>
      <c r="N120">
        <f t="shared" si="25"/>
        <v>3</v>
      </c>
      <c r="O120">
        <f t="shared" si="26"/>
        <v>5</v>
      </c>
      <c r="P120">
        <f t="shared" si="27"/>
        <v>4</v>
      </c>
      <c r="Q120">
        <f t="shared" si="28"/>
        <v>8</v>
      </c>
      <c r="R120">
        <f t="shared" si="29"/>
        <v>10</v>
      </c>
      <c r="S120">
        <f t="shared" si="30"/>
        <v>2</v>
      </c>
      <c r="T120">
        <f t="shared" si="31"/>
        <v>7</v>
      </c>
      <c r="U120">
        <f t="shared" si="32"/>
        <v>9</v>
      </c>
      <c r="V120">
        <f t="shared" si="33"/>
        <v>6</v>
      </c>
      <c r="Y120">
        <f t="shared" si="34"/>
        <v>-1</v>
      </c>
      <c r="Z120">
        <f t="shared" si="35"/>
        <v>0</v>
      </c>
      <c r="AA120">
        <f t="shared" si="36"/>
        <v>0</v>
      </c>
      <c r="AB120">
        <f t="shared" si="37"/>
        <v>0</v>
      </c>
      <c r="AC120">
        <f t="shared" si="38"/>
        <v>0</v>
      </c>
      <c r="AD120">
        <f t="shared" si="39"/>
        <v>1</v>
      </c>
      <c r="AE120">
        <f t="shared" si="40"/>
        <v>0</v>
      </c>
      <c r="AF120">
        <f t="shared" si="41"/>
        <v>0</v>
      </c>
      <c r="AG120">
        <f t="shared" si="42"/>
        <v>0</v>
      </c>
      <c r="AH120">
        <f t="shared" si="43"/>
        <v>0</v>
      </c>
      <c r="AJ120">
        <f>SUMPRODUCT(Y120:AH120,Returns!B120:K120)</f>
        <v>-0.20658210480648265</v>
      </c>
      <c r="AL120">
        <f t="shared" si="45"/>
        <v>0.64130624151695925</v>
      </c>
      <c r="AO120">
        <f t="shared" si="44"/>
        <v>8.528845455624201E-2</v>
      </c>
    </row>
    <row r="121" spans="1:41" x14ac:dyDescent="0.2">
      <c r="A121" s="1">
        <v>39752</v>
      </c>
      <c r="B121">
        <f>LN('Dollar rates'!M121/'Dollar rates'!B121)</f>
        <v>1.1016743480103995E-3</v>
      </c>
      <c r="C121">
        <f>LN('Dollar rates'!N121/'Dollar rates'!C121)</f>
        <v>-1.3432346090401805E-3</v>
      </c>
      <c r="D121">
        <f>LN('Dollar rates'!O121/'Dollar rates'!D121)</f>
        <v>-1.9370153430984824E-3</v>
      </c>
      <c r="E121">
        <f>LN('Dollar rates'!P121/'Dollar rates'!E121)</f>
        <v>3.8533171114517117E-4</v>
      </c>
      <c r="F121">
        <f>LN('Dollar rates'!Q121/'Dollar rates'!F121)</f>
        <v>-3.0027817399448918E-3</v>
      </c>
      <c r="G121">
        <f>LN('Dollar rates'!R121/'Dollar rates'!G121)</f>
        <v>-3.7406419939015247E-3</v>
      </c>
      <c r="H121">
        <f>LN('Dollar rates'!S121/'Dollar rates'!H121)</f>
        <v>-2.1058225759940812E-3</v>
      </c>
      <c r="I121">
        <f>LN('Dollar rates'!T121/'Dollar rates'!I121)</f>
        <v>-9.3868905895054403E-4</v>
      </c>
      <c r="J121">
        <f>LN('Dollar rates'!U121/'Dollar rates'!J121)</f>
        <v>-2.4345730123593546E-3</v>
      </c>
      <c r="K121">
        <f>LN('Dollar rates'!V121/'Dollar rates'!K121)</f>
        <v>-3.9470763367152628E-4</v>
      </c>
      <c r="M121">
        <f t="shared" si="24"/>
        <v>1</v>
      </c>
      <c r="N121">
        <f t="shared" si="25"/>
        <v>5</v>
      </c>
      <c r="O121">
        <f t="shared" si="26"/>
        <v>6</v>
      </c>
      <c r="P121">
        <f t="shared" si="27"/>
        <v>2</v>
      </c>
      <c r="Q121">
        <f t="shared" si="28"/>
        <v>9</v>
      </c>
      <c r="R121">
        <f t="shared" si="29"/>
        <v>10</v>
      </c>
      <c r="S121">
        <f t="shared" si="30"/>
        <v>7</v>
      </c>
      <c r="T121">
        <f t="shared" si="31"/>
        <v>4</v>
      </c>
      <c r="U121">
        <f t="shared" si="32"/>
        <v>8</v>
      </c>
      <c r="V121">
        <f t="shared" si="33"/>
        <v>3</v>
      </c>
      <c r="Y121">
        <f t="shared" si="34"/>
        <v>-1</v>
      </c>
      <c r="Z121">
        <f t="shared" si="35"/>
        <v>0</v>
      </c>
      <c r="AA121">
        <f t="shared" si="36"/>
        <v>0</v>
      </c>
      <c r="AB121">
        <f t="shared" si="37"/>
        <v>0</v>
      </c>
      <c r="AC121">
        <f t="shared" si="38"/>
        <v>0</v>
      </c>
      <c r="AD121">
        <f t="shared" si="39"/>
        <v>1</v>
      </c>
      <c r="AE121">
        <f t="shared" si="40"/>
        <v>0</v>
      </c>
      <c r="AF121">
        <f t="shared" si="41"/>
        <v>0</v>
      </c>
      <c r="AG121">
        <f t="shared" si="42"/>
        <v>0</v>
      </c>
      <c r="AH121">
        <f t="shared" si="43"/>
        <v>0</v>
      </c>
      <c r="AJ121">
        <f>SUMPRODUCT(Y121:AH121,Returns!B121:K121)</f>
        <v>-8.5966015659203809E-2</v>
      </c>
      <c r="AL121">
        <f t="shared" si="45"/>
        <v>0.55534022585775544</v>
      </c>
      <c r="AO121">
        <f t="shared" si="44"/>
        <v>1.6762924567779516E-2</v>
      </c>
    </row>
    <row r="122" spans="1:41" x14ac:dyDescent="0.2">
      <c r="A122" s="1">
        <v>39780</v>
      </c>
      <c r="B122">
        <f>LN('Dollar rates'!M122/'Dollar rates'!B122)</f>
        <v>1.6560505307369007E-3</v>
      </c>
      <c r="C122">
        <f>LN('Dollar rates'!N122/'Dollar rates'!C122)</f>
        <v>-3.2986133436212911E-4</v>
      </c>
      <c r="D122">
        <f>LN('Dollar rates'!O122/'Dollar rates'!D122)</f>
        <v>1.381098896546091E-4</v>
      </c>
      <c r="E122">
        <f>LN('Dollar rates'!P122/'Dollar rates'!E122)</f>
        <v>2.0850768029991992E-3</v>
      </c>
      <c r="F122">
        <f>LN('Dollar rates'!Q122/'Dollar rates'!F122)</f>
        <v>-1.4422757798656053E-3</v>
      </c>
      <c r="G122">
        <f>LN('Dollar rates'!R122/'Dollar rates'!G122)</f>
        <v>-3.5277918451814575E-3</v>
      </c>
      <c r="H122">
        <f>LN('Dollar rates'!S122/'Dollar rates'!H122)</f>
        <v>-1.769942088020915E-3</v>
      </c>
      <c r="I122">
        <f>LN('Dollar rates'!T122/'Dollar rates'!I122)</f>
        <v>-2.5184812209979712E-4</v>
      </c>
      <c r="J122">
        <f>LN('Dollar rates'!U122/'Dollar rates'!J122)</f>
        <v>-2.1213239422993978E-3</v>
      </c>
      <c r="K122">
        <f>LN('Dollar rates'!V122/'Dollar rates'!K122)</f>
        <v>-5.6395444874244009E-5</v>
      </c>
      <c r="M122">
        <f t="shared" si="24"/>
        <v>2</v>
      </c>
      <c r="N122">
        <f t="shared" si="25"/>
        <v>6</v>
      </c>
      <c r="O122">
        <f t="shared" si="26"/>
        <v>3</v>
      </c>
      <c r="P122">
        <f t="shared" si="27"/>
        <v>1</v>
      </c>
      <c r="Q122">
        <f t="shared" si="28"/>
        <v>7</v>
      </c>
      <c r="R122">
        <f t="shared" si="29"/>
        <v>10</v>
      </c>
      <c r="S122">
        <f t="shared" si="30"/>
        <v>8</v>
      </c>
      <c r="T122">
        <f t="shared" si="31"/>
        <v>5</v>
      </c>
      <c r="U122">
        <f t="shared" si="32"/>
        <v>9</v>
      </c>
      <c r="V122">
        <f t="shared" si="33"/>
        <v>4</v>
      </c>
      <c r="Y122">
        <f t="shared" si="34"/>
        <v>0</v>
      </c>
      <c r="Z122">
        <f t="shared" si="35"/>
        <v>0</v>
      </c>
      <c r="AA122">
        <f t="shared" si="36"/>
        <v>0</v>
      </c>
      <c r="AB122">
        <f t="shared" si="37"/>
        <v>-1</v>
      </c>
      <c r="AC122">
        <f t="shared" si="38"/>
        <v>0</v>
      </c>
      <c r="AD122">
        <f t="shared" si="39"/>
        <v>1</v>
      </c>
      <c r="AE122">
        <f t="shared" si="40"/>
        <v>0</v>
      </c>
      <c r="AF122">
        <f t="shared" si="41"/>
        <v>0</v>
      </c>
      <c r="AG122">
        <f t="shared" si="42"/>
        <v>0</v>
      </c>
      <c r="AH122">
        <f t="shared" si="43"/>
        <v>0</v>
      </c>
      <c r="AJ122">
        <f>SUMPRODUCT(Y122:AH122,Returns!B122:K122)</f>
        <v>-6.2259660390412863E-2</v>
      </c>
      <c r="AL122">
        <f t="shared" si="45"/>
        <v>0.49308056546734258</v>
      </c>
      <c r="AO122">
        <f t="shared" si="44"/>
        <v>5.9057433791204192E-2</v>
      </c>
    </row>
    <row r="123" spans="1:41" x14ac:dyDescent="0.2">
      <c r="A123" s="1">
        <v>39813</v>
      </c>
      <c r="B123">
        <f>LN('Dollar rates'!M123/'Dollar rates'!B123)</f>
        <v>6.2998335425086809E-4</v>
      </c>
      <c r="C123">
        <f>LN('Dollar rates'!N123/'Dollar rates'!C123)</f>
        <v>-1.3890820402775619E-3</v>
      </c>
      <c r="D123">
        <f>LN('Dollar rates'!O123/'Dollar rates'!D123)</f>
        <v>-8.7664466298156851E-4</v>
      </c>
      <c r="E123">
        <f>LN('Dollar rates'!P123/'Dollar rates'!E123)</f>
        <v>3.0069818586079611E-4</v>
      </c>
      <c r="F123">
        <f>LN('Dollar rates'!Q123/'Dollar rates'!F123)</f>
        <v>-3.476132955599889E-3</v>
      </c>
      <c r="G123">
        <f>LN('Dollar rates'!R123/'Dollar rates'!G123)</f>
        <v>-4.9747079178252968E-3</v>
      </c>
      <c r="H123">
        <f>LN('Dollar rates'!S123/'Dollar rates'!H123)</f>
        <v>-2.5254516893665549E-3</v>
      </c>
      <c r="I123">
        <f>LN('Dollar rates'!T123/'Dollar rates'!I123)</f>
        <v>-6.0553618664732265E-4</v>
      </c>
      <c r="J123">
        <f>LN('Dollar rates'!U123/'Dollar rates'!J123)</f>
        <v>-2.3736106841696484E-3</v>
      </c>
      <c r="K123">
        <f>LN('Dollar rates'!V123/'Dollar rates'!K123)</f>
        <v>-5.1829417593399435E-4</v>
      </c>
      <c r="M123">
        <f t="shared" si="24"/>
        <v>1</v>
      </c>
      <c r="N123">
        <f t="shared" si="25"/>
        <v>6</v>
      </c>
      <c r="O123">
        <f t="shared" si="26"/>
        <v>5</v>
      </c>
      <c r="P123">
        <f t="shared" si="27"/>
        <v>2</v>
      </c>
      <c r="Q123">
        <f t="shared" si="28"/>
        <v>9</v>
      </c>
      <c r="R123">
        <f t="shared" si="29"/>
        <v>10</v>
      </c>
      <c r="S123">
        <f t="shared" si="30"/>
        <v>8</v>
      </c>
      <c r="T123">
        <f t="shared" si="31"/>
        <v>4</v>
      </c>
      <c r="U123">
        <f t="shared" si="32"/>
        <v>7</v>
      </c>
      <c r="V123">
        <f t="shared" si="33"/>
        <v>3</v>
      </c>
      <c r="Y123">
        <f t="shared" si="34"/>
        <v>-1</v>
      </c>
      <c r="Z123">
        <f t="shared" si="35"/>
        <v>0</v>
      </c>
      <c r="AA123">
        <f t="shared" si="36"/>
        <v>0</v>
      </c>
      <c r="AB123">
        <f t="shared" si="37"/>
        <v>0</v>
      </c>
      <c r="AC123">
        <f t="shared" si="38"/>
        <v>0</v>
      </c>
      <c r="AD123">
        <f t="shared" si="39"/>
        <v>1</v>
      </c>
      <c r="AE123">
        <f t="shared" si="40"/>
        <v>0</v>
      </c>
      <c r="AF123">
        <f t="shared" si="41"/>
        <v>0</v>
      </c>
      <c r="AG123">
        <f t="shared" si="42"/>
        <v>0</v>
      </c>
      <c r="AH123">
        <f t="shared" si="43"/>
        <v>0</v>
      </c>
      <c r="AJ123">
        <f>SUMPRODUCT(Y123:AH123,Returns!B123:K123)</f>
        <v>-0.14577948421688491</v>
      </c>
      <c r="AL123">
        <f t="shared" si="45"/>
        <v>0.34730108125045767</v>
      </c>
      <c r="AO123">
        <f t="shared" si="44"/>
        <v>0.15724212299389911</v>
      </c>
    </row>
    <row r="124" spans="1:41" x14ac:dyDescent="0.2">
      <c r="A124" s="1">
        <v>39843</v>
      </c>
      <c r="B124">
        <f>LN('Dollar rates'!M124/'Dollar rates'!B124)</f>
        <v>4.4436995698935556E-4</v>
      </c>
      <c r="C124">
        <f>LN('Dollar rates'!N124/'Dollar rates'!C124)</f>
        <v>-4.4842188281434052E-4</v>
      </c>
      <c r="D124">
        <f>LN('Dollar rates'!O124/'Dollar rates'!D124)</f>
        <v>-3.8918077938190427E-4</v>
      </c>
      <c r="E124">
        <f>LN('Dollar rates'!P124/'Dollar rates'!E124)</f>
        <v>3.1882397309306753E-4</v>
      </c>
      <c r="F124">
        <f>LN('Dollar rates'!Q124/'Dollar rates'!F124)</f>
        <v>-2.2067681226655084E-3</v>
      </c>
      <c r="G124">
        <f>LN('Dollar rates'!R124/'Dollar rates'!G124)</f>
        <v>-2.666273243003653E-3</v>
      </c>
      <c r="H124">
        <f>LN('Dollar rates'!S124/'Dollar rates'!H124)</f>
        <v>-1.5871601416230432E-3</v>
      </c>
      <c r="I124">
        <f>LN('Dollar rates'!T124/'Dollar rates'!I124)</f>
        <v>-6.2185684112215495E-4</v>
      </c>
      <c r="J124">
        <f>LN('Dollar rates'!U124/'Dollar rates'!J124)</f>
        <v>-1.5903196279168468E-3</v>
      </c>
      <c r="K124">
        <f>LN('Dollar rates'!V124/'Dollar rates'!K124)</f>
        <v>-3.8706868533165413E-4</v>
      </c>
      <c r="M124">
        <f t="shared" si="24"/>
        <v>1</v>
      </c>
      <c r="N124">
        <f t="shared" si="25"/>
        <v>5</v>
      </c>
      <c r="O124">
        <f t="shared" si="26"/>
        <v>4</v>
      </c>
      <c r="P124">
        <f t="shared" si="27"/>
        <v>2</v>
      </c>
      <c r="Q124">
        <f t="shared" si="28"/>
        <v>9</v>
      </c>
      <c r="R124">
        <f t="shared" si="29"/>
        <v>10</v>
      </c>
      <c r="S124">
        <f t="shared" si="30"/>
        <v>7</v>
      </c>
      <c r="T124">
        <f t="shared" si="31"/>
        <v>6</v>
      </c>
      <c r="U124">
        <f t="shared" si="32"/>
        <v>8</v>
      </c>
      <c r="V124">
        <f t="shared" si="33"/>
        <v>3</v>
      </c>
      <c r="Y124">
        <f t="shared" si="34"/>
        <v>-1</v>
      </c>
      <c r="Z124">
        <f t="shared" si="35"/>
        <v>0</v>
      </c>
      <c r="AA124">
        <f t="shared" si="36"/>
        <v>0</v>
      </c>
      <c r="AB124">
        <f t="shared" si="37"/>
        <v>0</v>
      </c>
      <c r="AC124">
        <f t="shared" si="38"/>
        <v>0</v>
      </c>
      <c r="AD124">
        <f t="shared" si="39"/>
        <v>1</v>
      </c>
      <c r="AE124">
        <f t="shared" si="40"/>
        <v>0</v>
      </c>
      <c r="AF124">
        <f t="shared" si="41"/>
        <v>0</v>
      </c>
      <c r="AG124">
        <f t="shared" si="42"/>
        <v>0</v>
      </c>
      <c r="AH124">
        <f t="shared" si="43"/>
        <v>0</v>
      </c>
      <c r="AJ124">
        <f>SUMPRODUCT(Y124:AH124,Returns!B124:K124)</f>
        <v>7.6594458697425538E-2</v>
      </c>
      <c r="AL124">
        <f t="shared" si="45"/>
        <v>0.4238955399478832</v>
      </c>
      <c r="AO124">
        <f t="shared" si="44"/>
        <v>1.0009604508741972E-2</v>
      </c>
    </row>
    <row r="125" spans="1:41" x14ac:dyDescent="0.2">
      <c r="A125" s="1">
        <v>39871</v>
      </c>
      <c r="B125">
        <f>LN('Dollar rates'!M125/'Dollar rates'!B125)</f>
        <v>5.3149187664262171E-4</v>
      </c>
      <c r="C125">
        <f>LN('Dollar rates'!N125/'Dollar rates'!C125)</f>
        <v>-2.1588535301727004E-4</v>
      </c>
      <c r="D125">
        <f>LN('Dollar rates'!O125/'Dollar rates'!D125)</f>
        <v>-1.2827365063015781E-4</v>
      </c>
      <c r="E125">
        <f>LN('Dollar rates'!P125/'Dollar rates'!E125)</f>
        <v>5.4091880238964945E-4</v>
      </c>
      <c r="F125">
        <f>LN('Dollar rates'!Q125/'Dollar rates'!F125)</f>
        <v>-2.2269244566675986E-3</v>
      </c>
      <c r="G125">
        <f>LN('Dollar rates'!R125/'Dollar rates'!G125)</f>
        <v>-2.1786718724586878E-3</v>
      </c>
      <c r="H125">
        <f>LN('Dollar rates'!S125/'Dollar rates'!H125)</f>
        <v>-1.2573067695576231E-3</v>
      </c>
      <c r="I125">
        <f>LN('Dollar rates'!T125/'Dollar rates'!I125)</f>
        <v>-1.8006582454880267E-4</v>
      </c>
      <c r="J125">
        <f>LN('Dollar rates'!U125/'Dollar rates'!J125)</f>
        <v>-1.3365527862149197E-3</v>
      </c>
      <c r="K125">
        <f>LN('Dollar rates'!V125/'Dollar rates'!K125)</f>
        <v>-3.152411200785711E-5</v>
      </c>
      <c r="M125">
        <f t="shared" si="24"/>
        <v>2</v>
      </c>
      <c r="N125">
        <f t="shared" si="25"/>
        <v>6</v>
      </c>
      <c r="O125">
        <f t="shared" si="26"/>
        <v>4</v>
      </c>
      <c r="P125">
        <f t="shared" si="27"/>
        <v>1</v>
      </c>
      <c r="Q125">
        <f t="shared" si="28"/>
        <v>10</v>
      </c>
      <c r="R125">
        <f t="shared" si="29"/>
        <v>9</v>
      </c>
      <c r="S125">
        <f t="shared" si="30"/>
        <v>7</v>
      </c>
      <c r="T125">
        <f t="shared" si="31"/>
        <v>5</v>
      </c>
      <c r="U125">
        <f t="shared" si="32"/>
        <v>8</v>
      </c>
      <c r="V125">
        <f t="shared" si="33"/>
        <v>3</v>
      </c>
      <c r="Y125">
        <f t="shared" si="34"/>
        <v>0</v>
      </c>
      <c r="Z125">
        <f t="shared" si="35"/>
        <v>0</v>
      </c>
      <c r="AA125">
        <f t="shared" si="36"/>
        <v>0</v>
      </c>
      <c r="AB125">
        <f t="shared" si="37"/>
        <v>-1</v>
      </c>
      <c r="AC125">
        <f t="shared" si="38"/>
        <v>1</v>
      </c>
      <c r="AD125">
        <f t="shared" si="39"/>
        <v>0</v>
      </c>
      <c r="AE125">
        <f t="shared" si="40"/>
        <v>0</v>
      </c>
      <c r="AF125">
        <f t="shared" si="41"/>
        <v>0</v>
      </c>
      <c r="AG125">
        <f t="shared" si="42"/>
        <v>0</v>
      </c>
      <c r="AH125">
        <f t="shared" si="43"/>
        <v>0</v>
      </c>
      <c r="AJ125">
        <f>SUMPRODUCT(Y125:AH125,Returns!B125:K125)</f>
        <v>6.243874024717172E-2</v>
      </c>
      <c r="AL125">
        <f t="shared" si="45"/>
        <v>0.48633428019505492</v>
      </c>
      <c r="AO125">
        <f t="shared" si="44"/>
        <v>1.4144088259260661E-3</v>
      </c>
    </row>
    <row r="126" spans="1:41" x14ac:dyDescent="0.2">
      <c r="A126" s="1">
        <v>39903</v>
      </c>
      <c r="B126">
        <f>LN('Dollar rates'!M126/'Dollar rates'!B126)</f>
        <v>4.2825818009678047E-4</v>
      </c>
      <c r="C126">
        <f>LN('Dollar rates'!N126/'Dollar rates'!C126)</f>
        <v>-5.3106744569010745E-5</v>
      </c>
      <c r="D126">
        <f>LN('Dollar rates'!O126/'Dollar rates'!D126)</f>
        <v>8.6004242929084345E-5</v>
      </c>
      <c r="E126">
        <f>LN('Dollar rates'!P126/'Dollar rates'!E126)</f>
        <v>6.6861976502701024E-4</v>
      </c>
      <c r="F126">
        <f>LN('Dollar rates'!Q126/'Dollar rates'!F126)</f>
        <v>-2.2643519108851138E-3</v>
      </c>
      <c r="G126">
        <f>LN('Dollar rates'!R126/'Dollar rates'!G126)</f>
        <v>-2.2451816977243359E-3</v>
      </c>
      <c r="H126">
        <f>LN('Dollar rates'!S126/'Dollar rates'!H126)</f>
        <v>-8.3033692214809778E-4</v>
      </c>
      <c r="I126">
        <f>LN('Dollar rates'!T126/'Dollar rates'!I126)</f>
        <v>-2.3584121343775557E-4</v>
      </c>
      <c r="J126">
        <f>LN('Dollar rates'!U126/'Dollar rates'!J126)</f>
        <v>-1.4385169774807751E-3</v>
      </c>
      <c r="K126">
        <f>LN('Dollar rates'!V126/'Dollar rates'!K126)</f>
        <v>7.1536159572010839E-5</v>
      </c>
      <c r="M126">
        <f t="shared" si="24"/>
        <v>2</v>
      </c>
      <c r="N126">
        <f t="shared" si="25"/>
        <v>5</v>
      </c>
      <c r="O126">
        <f t="shared" si="26"/>
        <v>3</v>
      </c>
      <c r="P126">
        <f t="shared" si="27"/>
        <v>1</v>
      </c>
      <c r="Q126">
        <f t="shared" si="28"/>
        <v>10</v>
      </c>
      <c r="R126">
        <f t="shared" si="29"/>
        <v>9</v>
      </c>
      <c r="S126">
        <f t="shared" si="30"/>
        <v>7</v>
      </c>
      <c r="T126">
        <f t="shared" si="31"/>
        <v>6</v>
      </c>
      <c r="U126">
        <f t="shared" si="32"/>
        <v>8</v>
      </c>
      <c r="V126">
        <f t="shared" si="33"/>
        <v>4</v>
      </c>
      <c r="Y126">
        <f t="shared" si="34"/>
        <v>0</v>
      </c>
      <c r="Z126">
        <f t="shared" si="35"/>
        <v>0</v>
      </c>
      <c r="AA126">
        <f t="shared" si="36"/>
        <v>0</v>
      </c>
      <c r="AB126">
        <f t="shared" si="37"/>
        <v>-1</v>
      </c>
      <c r="AC126">
        <f t="shared" si="38"/>
        <v>1</v>
      </c>
      <c r="AD126">
        <f t="shared" si="39"/>
        <v>0</v>
      </c>
      <c r="AE126">
        <f t="shared" si="40"/>
        <v>0</v>
      </c>
      <c r="AF126">
        <f t="shared" si="41"/>
        <v>0</v>
      </c>
      <c r="AG126">
        <f t="shared" si="42"/>
        <v>0</v>
      </c>
      <c r="AH126">
        <f t="shared" si="43"/>
        <v>0</v>
      </c>
      <c r="AJ126">
        <f>SUMPRODUCT(Y126:AH126,Returns!B126:K126)</f>
        <v>6.0438464102806871E-2</v>
      </c>
      <c r="AL126">
        <f t="shared" si="45"/>
        <v>0.54677274429786182</v>
      </c>
      <c r="AO126">
        <f t="shared" si="44"/>
        <v>1.6788194375797762E-3</v>
      </c>
    </row>
    <row r="127" spans="1:41" x14ac:dyDescent="0.2">
      <c r="A127" s="1">
        <v>39933</v>
      </c>
      <c r="B127">
        <f>LN('Dollar rates'!M127/'Dollar rates'!B127)</f>
        <v>4.624742024826642E-4</v>
      </c>
      <c r="C127">
        <f>LN('Dollar rates'!N127/'Dollar rates'!C127)</f>
        <v>-1.1925189326520215E-4</v>
      </c>
      <c r="D127">
        <f>LN('Dollar rates'!O127/'Dollar rates'!D127)</f>
        <v>-4.445333511902841E-5</v>
      </c>
      <c r="E127">
        <f>LN('Dollar rates'!P127/'Dollar rates'!E127)</f>
        <v>4.3031338894708893E-4</v>
      </c>
      <c r="F127">
        <f>LN('Dollar rates'!Q127/'Dollar rates'!F127)</f>
        <v>-2.125403069760258E-3</v>
      </c>
      <c r="G127">
        <f>LN('Dollar rates'!R127/'Dollar rates'!G127)</f>
        <v>-1.9361090268663291E-3</v>
      </c>
      <c r="H127">
        <f>LN('Dollar rates'!S127/'Dollar rates'!H127)</f>
        <v>-8.5354582321214205E-4</v>
      </c>
      <c r="I127">
        <f>LN('Dollar rates'!T127/'Dollar rates'!I127)</f>
        <v>1.2415427661528009E-6</v>
      </c>
      <c r="J127">
        <f>LN('Dollar rates'!U127/'Dollar rates'!J127)</f>
        <v>-1.2369844689992392E-3</v>
      </c>
      <c r="K127">
        <f>LN('Dollar rates'!V127/'Dollar rates'!K127)</f>
        <v>1.346778675794986E-4</v>
      </c>
      <c r="M127">
        <f t="shared" si="24"/>
        <v>1</v>
      </c>
      <c r="N127">
        <f t="shared" si="25"/>
        <v>6</v>
      </c>
      <c r="O127">
        <f t="shared" si="26"/>
        <v>5</v>
      </c>
      <c r="P127">
        <f t="shared" si="27"/>
        <v>2</v>
      </c>
      <c r="Q127">
        <f t="shared" si="28"/>
        <v>10</v>
      </c>
      <c r="R127">
        <f t="shared" si="29"/>
        <v>9</v>
      </c>
      <c r="S127">
        <f t="shared" si="30"/>
        <v>7</v>
      </c>
      <c r="T127">
        <f t="shared" si="31"/>
        <v>4</v>
      </c>
      <c r="U127">
        <f t="shared" si="32"/>
        <v>8</v>
      </c>
      <c r="V127">
        <f t="shared" si="33"/>
        <v>3</v>
      </c>
      <c r="Y127">
        <f t="shared" si="34"/>
        <v>-1</v>
      </c>
      <c r="Z127">
        <f t="shared" si="35"/>
        <v>0</v>
      </c>
      <c r="AA127">
        <f t="shared" si="36"/>
        <v>0</v>
      </c>
      <c r="AB127">
        <f t="shared" si="37"/>
        <v>0</v>
      </c>
      <c r="AC127">
        <f t="shared" si="38"/>
        <v>1</v>
      </c>
      <c r="AD127">
        <f t="shared" si="39"/>
        <v>0</v>
      </c>
      <c r="AE127">
        <f t="shared" si="40"/>
        <v>0</v>
      </c>
      <c r="AF127">
        <f t="shared" si="41"/>
        <v>0</v>
      </c>
      <c r="AG127">
        <f t="shared" si="42"/>
        <v>0</v>
      </c>
      <c r="AH127">
        <f t="shared" si="43"/>
        <v>0</v>
      </c>
      <c r="AJ127">
        <f>SUMPRODUCT(Y127:AH127,Returns!B127:K127)</f>
        <v>5.806425488540598E-2</v>
      </c>
      <c r="AL127">
        <f t="shared" si="45"/>
        <v>0.60483699918326783</v>
      </c>
      <c r="AO127">
        <f t="shared" si="44"/>
        <v>2.4634265893841645E-2</v>
      </c>
    </row>
    <row r="128" spans="1:41" x14ac:dyDescent="0.2">
      <c r="A128" s="1">
        <v>39962</v>
      </c>
      <c r="B128">
        <f>LN('Dollar rates'!M128/'Dollar rates'!B128)</f>
        <v>3.5614746893285112E-4</v>
      </c>
      <c r="C128">
        <f>LN('Dollar rates'!N128/'Dollar rates'!C128)</f>
        <v>-2.2644607142067132E-4</v>
      </c>
      <c r="D128">
        <f>LN('Dollar rates'!O128/'Dollar rates'!D128)</f>
        <v>-9.6747666037897564E-5</v>
      </c>
      <c r="E128">
        <f>LN('Dollar rates'!P128/'Dollar rates'!E128)</f>
        <v>3.2824553060184372E-4</v>
      </c>
      <c r="F128">
        <f>LN('Dollar rates'!Q128/'Dollar rates'!F128)</f>
        <v>-2.1864786031472717E-3</v>
      </c>
      <c r="G128">
        <f>LN('Dollar rates'!R128/'Dollar rates'!G128)</f>
        <v>-1.7815845182441255E-3</v>
      </c>
      <c r="H128">
        <f>LN('Dollar rates'!S128/'Dollar rates'!H128)</f>
        <v>-7.2025917239489979E-4</v>
      </c>
      <c r="I128">
        <f>LN('Dollar rates'!T128/'Dollar rates'!I128)</f>
        <v>-1.0948979744117206E-4</v>
      </c>
      <c r="J128">
        <f>LN('Dollar rates'!U128/'Dollar rates'!J128)</f>
        <v>-9.0091742361560613E-4</v>
      </c>
      <c r="K128">
        <f>LN('Dollar rates'!V128/'Dollar rates'!K128)</f>
        <v>2.007867195460501E-4</v>
      </c>
      <c r="M128">
        <f t="shared" si="24"/>
        <v>1</v>
      </c>
      <c r="N128">
        <f t="shared" si="25"/>
        <v>6</v>
      </c>
      <c r="O128">
        <f t="shared" si="26"/>
        <v>4</v>
      </c>
      <c r="P128">
        <f t="shared" si="27"/>
        <v>2</v>
      </c>
      <c r="Q128">
        <f t="shared" si="28"/>
        <v>10</v>
      </c>
      <c r="R128">
        <f t="shared" si="29"/>
        <v>9</v>
      </c>
      <c r="S128">
        <f t="shared" si="30"/>
        <v>7</v>
      </c>
      <c r="T128">
        <f t="shared" si="31"/>
        <v>5</v>
      </c>
      <c r="U128">
        <f t="shared" si="32"/>
        <v>8</v>
      </c>
      <c r="V128">
        <f t="shared" si="33"/>
        <v>3</v>
      </c>
      <c r="Y128">
        <f t="shared" si="34"/>
        <v>-1</v>
      </c>
      <c r="Z128">
        <f t="shared" si="35"/>
        <v>0</v>
      </c>
      <c r="AA128">
        <f t="shared" si="36"/>
        <v>0</v>
      </c>
      <c r="AB128">
        <f t="shared" si="37"/>
        <v>0</v>
      </c>
      <c r="AC128">
        <f t="shared" si="38"/>
        <v>1</v>
      </c>
      <c r="AD128">
        <f t="shared" si="39"/>
        <v>0</v>
      </c>
      <c r="AE128">
        <f t="shared" si="40"/>
        <v>0</v>
      </c>
      <c r="AF128">
        <f t="shared" si="41"/>
        <v>0</v>
      </c>
      <c r="AG128">
        <f t="shared" si="42"/>
        <v>0</v>
      </c>
      <c r="AH128">
        <f t="shared" si="43"/>
        <v>0</v>
      </c>
      <c r="AJ128">
        <f>SUMPRODUCT(Y128:AH128,Returns!B128:K128)</f>
        <v>2.3226141959230145E-2</v>
      </c>
      <c r="AL128">
        <f t="shared" si="45"/>
        <v>0.62806314114249795</v>
      </c>
      <c r="AO128">
        <f t="shared" si="44"/>
        <v>4.2002620210653306E-3</v>
      </c>
    </row>
    <row r="129" spans="1:41" x14ac:dyDescent="0.2">
      <c r="A129" s="1">
        <v>39994</v>
      </c>
      <c r="B129">
        <f>LN('Dollar rates'!M129/'Dollar rates'!B129)</f>
        <v>3.8448602990298955E-4</v>
      </c>
      <c r="C129">
        <f>LN('Dollar rates'!N129/'Dollar rates'!C129)</f>
        <v>2.8053245060887568E-5</v>
      </c>
      <c r="D129">
        <f>LN('Dollar rates'!O129/'Dollar rates'!D129)</f>
        <v>-1.6468360163504952E-5</v>
      </c>
      <c r="E129">
        <f>LN('Dollar rates'!P129/'Dollar rates'!E129)</f>
        <v>3.7706524135181673E-4</v>
      </c>
      <c r="F129">
        <f>LN('Dollar rates'!Q129/'Dollar rates'!F129)</f>
        <v>-2.4312774612436686E-3</v>
      </c>
      <c r="G129">
        <f>LN('Dollar rates'!R129/'Dollar rates'!G129)</f>
        <v>-1.8077459864568545E-3</v>
      </c>
      <c r="H129">
        <f>LN('Dollar rates'!S129/'Dollar rates'!H129)</f>
        <v>-4.6512198050267632E-4</v>
      </c>
      <c r="I129">
        <f>LN('Dollar rates'!T129/'Dollar rates'!I129)</f>
        <v>-1.0066802275865277E-4</v>
      </c>
      <c r="J129">
        <f>LN('Dollar rates'!U129/'Dollar rates'!J129)</f>
        <v>-8.3550237496434875E-4</v>
      </c>
      <c r="K129">
        <f>LN('Dollar rates'!V129/'Dollar rates'!K129)</f>
        <v>1.808403916247262E-4</v>
      </c>
      <c r="M129">
        <f t="shared" si="24"/>
        <v>1</v>
      </c>
      <c r="N129">
        <f t="shared" si="25"/>
        <v>4</v>
      </c>
      <c r="O129">
        <f t="shared" si="26"/>
        <v>5</v>
      </c>
      <c r="P129">
        <f t="shared" si="27"/>
        <v>2</v>
      </c>
      <c r="Q129">
        <f t="shared" si="28"/>
        <v>10</v>
      </c>
      <c r="R129">
        <f t="shared" si="29"/>
        <v>9</v>
      </c>
      <c r="S129">
        <f t="shared" si="30"/>
        <v>7</v>
      </c>
      <c r="T129">
        <f t="shared" si="31"/>
        <v>6</v>
      </c>
      <c r="U129">
        <f t="shared" si="32"/>
        <v>8</v>
      </c>
      <c r="V129">
        <f t="shared" si="33"/>
        <v>3</v>
      </c>
      <c r="Y129">
        <f t="shared" si="34"/>
        <v>-1</v>
      </c>
      <c r="Z129">
        <f t="shared" si="35"/>
        <v>0</v>
      </c>
      <c r="AA129">
        <f t="shared" si="36"/>
        <v>0</v>
      </c>
      <c r="AB129">
        <f t="shared" si="37"/>
        <v>0</v>
      </c>
      <c r="AC129">
        <f t="shared" si="38"/>
        <v>1</v>
      </c>
      <c r="AD129">
        <f t="shared" si="39"/>
        <v>0</v>
      </c>
      <c r="AE129">
        <f t="shared" si="40"/>
        <v>0</v>
      </c>
      <c r="AF129">
        <f t="shared" si="41"/>
        <v>0</v>
      </c>
      <c r="AG129">
        <f t="shared" si="42"/>
        <v>0</v>
      </c>
      <c r="AH129">
        <f t="shared" si="43"/>
        <v>0</v>
      </c>
      <c r="AJ129">
        <f>SUMPRODUCT(Y129:AH129,Returns!B129:K129)</f>
        <v>1.7286074443518928E-2</v>
      </c>
      <c r="AL129">
        <f t="shared" si="45"/>
        <v>0.64534921558601688</v>
      </c>
      <c r="AO129">
        <f t="shared" si="44"/>
        <v>1.3227939218828194E-2</v>
      </c>
    </row>
    <row r="130" spans="1:41" x14ac:dyDescent="0.2">
      <c r="A130" s="1">
        <v>40025</v>
      </c>
      <c r="B130">
        <f>LN('Dollar rates'!M130/'Dollar rates'!B130)</f>
        <v>2.7515737278853463E-4</v>
      </c>
      <c r="C130">
        <f>LN('Dollar rates'!N130/'Dollar rates'!C130)</f>
        <v>5.6711847119941265E-5</v>
      </c>
      <c r="D130">
        <f>LN('Dollar rates'!O130/'Dollar rates'!D130)</f>
        <v>-6.6311898036629702E-5</v>
      </c>
      <c r="E130">
        <f>LN('Dollar rates'!P130/'Dollar rates'!E130)</f>
        <v>3.2525614207695502E-4</v>
      </c>
      <c r="F130">
        <f>LN('Dollar rates'!Q130/'Dollar rates'!F130)</f>
        <v>-2.4712530319657023E-3</v>
      </c>
      <c r="G130">
        <f>LN('Dollar rates'!R130/'Dollar rates'!G130)</f>
        <v>-1.9461470921815294E-3</v>
      </c>
      <c r="H130">
        <f>LN('Dollar rates'!S130/'Dollar rates'!H130)</f>
        <v>-6.814323285437116E-4</v>
      </c>
      <c r="I130">
        <f>LN('Dollar rates'!T130/'Dollar rates'!I130)</f>
        <v>1.4688188320744513E-4</v>
      </c>
      <c r="J130">
        <f>LN('Dollar rates'!U130/'Dollar rates'!J130)</f>
        <v>-7.9566771270055039E-4</v>
      </c>
      <c r="K130">
        <f>LN('Dollar rates'!V130/'Dollar rates'!K130)</f>
        <v>1.1100421827415837E-4</v>
      </c>
      <c r="M130">
        <f t="shared" si="24"/>
        <v>2</v>
      </c>
      <c r="N130">
        <f t="shared" si="25"/>
        <v>5</v>
      </c>
      <c r="O130">
        <f t="shared" si="26"/>
        <v>6</v>
      </c>
      <c r="P130">
        <f t="shared" si="27"/>
        <v>1</v>
      </c>
      <c r="Q130">
        <f t="shared" si="28"/>
        <v>10</v>
      </c>
      <c r="R130">
        <f t="shared" si="29"/>
        <v>9</v>
      </c>
      <c r="S130">
        <f t="shared" si="30"/>
        <v>7</v>
      </c>
      <c r="T130">
        <f t="shared" si="31"/>
        <v>3</v>
      </c>
      <c r="U130">
        <f t="shared" si="32"/>
        <v>8</v>
      </c>
      <c r="V130">
        <f t="shared" si="33"/>
        <v>4</v>
      </c>
      <c r="Y130">
        <f t="shared" si="34"/>
        <v>0</v>
      </c>
      <c r="Z130">
        <f t="shared" si="35"/>
        <v>0</v>
      </c>
      <c r="AA130">
        <f t="shared" si="36"/>
        <v>0</v>
      </c>
      <c r="AB130">
        <f t="shared" si="37"/>
        <v>-1</v>
      </c>
      <c r="AC130">
        <f t="shared" si="38"/>
        <v>1</v>
      </c>
      <c r="AD130">
        <f t="shared" si="39"/>
        <v>0</v>
      </c>
      <c r="AE130">
        <f t="shared" si="40"/>
        <v>0</v>
      </c>
      <c r="AF130">
        <f t="shared" si="41"/>
        <v>0</v>
      </c>
      <c r="AG130">
        <f t="shared" si="42"/>
        <v>0</v>
      </c>
      <c r="AH130">
        <f t="shared" si="43"/>
        <v>0</v>
      </c>
      <c r="AJ130">
        <f>SUMPRODUCT(Y130:AH130,Returns!B130:K130)</f>
        <v>-1.4210566019948676E-3</v>
      </c>
      <c r="AL130">
        <f t="shared" si="45"/>
        <v>0.643928158984022</v>
      </c>
      <c r="AO130">
        <f t="shared" si="44"/>
        <v>2.2233443750915523E-2</v>
      </c>
    </row>
    <row r="131" spans="1:41" x14ac:dyDescent="0.2">
      <c r="A131" s="1">
        <v>40056</v>
      </c>
      <c r="B131">
        <f>LN('Dollar rates'!M131/'Dollar rates'!B131)</f>
        <v>2.0915246967805588E-4</v>
      </c>
      <c r="C131">
        <f>LN('Dollar rates'!N131/'Dollar rates'!C131)</f>
        <v>2.8701404935975185E-5</v>
      </c>
      <c r="D131">
        <f>LN('Dollar rates'!O131/'Dollar rates'!D131)</f>
        <v>-6.5190110683401779E-5</v>
      </c>
      <c r="E131">
        <f>LN('Dollar rates'!P131/'Dollar rates'!E131)</f>
        <v>2.2711572590126348E-4</v>
      </c>
      <c r="F131">
        <f>LN('Dollar rates'!Q131/'Dollar rates'!F131)</f>
        <v>-2.338869423947162E-3</v>
      </c>
      <c r="G131">
        <f>LN('Dollar rates'!R131/'Dollar rates'!G131)</f>
        <v>-1.8244850892089755E-3</v>
      </c>
      <c r="H131">
        <f>LN('Dollar rates'!S131/'Dollar rates'!H131)</f>
        <v>-6.0519389252183049E-4</v>
      </c>
      <c r="I131">
        <f>LN('Dollar rates'!T131/'Dollar rates'!I131)</f>
        <v>1.0844742036044608E-4</v>
      </c>
      <c r="J131">
        <f>LN('Dollar rates'!U131/'Dollar rates'!J131)</f>
        <v>-8.7073576008985703E-4</v>
      </c>
      <c r="K131">
        <f>LN('Dollar rates'!V131/'Dollar rates'!K131)</f>
        <v>2.7316557933294641E-5</v>
      </c>
      <c r="M131">
        <f t="shared" si="24"/>
        <v>2</v>
      </c>
      <c r="N131">
        <f t="shared" si="25"/>
        <v>4</v>
      </c>
      <c r="O131">
        <f t="shared" si="26"/>
        <v>6</v>
      </c>
      <c r="P131">
        <f t="shared" si="27"/>
        <v>1</v>
      </c>
      <c r="Q131">
        <f t="shared" si="28"/>
        <v>10</v>
      </c>
      <c r="R131">
        <f t="shared" si="29"/>
        <v>9</v>
      </c>
      <c r="S131">
        <f t="shared" si="30"/>
        <v>7</v>
      </c>
      <c r="T131">
        <f t="shared" si="31"/>
        <v>3</v>
      </c>
      <c r="U131">
        <f t="shared" si="32"/>
        <v>8</v>
      </c>
      <c r="V131">
        <f t="shared" si="33"/>
        <v>5</v>
      </c>
      <c r="Y131">
        <f t="shared" si="34"/>
        <v>0</v>
      </c>
      <c r="Z131">
        <f t="shared" si="35"/>
        <v>0</v>
      </c>
      <c r="AA131">
        <f t="shared" si="36"/>
        <v>0</v>
      </c>
      <c r="AB131">
        <f t="shared" si="37"/>
        <v>-1</v>
      </c>
      <c r="AC131">
        <f t="shared" si="38"/>
        <v>1</v>
      </c>
      <c r="AD131">
        <f t="shared" si="39"/>
        <v>0</v>
      </c>
      <c r="AE131">
        <f t="shared" si="40"/>
        <v>0</v>
      </c>
      <c r="AF131">
        <f t="shared" si="41"/>
        <v>0</v>
      </c>
      <c r="AG131">
        <f t="shared" si="42"/>
        <v>0</v>
      </c>
      <c r="AH131">
        <f t="shared" si="43"/>
        <v>0</v>
      </c>
      <c r="AJ131">
        <f>SUMPRODUCT(Y131:AH131,Returns!B131:K131)</f>
        <v>3.00217810888092E-2</v>
      </c>
      <c r="AL131">
        <f t="shared" si="45"/>
        <v>0.67394994007283116</v>
      </c>
      <c r="AO131">
        <f t="shared" si="44"/>
        <v>3.3723303094077587E-3</v>
      </c>
    </row>
    <row r="132" spans="1:41" x14ac:dyDescent="0.2">
      <c r="A132" s="1">
        <v>40086</v>
      </c>
      <c r="B132">
        <f>LN('Dollar rates'!M132/'Dollar rates'!B132)</f>
        <v>1.9871301276493873E-4</v>
      </c>
      <c r="C132">
        <f>LN('Dollar rates'!N132/'Dollar rates'!C132)</f>
        <v>-2.9233782561253171E-5</v>
      </c>
      <c r="D132">
        <f>LN('Dollar rates'!O132/'Dollar rates'!D132)</f>
        <v>-1.4393206431423665E-4</v>
      </c>
      <c r="E132">
        <f>LN('Dollar rates'!P132/'Dollar rates'!E132)</f>
        <v>2.1204001852861637E-4</v>
      </c>
      <c r="F132">
        <f>LN('Dollar rates'!Q132/'Dollar rates'!F132)</f>
        <v>-2.439340774011662E-3</v>
      </c>
      <c r="G132">
        <f>LN('Dollar rates'!R132/'Dollar rates'!G132)</f>
        <v>-2.1033994249003997E-3</v>
      </c>
      <c r="H132">
        <f>LN('Dollar rates'!S132/'Dollar rates'!H132)</f>
        <v>-4.7699763288934607E-4</v>
      </c>
      <c r="I132">
        <f>LN('Dollar rates'!T132/'Dollar rates'!I132)</f>
        <v>2.1881885104425876E-4</v>
      </c>
      <c r="J132">
        <f>LN('Dollar rates'!U132/'Dollar rates'!J132)</f>
        <v>-9.1301395673874634E-4</v>
      </c>
      <c r="K132">
        <f>LN('Dollar rates'!V132/'Dollar rates'!K132)</f>
        <v>4.6586382808765858E-5</v>
      </c>
      <c r="M132">
        <f t="shared" ref="M132:M195" si="46">RANK(B132,$B132:$K132)</f>
        <v>3</v>
      </c>
      <c r="N132">
        <f t="shared" ref="N132:N195" si="47">RANK(C132,$B132:$K132)</f>
        <v>5</v>
      </c>
      <c r="O132">
        <f t="shared" ref="O132:O195" si="48">RANK(D132,$B132:$K132)</f>
        <v>6</v>
      </c>
      <c r="P132">
        <f t="shared" ref="P132:P195" si="49">RANK(E132,$B132:$K132)</f>
        <v>2</v>
      </c>
      <c r="Q132">
        <f t="shared" ref="Q132:Q195" si="50">RANK(F132,$B132:$K132)</f>
        <v>10</v>
      </c>
      <c r="R132">
        <f t="shared" ref="R132:R195" si="51">RANK(G132,$B132:$K132)</f>
        <v>9</v>
      </c>
      <c r="S132">
        <f t="shared" ref="S132:S195" si="52">RANK(H132,$B132:$K132)</f>
        <v>7</v>
      </c>
      <c r="T132">
        <f t="shared" ref="T132:T195" si="53">RANK(I132,$B132:$K132)</f>
        <v>1</v>
      </c>
      <c r="U132">
        <f t="shared" ref="U132:U195" si="54">RANK(J132,$B132:$K132)</f>
        <v>8</v>
      </c>
      <c r="V132">
        <f t="shared" ref="V132:V195" si="55">RANK(K132,$B132:$K132)</f>
        <v>4</v>
      </c>
      <c r="Y132">
        <f t="shared" ref="Y132:Y195" si="56">IF(M132=1,-1,IF(M132=10,1,0))</f>
        <v>0</v>
      </c>
      <c r="Z132">
        <f t="shared" ref="Z132:Z195" si="57">IF(N132=1,-1,IF(N132=10,1,0))</f>
        <v>0</v>
      </c>
      <c r="AA132">
        <f t="shared" ref="AA132:AA195" si="58">IF(O132=1,-1,IF(O132=10,1,0))</f>
        <v>0</v>
      </c>
      <c r="AB132">
        <f t="shared" ref="AB132:AB195" si="59">IF(P132=1,-1,IF(P132=10,1,0))</f>
        <v>0</v>
      </c>
      <c r="AC132">
        <f t="shared" ref="AC132:AC195" si="60">IF(Q132=1,-1,IF(Q132=10,1,0))</f>
        <v>1</v>
      </c>
      <c r="AD132">
        <f t="shared" ref="AD132:AD195" si="61">IF(R132=1,-1,IF(R132=10,1,0))</f>
        <v>0</v>
      </c>
      <c r="AE132">
        <f t="shared" ref="AE132:AE195" si="62">IF(S132=1,-1,IF(S132=10,1,0))</f>
        <v>0</v>
      </c>
      <c r="AF132">
        <f t="shared" ref="AF132:AF195" si="63">IF(T132=1,-1,IF(T132=10,1,0))</f>
        <v>-1</v>
      </c>
      <c r="AG132">
        <f t="shared" ref="AG132:AG195" si="64">IF(U132=1,-1,IF(U132=10,1,0))</f>
        <v>0</v>
      </c>
      <c r="AH132">
        <f t="shared" ref="AH132:AH195" si="65">IF(V132=1,-1,IF(V132=10,1,0))</f>
        <v>0</v>
      </c>
      <c r="AJ132">
        <f>SUMPRODUCT(Y132:AH132,Returns!B132:K132)</f>
        <v>3.4790976349175509E-2</v>
      </c>
      <c r="AL132">
        <f t="shared" si="45"/>
        <v>0.70874091642200665</v>
      </c>
      <c r="AO132">
        <f t="shared" ref="AO132:AO195" si="66">_xlfn.STDEV.S(AJ132,AJ133)</f>
        <v>2.7282710135923979E-2</v>
      </c>
    </row>
    <row r="133" spans="1:41" x14ac:dyDescent="0.2">
      <c r="A133" s="1">
        <v>40116</v>
      </c>
      <c r="B133">
        <f>LN('Dollar rates'!M133/'Dollar rates'!B133)</f>
        <v>1.4240962523113371E-4</v>
      </c>
      <c r="C133">
        <f>LN('Dollar rates'!N133/'Dollar rates'!C133)</f>
        <v>-7.3769705766015011E-5</v>
      </c>
      <c r="D133">
        <f>LN('Dollar rates'!O133/'Dollar rates'!D133)</f>
        <v>-1.8130124900277755E-4</v>
      </c>
      <c r="E133">
        <f>LN('Dollar rates'!P133/'Dollar rates'!E133)</f>
        <v>2.0504909044699601E-4</v>
      </c>
      <c r="F133">
        <f>LN('Dollar rates'!Q133/'Dollar rates'!F133)</f>
        <v>-2.8077905572039042E-3</v>
      </c>
      <c r="G133">
        <f>LN('Dollar rates'!R133/'Dollar rates'!G133)</f>
        <v>-2.077131536812782E-3</v>
      </c>
      <c r="H133">
        <f>LN('Dollar rates'!S133/'Dollar rates'!H133)</f>
        <v>-5.9457747113935366E-4</v>
      </c>
      <c r="I133">
        <f>LN('Dollar rates'!T133/'Dollar rates'!I133)</f>
        <v>1.3328644695083367E-4</v>
      </c>
      <c r="J133">
        <f>LN('Dollar rates'!U133/'Dollar rates'!J133)</f>
        <v>-1.1173312909224019E-3</v>
      </c>
      <c r="K133">
        <f>LN('Dollar rates'!V133/'Dollar rates'!K133)</f>
        <v>9.2833702347857028E-6</v>
      </c>
      <c r="M133">
        <f t="shared" si="46"/>
        <v>2</v>
      </c>
      <c r="N133">
        <f t="shared" si="47"/>
        <v>5</v>
      </c>
      <c r="O133">
        <f t="shared" si="48"/>
        <v>6</v>
      </c>
      <c r="P133">
        <f t="shared" si="49"/>
        <v>1</v>
      </c>
      <c r="Q133">
        <f t="shared" si="50"/>
        <v>10</v>
      </c>
      <c r="R133">
        <f t="shared" si="51"/>
        <v>9</v>
      </c>
      <c r="S133">
        <f t="shared" si="52"/>
        <v>7</v>
      </c>
      <c r="T133">
        <f t="shared" si="53"/>
        <v>3</v>
      </c>
      <c r="U133">
        <f t="shared" si="54"/>
        <v>8</v>
      </c>
      <c r="V133">
        <f t="shared" si="55"/>
        <v>4</v>
      </c>
      <c r="Y133">
        <f t="shared" si="56"/>
        <v>0</v>
      </c>
      <c r="Z133">
        <f t="shared" si="57"/>
        <v>0</v>
      </c>
      <c r="AA133">
        <f t="shared" si="58"/>
        <v>0</v>
      </c>
      <c r="AB133">
        <f t="shared" si="59"/>
        <v>-1</v>
      </c>
      <c r="AC133">
        <f t="shared" si="60"/>
        <v>1</v>
      </c>
      <c r="AD133">
        <f t="shared" si="61"/>
        <v>0</v>
      </c>
      <c r="AE133">
        <f t="shared" si="62"/>
        <v>0</v>
      </c>
      <c r="AF133">
        <f t="shared" si="63"/>
        <v>0</v>
      </c>
      <c r="AG133">
        <f t="shared" si="64"/>
        <v>0</v>
      </c>
      <c r="AH133">
        <f t="shared" si="65"/>
        <v>0</v>
      </c>
      <c r="AJ133">
        <f>SUMPRODUCT(Y133:AH133,Returns!B133:K133)</f>
        <v>-3.79260234334209E-3</v>
      </c>
      <c r="AL133">
        <f t="shared" ref="AL133:AL196" si="67">+AL132+AJ133</f>
        <v>0.70494831407866454</v>
      </c>
      <c r="AO133">
        <f t="shared" si="66"/>
        <v>1.3100793694131032E-2</v>
      </c>
    </row>
    <row r="134" spans="1:41" x14ac:dyDescent="0.2">
      <c r="A134" s="1">
        <v>40147</v>
      </c>
      <c r="B134">
        <f>LN('Dollar rates'!M134/'Dollar rates'!B134)</f>
        <v>1.6241381089438994E-4</v>
      </c>
      <c r="C134">
        <f>LN('Dollar rates'!N134/'Dollar rates'!C134)</f>
        <v>-7.5064367730481589E-5</v>
      </c>
      <c r="D134">
        <f>LN('Dollar rates'!O134/'Dollar rates'!D134)</f>
        <v>-1.9691176775525219E-4</v>
      </c>
      <c r="E134">
        <f>LN('Dollar rates'!P134/'Dollar rates'!E134)</f>
        <v>2.290528673990567E-4</v>
      </c>
      <c r="F134">
        <f>LN('Dollar rates'!Q134/'Dollar rates'!F134)</f>
        <v>-3.1826079281153702E-3</v>
      </c>
      <c r="G134">
        <f>LN('Dollar rates'!R134/'Dollar rates'!G134)</f>
        <v>-2.3515919068850298E-3</v>
      </c>
      <c r="H134">
        <f>LN('Dollar rates'!S134/'Dollar rates'!H134)</f>
        <v>-4.9818124540968877E-4</v>
      </c>
      <c r="I134">
        <f>LN('Dollar rates'!T134/'Dollar rates'!I134)</f>
        <v>1.2019265179499006E-4</v>
      </c>
      <c r="J134">
        <f>LN('Dollar rates'!U134/'Dollar rates'!J134)</f>
        <v>-1.2899333328729272E-3</v>
      </c>
      <c r="K134">
        <f>LN('Dollar rates'!V134/'Dollar rates'!K134)</f>
        <v>-9.485371186477847E-6</v>
      </c>
      <c r="M134">
        <f t="shared" si="46"/>
        <v>2</v>
      </c>
      <c r="N134">
        <f t="shared" si="47"/>
        <v>5</v>
      </c>
      <c r="O134">
        <f t="shared" si="48"/>
        <v>6</v>
      </c>
      <c r="P134">
        <f t="shared" si="49"/>
        <v>1</v>
      </c>
      <c r="Q134">
        <f t="shared" si="50"/>
        <v>10</v>
      </c>
      <c r="R134">
        <f t="shared" si="51"/>
        <v>9</v>
      </c>
      <c r="S134">
        <f t="shared" si="52"/>
        <v>7</v>
      </c>
      <c r="T134">
        <f t="shared" si="53"/>
        <v>3</v>
      </c>
      <c r="U134">
        <f t="shared" si="54"/>
        <v>8</v>
      </c>
      <c r="V134">
        <f t="shared" si="55"/>
        <v>4</v>
      </c>
      <c r="Y134">
        <f t="shared" si="56"/>
        <v>0</v>
      </c>
      <c r="Z134">
        <f t="shared" si="57"/>
        <v>0</v>
      </c>
      <c r="AA134">
        <f t="shared" si="58"/>
        <v>0</v>
      </c>
      <c r="AB134">
        <f t="shared" si="59"/>
        <v>-1</v>
      </c>
      <c r="AC134">
        <f t="shared" si="60"/>
        <v>1</v>
      </c>
      <c r="AD134">
        <f t="shared" si="61"/>
        <v>0</v>
      </c>
      <c r="AE134">
        <f t="shared" si="62"/>
        <v>0</v>
      </c>
      <c r="AF134">
        <f t="shared" si="63"/>
        <v>0</v>
      </c>
      <c r="AG134">
        <f t="shared" si="64"/>
        <v>0</v>
      </c>
      <c r="AH134">
        <f t="shared" si="65"/>
        <v>0</v>
      </c>
      <c r="AJ134">
        <f>SUMPRODUCT(Y134:AH134,Returns!B134:K134)</f>
        <v>1.4734717776749937E-2</v>
      </c>
      <c r="AL134">
        <f t="shared" si="67"/>
        <v>0.71968303185541449</v>
      </c>
      <c r="AO134">
        <f t="shared" si="66"/>
        <v>2.5531144450131019E-3</v>
      </c>
    </row>
    <row r="135" spans="1:41" x14ac:dyDescent="0.2">
      <c r="A135" s="1">
        <v>40178</v>
      </c>
      <c r="B135">
        <f>LN('Dollar rates'!M135/'Dollar rates'!B135)</f>
        <v>1.5995695269140962E-4</v>
      </c>
      <c r="C135">
        <f>LN('Dollar rates'!N135/'Dollar rates'!C135)</f>
        <v>-2.8694404593210395E-5</v>
      </c>
      <c r="D135">
        <f>LN('Dollar rates'!O135/'Dollar rates'!D135)</f>
        <v>-1.7761845986921982E-4</v>
      </c>
      <c r="E135">
        <f>LN('Dollar rates'!P135/'Dollar rates'!E135)</f>
        <v>2.2251568585523383E-4</v>
      </c>
      <c r="F135">
        <f>LN('Dollar rates'!Q135/'Dollar rates'!F135)</f>
        <v>-3.1554199052690056E-3</v>
      </c>
      <c r="G135">
        <f>LN('Dollar rates'!R135/'Dollar rates'!G135)</f>
        <v>-2.3390214296385931E-3</v>
      </c>
      <c r="H135">
        <f>LN('Dollar rates'!S135/'Dollar rates'!H135)</f>
        <v>-3.8363332065621613E-4</v>
      </c>
      <c r="I135">
        <f>LN('Dollar rates'!T135/'Dollar rates'!I135)</f>
        <v>1.6527744938916891E-4</v>
      </c>
      <c r="J135">
        <f>LN('Dollar rates'!U135/'Dollar rates'!J135)</f>
        <v>-1.3510464879256626E-3</v>
      </c>
      <c r="K135">
        <f>LN('Dollar rates'!V135/'Dollar rates'!K135)</f>
        <v>2.861680665252643E-5</v>
      </c>
      <c r="M135">
        <f t="shared" si="46"/>
        <v>3</v>
      </c>
      <c r="N135">
        <f t="shared" si="47"/>
        <v>5</v>
      </c>
      <c r="O135">
        <f t="shared" si="48"/>
        <v>6</v>
      </c>
      <c r="P135">
        <f t="shared" si="49"/>
        <v>1</v>
      </c>
      <c r="Q135">
        <f t="shared" si="50"/>
        <v>10</v>
      </c>
      <c r="R135">
        <f t="shared" si="51"/>
        <v>9</v>
      </c>
      <c r="S135">
        <f t="shared" si="52"/>
        <v>7</v>
      </c>
      <c r="T135">
        <f t="shared" si="53"/>
        <v>2</v>
      </c>
      <c r="U135">
        <f t="shared" si="54"/>
        <v>8</v>
      </c>
      <c r="V135">
        <f t="shared" si="55"/>
        <v>4</v>
      </c>
      <c r="Y135">
        <f t="shared" si="56"/>
        <v>0</v>
      </c>
      <c r="Z135">
        <f t="shared" si="57"/>
        <v>0</v>
      </c>
      <c r="AA135">
        <f t="shared" si="58"/>
        <v>0</v>
      </c>
      <c r="AB135">
        <f t="shared" si="59"/>
        <v>-1</v>
      </c>
      <c r="AC135">
        <f t="shared" si="60"/>
        <v>1</v>
      </c>
      <c r="AD135">
        <f t="shared" si="61"/>
        <v>0</v>
      </c>
      <c r="AE135">
        <f t="shared" si="62"/>
        <v>0</v>
      </c>
      <c r="AF135">
        <f t="shared" si="63"/>
        <v>0</v>
      </c>
      <c r="AG135">
        <f t="shared" si="64"/>
        <v>0</v>
      </c>
      <c r="AH135">
        <f t="shared" si="65"/>
        <v>0</v>
      </c>
      <c r="AJ135">
        <f>SUMPRODUCT(Y135:AH135,Returns!B135:K135)</f>
        <v>1.112406870232175E-2</v>
      </c>
      <c r="AL135">
        <f t="shared" si="67"/>
        <v>0.73080710055773623</v>
      </c>
      <c r="AO135">
        <f t="shared" si="66"/>
        <v>1.2027319739372412E-2</v>
      </c>
    </row>
    <row r="136" spans="1:41" x14ac:dyDescent="0.2">
      <c r="A136" s="1">
        <v>40207</v>
      </c>
      <c r="B136">
        <f>LN('Dollar rates'!M136/'Dollar rates'!B136)</f>
        <v>9.1560090234206498E-5</v>
      </c>
      <c r="C136">
        <f>LN('Dollar rates'!N136/'Dollar rates'!C136)</f>
        <v>-6.9495117995946846E-5</v>
      </c>
      <c r="D136">
        <f>LN('Dollar rates'!O136/'Dollar rates'!D136)</f>
        <v>-2.2431224358235343E-4</v>
      </c>
      <c r="E136">
        <f>LN('Dollar rates'!P136/'Dollar rates'!E136)</f>
        <v>1.6128802755985749E-4</v>
      </c>
      <c r="F136">
        <f>LN('Dollar rates'!Q136/'Dollar rates'!F136)</f>
        <v>-2.9287220225968883E-3</v>
      </c>
      <c r="G136">
        <f>LN('Dollar rates'!R136/'Dollar rates'!G136)</f>
        <v>-1.9451529954114756E-3</v>
      </c>
      <c r="H136">
        <f>LN('Dollar rates'!S136/'Dollar rates'!H136)</f>
        <v>-4.4045217980007867E-4</v>
      </c>
      <c r="I136">
        <f>LN('Dollar rates'!T136/'Dollar rates'!I136)</f>
        <v>3.4054030127567578E-5</v>
      </c>
      <c r="J136">
        <f>LN('Dollar rates'!U136/'Dollar rates'!J136)</f>
        <v>-1.2819362381479823E-3</v>
      </c>
      <c r="K136">
        <f>LN('Dollar rates'!V136/'Dollar rates'!K136)</f>
        <v>-4.6925224663360549E-5</v>
      </c>
      <c r="M136">
        <f t="shared" si="46"/>
        <v>2</v>
      </c>
      <c r="N136">
        <f t="shared" si="47"/>
        <v>5</v>
      </c>
      <c r="O136">
        <f t="shared" si="48"/>
        <v>6</v>
      </c>
      <c r="P136">
        <f t="shared" si="49"/>
        <v>1</v>
      </c>
      <c r="Q136">
        <f t="shared" si="50"/>
        <v>10</v>
      </c>
      <c r="R136">
        <f t="shared" si="51"/>
        <v>9</v>
      </c>
      <c r="S136">
        <f t="shared" si="52"/>
        <v>7</v>
      </c>
      <c r="T136">
        <f t="shared" si="53"/>
        <v>3</v>
      </c>
      <c r="U136">
        <f t="shared" si="54"/>
        <v>8</v>
      </c>
      <c r="V136">
        <f t="shared" si="55"/>
        <v>4</v>
      </c>
      <c r="Y136">
        <f t="shared" si="56"/>
        <v>0</v>
      </c>
      <c r="Z136">
        <f t="shared" si="57"/>
        <v>0</v>
      </c>
      <c r="AA136">
        <f t="shared" si="58"/>
        <v>0</v>
      </c>
      <c r="AB136">
        <f t="shared" si="59"/>
        <v>-1</v>
      </c>
      <c r="AC136">
        <f t="shared" si="60"/>
        <v>1</v>
      </c>
      <c r="AD136">
        <f t="shared" si="61"/>
        <v>0</v>
      </c>
      <c r="AE136">
        <f t="shared" si="62"/>
        <v>0</v>
      </c>
      <c r="AF136">
        <f t="shared" si="63"/>
        <v>0</v>
      </c>
      <c r="AG136">
        <f t="shared" si="64"/>
        <v>0</v>
      </c>
      <c r="AH136">
        <f t="shared" si="65"/>
        <v>0</v>
      </c>
      <c r="AJ136">
        <f>SUMPRODUCT(Y136:AH136,Returns!B136:K136)</f>
        <v>2.8133267396739853E-2</v>
      </c>
      <c r="AL136">
        <f t="shared" si="67"/>
        <v>0.75894036795447606</v>
      </c>
      <c r="AO136">
        <f t="shared" si="66"/>
        <v>1.3220266453660439E-2</v>
      </c>
    </row>
    <row r="137" spans="1:41" x14ac:dyDescent="0.2">
      <c r="A137" s="1">
        <v>40235</v>
      </c>
      <c r="B137">
        <f>LN('Dollar rates'!M137/'Dollar rates'!B137)</f>
        <v>1.4393655472578199E-4</v>
      </c>
      <c r="C137">
        <f>LN('Dollar rates'!N137/'Dollar rates'!C137)</f>
        <v>-4.0940261341031001E-5</v>
      </c>
      <c r="D137">
        <f>LN('Dollar rates'!O137/'Dollar rates'!D137)</f>
        <v>-2.4355344596300934E-4</v>
      </c>
      <c r="E137">
        <f>LN('Dollar rates'!P137/'Dollar rates'!E137)</f>
        <v>2.1441522989613642E-4</v>
      </c>
      <c r="F137">
        <f>LN('Dollar rates'!Q137/'Dollar rates'!F137)</f>
        <v>-3.628756580544758E-3</v>
      </c>
      <c r="G137">
        <f>LN('Dollar rates'!R137/'Dollar rates'!G137)</f>
        <v>-2.351322985019924E-3</v>
      </c>
      <c r="H137">
        <f>LN('Dollar rates'!S137/'Dollar rates'!H137)</f>
        <v>-4.7663569437077306E-4</v>
      </c>
      <c r="I137">
        <f>LN('Dollar rates'!T137/'Dollar rates'!I137)</f>
        <v>5.4837242375176567E-5</v>
      </c>
      <c r="J137">
        <f>LN('Dollar rates'!U137/'Dollar rates'!J137)</f>
        <v>-1.6195457993202914E-3</v>
      </c>
      <c r="K137">
        <f>LN('Dollar rates'!V137/'Dollar rates'!K137)</f>
        <v>-4.7304808542452019E-5</v>
      </c>
      <c r="M137">
        <f t="shared" si="46"/>
        <v>2</v>
      </c>
      <c r="N137">
        <f t="shared" si="47"/>
        <v>4</v>
      </c>
      <c r="O137">
        <f t="shared" si="48"/>
        <v>6</v>
      </c>
      <c r="P137">
        <f t="shared" si="49"/>
        <v>1</v>
      </c>
      <c r="Q137">
        <f t="shared" si="50"/>
        <v>10</v>
      </c>
      <c r="R137">
        <f t="shared" si="51"/>
        <v>9</v>
      </c>
      <c r="S137">
        <f t="shared" si="52"/>
        <v>7</v>
      </c>
      <c r="T137">
        <f t="shared" si="53"/>
        <v>3</v>
      </c>
      <c r="U137">
        <f t="shared" si="54"/>
        <v>8</v>
      </c>
      <c r="V137">
        <f t="shared" si="55"/>
        <v>5</v>
      </c>
      <c r="Y137">
        <f t="shared" si="56"/>
        <v>0</v>
      </c>
      <c r="Z137">
        <f t="shared" si="57"/>
        <v>0</v>
      </c>
      <c r="AA137">
        <f t="shared" si="58"/>
        <v>0</v>
      </c>
      <c r="AB137">
        <f t="shared" si="59"/>
        <v>-1</v>
      </c>
      <c r="AC137">
        <f t="shared" si="60"/>
        <v>1</v>
      </c>
      <c r="AD137">
        <f t="shared" si="61"/>
        <v>0</v>
      </c>
      <c r="AE137">
        <f t="shared" si="62"/>
        <v>0</v>
      </c>
      <c r="AF137">
        <f t="shared" si="63"/>
        <v>0</v>
      </c>
      <c r="AG137">
        <f t="shared" si="64"/>
        <v>0</v>
      </c>
      <c r="AH137">
        <f t="shared" si="65"/>
        <v>0</v>
      </c>
      <c r="AJ137">
        <f>SUMPRODUCT(Y137:AH137,Returns!B137:K137)</f>
        <v>9.4369872797872012E-3</v>
      </c>
      <c r="AL137">
        <f t="shared" si="67"/>
        <v>0.7683773552342632</v>
      </c>
      <c r="AO137">
        <f t="shared" si="66"/>
        <v>2.2632359753244922E-2</v>
      </c>
    </row>
    <row r="138" spans="1:41" x14ac:dyDescent="0.2">
      <c r="A138" s="1">
        <v>40268</v>
      </c>
      <c r="B138">
        <f>LN('Dollar rates'!M138/'Dollar rates'!B138)</f>
        <v>1.6578858867694469E-4</v>
      </c>
      <c r="C138">
        <f>LN('Dollar rates'!N138/'Dollar rates'!C138)</f>
        <v>1.3531158876483539E-5</v>
      </c>
      <c r="D138">
        <f>LN('Dollar rates'!O138/'Dollar rates'!D138)</f>
        <v>-1.668448877285682E-4</v>
      </c>
      <c r="E138">
        <f>LN('Dollar rates'!P138/'Dollar rates'!E138)</f>
        <v>2.280436713512185E-4</v>
      </c>
      <c r="F138">
        <f>LN('Dollar rates'!Q138/'Dollar rates'!F138)</f>
        <v>-3.2653554750893829E-3</v>
      </c>
      <c r="G138">
        <f>LN('Dollar rates'!R138/'Dollar rates'!G138)</f>
        <v>-2.0032736229389325E-3</v>
      </c>
      <c r="H138">
        <f>LN('Dollar rates'!S138/'Dollar rates'!H138)</f>
        <v>-2.526080889818137E-4</v>
      </c>
      <c r="I138">
        <f>LN('Dollar rates'!T138/'Dollar rates'!I138)</f>
        <v>6.5307120653039334E-5</v>
      </c>
      <c r="J138">
        <f>LN('Dollar rates'!U138/'Dollar rates'!J138)</f>
        <v>-1.3653763934580239E-3</v>
      </c>
      <c r="K138">
        <f>LN('Dollar rates'!V138/'Dollar rates'!K138)</f>
        <v>-9.8565380880838424E-6</v>
      </c>
      <c r="M138">
        <f t="shared" si="46"/>
        <v>2</v>
      </c>
      <c r="N138">
        <f t="shared" si="47"/>
        <v>4</v>
      </c>
      <c r="O138">
        <f t="shared" si="48"/>
        <v>6</v>
      </c>
      <c r="P138">
        <f t="shared" si="49"/>
        <v>1</v>
      </c>
      <c r="Q138">
        <f t="shared" si="50"/>
        <v>10</v>
      </c>
      <c r="R138">
        <f t="shared" si="51"/>
        <v>9</v>
      </c>
      <c r="S138">
        <f t="shared" si="52"/>
        <v>7</v>
      </c>
      <c r="T138">
        <f t="shared" si="53"/>
        <v>3</v>
      </c>
      <c r="U138">
        <f t="shared" si="54"/>
        <v>8</v>
      </c>
      <c r="V138">
        <f t="shared" si="55"/>
        <v>5</v>
      </c>
      <c r="Y138">
        <f t="shared" si="56"/>
        <v>0</v>
      </c>
      <c r="Z138">
        <f t="shared" si="57"/>
        <v>0</v>
      </c>
      <c r="AA138">
        <f t="shared" si="58"/>
        <v>0</v>
      </c>
      <c r="AB138">
        <f t="shared" si="59"/>
        <v>-1</v>
      </c>
      <c r="AC138">
        <f t="shared" si="60"/>
        <v>1</v>
      </c>
      <c r="AD138">
        <f t="shared" si="61"/>
        <v>0</v>
      </c>
      <c r="AE138">
        <f t="shared" si="62"/>
        <v>0</v>
      </c>
      <c r="AF138">
        <f t="shared" si="63"/>
        <v>0</v>
      </c>
      <c r="AG138">
        <f t="shared" si="64"/>
        <v>0</v>
      </c>
      <c r="AH138">
        <f t="shared" si="65"/>
        <v>0</v>
      </c>
      <c r="AJ138">
        <f>SUMPRODUCT(Y138:AH138,Returns!B138:K138)</f>
        <v>4.1443977391333167E-2</v>
      </c>
      <c r="AL138">
        <f t="shared" si="67"/>
        <v>0.80982133262559641</v>
      </c>
      <c r="AO138">
        <f t="shared" si="66"/>
        <v>5.1213961909017412E-2</v>
      </c>
    </row>
    <row r="139" spans="1:41" x14ac:dyDescent="0.2">
      <c r="A139" s="1">
        <v>40298</v>
      </c>
      <c r="B139">
        <f>LN('Dollar rates'!M139/'Dollar rates'!B139)</f>
        <v>2.7649820258183376E-4</v>
      </c>
      <c r="C139">
        <f>LN('Dollar rates'!N139/'Dollar rates'!C139)</f>
        <v>9.3079536531301356E-5</v>
      </c>
      <c r="D139">
        <f>LN('Dollar rates'!O139/'Dollar rates'!D139)</f>
        <v>-1.3774842567676449E-4</v>
      </c>
      <c r="E139">
        <f>LN('Dollar rates'!P139/'Dollar rates'!E139)</f>
        <v>4.082465866049452E-4</v>
      </c>
      <c r="F139">
        <f>LN('Dollar rates'!Q139/'Dollar rates'!F139)</f>
        <v>-3.4946953405807337E-3</v>
      </c>
      <c r="G139">
        <f>LN('Dollar rates'!R139/'Dollar rates'!G139)</f>
        <v>-2.0004939394741997E-3</v>
      </c>
      <c r="H139">
        <f>LN('Dollar rates'!S139/'Dollar rates'!H139)</f>
        <v>-1.9649875018561041E-4</v>
      </c>
      <c r="I139">
        <f>LN('Dollar rates'!T139/'Dollar rates'!I139)</f>
        <v>1.1727089936062609E-4</v>
      </c>
      <c r="J139">
        <f>LN('Dollar rates'!U139/'Dollar rates'!J139)</f>
        <v>-1.4265615269522466E-3</v>
      </c>
      <c r="K139">
        <f>LN('Dollar rates'!V139/'Dollar rates'!K139)</f>
        <v>8.886212060477823E-5</v>
      </c>
      <c r="M139">
        <f t="shared" si="46"/>
        <v>2</v>
      </c>
      <c r="N139">
        <f t="shared" si="47"/>
        <v>4</v>
      </c>
      <c r="O139">
        <f t="shared" si="48"/>
        <v>6</v>
      </c>
      <c r="P139">
        <f t="shared" si="49"/>
        <v>1</v>
      </c>
      <c r="Q139">
        <f t="shared" si="50"/>
        <v>10</v>
      </c>
      <c r="R139">
        <f t="shared" si="51"/>
        <v>9</v>
      </c>
      <c r="S139">
        <f t="shared" si="52"/>
        <v>7</v>
      </c>
      <c r="T139">
        <f t="shared" si="53"/>
        <v>3</v>
      </c>
      <c r="U139">
        <f t="shared" si="54"/>
        <v>8</v>
      </c>
      <c r="V139">
        <f t="shared" si="55"/>
        <v>5</v>
      </c>
      <c r="Y139">
        <f t="shared" si="56"/>
        <v>0</v>
      </c>
      <c r="Z139">
        <f t="shared" si="57"/>
        <v>0</v>
      </c>
      <c r="AA139">
        <f t="shared" si="58"/>
        <v>0</v>
      </c>
      <c r="AB139">
        <f t="shared" si="59"/>
        <v>-1</v>
      </c>
      <c r="AC139">
        <f t="shared" si="60"/>
        <v>1</v>
      </c>
      <c r="AD139">
        <f t="shared" si="61"/>
        <v>0</v>
      </c>
      <c r="AE139">
        <f t="shared" si="62"/>
        <v>0</v>
      </c>
      <c r="AF139">
        <f t="shared" si="63"/>
        <v>0</v>
      </c>
      <c r="AG139">
        <f t="shared" si="64"/>
        <v>0</v>
      </c>
      <c r="AH139">
        <f t="shared" si="65"/>
        <v>0</v>
      </c>
      <c r="AJ139">
        <f>SUMPRODUCT(Y139:AH139,Returns!B139:K139)</f>
        <v>-3.0983502123258344E-2</v>
      </c>
      <c r="AL139">
        <f t="shared" si="67"/>
        <v>0.77883783050233801</v>
      </c>
      <c r="AO139">
        <f t="shared" si="66"/>
        <v>1.8908844985043693E-2</v>
      </c>
    </row>
    <row r="140" spans="1:41" x14ac:dyDescent="0.2">
      <c r="A140" s="1">
        <v>40329</v>
      </c>
      <c r="B140">
        <f>LN('Dollar rates'!M140/'Dollar rates'!B140)</f>
        <v>3.9761849134478227E-4</v>
      </c>
      <c r="C140">
        <f>LN('Dollar rates'!N140/'Dollar rates'!C140)</f>
        <v>3.0681058369005215E-4</v>
      </c>
      <c r="D140">
        <f>LN('Dollar rates'!O140/'Dollar rates'!D140)</f>
        <v>5.8119260739417338E-5</v>
      </c>
      <c r="E140">
        <f>LN('Dollar rates'!P140/'Dollar rates'!E140)</f>
        <v>8.3126244103653188E-4</v>
      </c>
      <c r="F140">
        <f>LN('Dollar rates'!Q140/'Dollar rates'!F140)</f>
        <v>-3.4040120808299145E-3</v>
      </c>
      <c r="G140">
        <f>LN('Dollar rates'!R140/'Dollar rates'!G140)</f>
        <v>-1.9764173849479223E-3</v>
      </c>
      <c r="H140">
        <f>LN('Dollar rates'!S140/'Dollar rates'!H140)</f>
        <v>2.8869193883940036E-4</v>
      </c>
      <c r="I140">
        <f>LN('Dollar rates'!T140/'Dollar rates'!I140)</f>
        <v>3.1426775871471705E-4</v>
      </c>
      <c r="J140">
        <f>LN('Dollar rates'!U140/'Dollar rates'!J140)</f>
        <v>-1.3760660710580039E-3</v>
      </c>
      <c r="K140">
        <f>LN('Dollar rates'!V140/'Dollar rates'!K140)</f>
        <v>-7.6234764995660191E-5</v>
      </c>
      <c r="M140">
        <f t="shared" si="46"/>
        <v>2</v>
      </c>
      <c r="N140">
        <f t="shared" si="47"/>
        <v>4</v>
      </c>
      <c r="O140">
        <f t="shared" si="48"/>
        <v>6</v>
      </c>
      <c r="P140">
        <f t="shared" si="49"/>
        <v>1</v>
      </c>
      <c r="Q140">
        <f t="shared" si="50"/>
        <v>10</v>
      </c>
      <c r="R140">
        <f t="shared" si="51"/>
        <v>9</v>
      </c>
      <c r="S140">
        <f t="shared" si="52"/>
        <v>5</v>
      </c>
      <c r="T140">
        <f t="shared" si="53"/>
        <v>3</v>
      </c>
      <c r="U140">
        <f t="shared" si="54"/>
        <v>8</v>
      </c>
      <c r="V140">
        <f t="shared" si="55"/>
        <v>7</v>
      </c>
      <c r="Y140">
        <f t="shared" si="56"/>
        <v>0</v>
      </c>
      <c r="Z140">
        <f t="shared" si="57"/>
        <v>0</v>
      </c>
      <c r="AA140">
        <f t="shared" si="58"/>
        <v>0</v>
      </c>
      <c r="AB140">
        <f t="shared" si="59"/>
        <v>-1</v>
      </c>
      <c r="AC140">
        <f t="shared" si="60"/>
        <v>1</v>
      </c>
      <c r="AD140">
        <f t="shared" si="61"/>
        <v>0</v>
      </c>
      <c r="AE140">
        <f t="shared" si="62"/>
        <v>0</v>
      </c>
      <c r="AF140">
        <f t="shared" si="63"/>
        <v>0</v>
      </c>
      <c r="AG140">
        <f t="shared" si="64"/>
        <v>0</v>
      </c>
      <c r="AH140">
        <f t="shared" si="65"/>
        <v>0</v>
      </c>
      <c r="AJ140">
        <f>SUMPRODUCT(Y140:AH140,Returns!B140:K140)</f>
        <v>-5.7724647149917624E-2</v>
      </c>
      <c r="AL140">
        <f t="shared" si="67"/>
        <v>0.72111318335242036</v>
      </c>
      <c r="AO140">
        <f t="shared" si="66"/>
        <v>7.7968962574624295E-2</v>
      </c>
    </row>
    <row r="141" spans="1:41" x14ac:dyDescent="0.2">
      <c r="A141" s="1">
        <v>40359</v>
      </c>
      <c r="B141">
        <f>LN('Dollar rates'!M141/'Dollar rates'!B141)</f>
        <v>4.8593570904478377E-4</v>
      </c>
      <c r="C141">
        <f>LN('Dollar rates'!N141/'Dollar rates'!C141)</f>
        <v>1.4699937551718631E-4</v>
      </c>
      <c r="D141">
        <f>LN('Dollar rates'!O141/'Dollar rates'!D141)</f>
        <v>-2.9921754614011581E-5</v>
      </c>
      <c r="E141">
        <f>LN('Dollar rates'!P141/'Dollar rates'!E141)</f>
        <v>4.3594607944763629E-4</v>
      </c>
      <c r="F141">
        <f>LN('Dollar rates'!Q141/'Dollar rates'!F141)</f>
        <v>-3.6670000338621268E-3</v>
      </c>
      <c r="G141">
        <f>LN('Dollar rates'!R141/'Dollar rates'!G141)</f>
        <v>-2.1254302533388883E-3</v>
      </c>
      <c r="H141">
        <f>LN('Dollar rates'!S141/'Dollar rates'!H141)</f>
        <v>7.2354973531368237E-5</v>
      </c>
      <c r="I141">
        <f>LN('Dollar rates'!T141/'Dollar rates'!I141)</f>
        <v>-2.4415019350146884E-5</v>
      </c>
      <c r="J141">
        <f>LN('Dollar rates'!U141/'Dollar rates'!J141)</f>
        <v>-1.5948770654642891E-3</v>
      </c>
      <c r="K141">
        <f>LN('Dollar rates'!V141/'Dollar rates'!K141)</f>
        <v>-1.8819101443451984E-4</v>
      </c>
      <c r="M141">
        <f t="shared" si="46"/>
        <v>1</v>
      </c>
      <c r="N141">
        <f t="shared" si="47"/>
        <v>3</v>
      </c>
      <c r="O141">
        <f t="shared" si="48"/>
        <v>6</v>
      </c>
      <c r="P141">
        <f t="shared" si="49"/>
        <v>2</v>
      </c>
      <c r="Q141">
        <f t="shared" si="50"/>
        <v>10</v>
      </c>
      <c r="R141">
        <f t="shared" si="51"/>
        <v>9</v>
      </c>
      <c r="S141">
        <f t="shared" si="52"/>
        <v>4</v>
      </c>
      <c r="T141">
        <f t="shared" si="53"/>
        <v>5</v>
      </c>
      <c r="U141">
        <f t="shared" si="54"/>
        <v>8</v>
      </c>
      <c r="V141">
        <f t="shared" si="55"/>
        <v>7</v>
      </c>
      <c r="Y141">
        <f t="shared" si="56"/>
        <v>-1</v>
      </c>
      <c r="Z141">
        <f t="shared" si="57"/>
        <v>0</v>
      </c>
      <c r="AA141">
        <f t="shared" si="58"/>
        <v>0</v>
      </c>
      <c r="AB141">
        <f t="shared" si="59"/>
        <v>0</v>
      </c>
      <c r="AC141">
        <f t="shared" si="60"/>
        <v>1</v>
      </c>
      <c r="AD141">
        <f t="shared" si="61"/>
        <v>0</v>
      </c>
      <c r="AE141">
        <f t="shared" si="62"/>
        <v>0</v>
      </c>
      <c r="AF141">
        <f t="shared" si="63"/>
        <v>0</v>
      </c>
      <c r="AG141">
        <f t="shared" si="64"/>
        <v>0</v>
      </c>
      <c r="AH141">
        <f t="shared" si="65"/>
        <v>0</v>
      </c>
      <c r="AJ141">
        <f>SUMPRODUCT(Y141:AH141,Returns!B141:K141)</f>
        <v>5.2540117167276329E-2</v>
      </c>
      <c r="AL141">
        <f t="shared" si="67"/>
        <v>0.77365330051969672</v>
      </c>
      <c r="AO141">
        <f t="shared" si="66"/>
        <v>6.8224353365753776E-2</v>
      </c>
    </row>
    <row r="142" spans="1:41" x14ac:dyDescent="0.2">
      <c r="A142" s="1">
        <v>40389</v>
      </c>
      <c r="B142">
        <f>LN('Dollar rates'!M142/'Dollar rates'!B142)</f>
        <v>2.4916561673408907E-4</v>
      </c>
      <c r="C142">
        <f>LN('Dollar rates'!N142/'Dollar rates'!C142)</f>
        <v>-1.3027873134761277E-5</v>
      </c>
      <c r="D142">
        <f>LN('Dollar rates'!O142/'Dollar rates'!D142)</f>
        <v>-1.4093880930025857E-4</v>
      </c>
      <c r="E142">
        <f>LN('Dollar rates'!P142/'Dollar rates'!E142)</f>
        <v>3.3458404346252077E-4</v>
      </c>
      <c r="F142">
        <f>LN('Dollar rates'!Q142/'Dollar rates'!F142)</f>
        <v>-3.9600316856095901E-3</v>
      </c>
      <c r="G142">
        <f>LN('Dollar rates'!R142/'Dollar rates'!G142)</f>
        <v>-2.3912048270868084E-3</v>
      </c>
      <c r="H142">
        <f>LN('Dollar rates'!S142/'Dollar rates'!H142)</f>
        <v>-6.9935327307360784E-6</v>
      </c>
      <c r="I142">
        <f>LN('Dollar rates'!T142/'Dollar rates'!I142)</f>
        <v>-1.6596706974819666E-4</v>
      </c>
      <c r="J142">
        <f>LN('Dollar rates'!U142/'Dollar rates'!J142)</f>
        <v>-1.6419095242349872E-3</v>
      </c>
      <c r="K142">
        <f>LN('Dollar rates'!V142/'Dollar rates'!K142)</f>
        <v>-3.5917622833688136E-4</v>
      </c>
      <c r="M142">
        <f t="shared" si="46"/>
        <v>2</v>
      </c>
      <c r="N142">
        <f t="shared" si="47"/>
        <v>4</v>
      </c>
      <c r="O142">
        <f t="shared" si="48"/>
        <v>5</v>
      </c>
      <c r="P142">
        <f t="shared" si="49"/>
        <v>1</v>
      </c>
      <c r="Q142">
        <f t="shared" si="50"/>
        <v>10</v>
      </c>
      <c r="R142">
        <f t="shared" si="51"/>
        <v>9</v>
      </c>
      <c r="S142">
        <f t="shared" si="52"/>
        <v>3</v>
      </c>
      <c r="T142">
        <f t="shared" si="53"/>
        <v>6</v>
      </c>
      <c r="U142">
        <f t="shared" si="54"/>
        <v>8</v>
      </c>
      <c r="V142">
        <f t="shared" si="55"/>
        <v>7</v>
      </c>
      <c r="Y142">
        <f t="shared" si="56"/>
        <v>0</v>
      </c>
      <c r="Z142">
        <f t="shared" si="57"/>
        <v>0</v>
      </c>
      <c r="AA142">
        <f t="shared" si="58"/>
        <v>0</v>
      </c>
      <c r="AB142">
        <f t="shared" si="59"/>
        <v>-1</v>
      </c>
      <c r="AC142">
        <f t="shared" si="60"/>
        <v>1</v>
      </c>
      <c r="AD142">
        <f t="shared" si="61"/>
        <v>0</v>
      </c>
      <c r="AE142">
        <f t="shared" si="62"/>
        <v>0</v>
      </c>
      <c r="AF142">
        <f t="shared" si="63"/>
        <v>0</v>
      </c>
      <c r="AG142">
        <f t="shared" si="64"/>
        <v>0</v>
      </c>
      <c r="AH142">
        <f t="shared" si="65"/>
        <v>0</v>
      </c>
      <c r="AJ142">
        <f>SUMPRODUCT(Y142:AH142,Returns!B142:K142)</f>
        <v>-4.3943688646707169E-2</v>
      </c>
      <c r="AL142">
        <f t="shared" si="67"/>
        <v>0.72970961187298955</v>
      </c>
      <c r="AO142">
        <f t="shared" si="66"/>
        <v>8.9977242293363582E-2</v>
      </c>
    </row>
    <row r="143" spans="1:41" x14ac:dyDescent="0.2">
      <c r="A143" s="1">
        <v>40421</v>
      </c>
      <c r="B143">
        <f>LN('Dollar rates'!M143/'Dollar rates'!B143)</f>
        <v>3.2862375728550649E-4</v>
      </c>
      <c r="C143">
        <f>LN('Dollar rates'!N143/'Dollar rates'!C143)</f>
        <v>-3.8127919173314186E-5</v>
      </c>
      <c r="D143">
        <f>LN('Dollar rates'!O143/'Dollar rates'!D143)</f>
        <v>-2.1514299408356962E-4</v>
      </c>
      <c r="E143">
        <f>LN('Dollar rates'!P143/'Dollar rates'!E143)</f>
        <v>2.5644313514037109E-4</v>
      </c>
      <c r="F143">
        <f>LN('Dollar rates'!Q143/'Dollar rates'!F143)</f>
        <v>-3.8971212218896138E-3</v>
      </c>
      <c r="G143">
        <f>LN('Dollar rates'!R143/'Dollar rates'!G143)</f>
        <v>-2.4868524135933157E-3</v>
      </c>
      <c r="H143">
        <f>LN('Dollar rates'!S143/'Dollar rates'!H143)</f>
        <v>-1.3658543248176468E-5</v>
      </c>
      <c r="I143">
        <f>LN('Dollar rates'!T143/'Dollar rates'!I143)</f>
        <v>-4.7747848862822863E-4</v>
      </c>
      <c r="J143">
        <f>LN('Dollar rates'!U143/'Dollar rates'!J143)</f>
        <v>-1.6891654556074826E-3</v>
      </c>
      <c r="K143">
        <f>LN('Dollar rates'!V143/'Dollar rates'!K143)</f>
        <v>-4.6877930729107833E-4</v>
      </c>
      <c r="M143">
        <f t="shared" si="46"/>
        <v>1</v>
      </c>
      <c r="N143">
        <f t="shared" si="47"/>
        <v>4</v>
      </c>
      <c r="O143">
        <f t="shared" si="48"/>
        <v>5</v>
      </c>
      <c r="P143">
        <f t="shared" si="49"/>
        <v>2</v>
      </c>
      <c r="Q143">
        <f t="shared" si="50"/>
        <v>10</v>
      </c>
      <c r="R143">
        <f t="shared" si="51"/>
        <v>9</v>
      </c>
      <c r="S143">
        <f t="shared" si="52"/>
        <v>3</v>
      </c>
      <c r="T143">
        <f t="shared" si="53"/>
        <v>7</v>
      </c>
      <c r="U143">
        <f t="shared" si="54"/>
        <v>8</v>
      </c>
      <c r="V143">
        <f t="shared" si="55"/>
        <v>6</v>
      </c>
      <c r="Y143">
        <f t="shared" si="56"/>
        <v>-1</v>
      </c>
      <c r="Z143">
        <f t="shared" si="57"/>
        <v>0</v>
      </c>
      <c r="AA143">
        <f t="shared" si="58"/>
        <v>0</v>
      </c>
      <c r="AB143">
        <f t="shared" si="59"/>
        <v>0</v>
      </c>
      <c r="AC143">
        <f t="shared" si="60"/>
        <v>1</v>
      </c>
      <c r="AD143">
        <f t="shared" si="61"/>
        <v>0</v>
      </c>
      <c r="AE143">
        <f t="shared" si="62"/>
        <v>0</v>
      </c>
      <c r="AF143">
        <f t="shared" si="63"/>
        <v>0</v>
      </c>
      <c r="AG143">
        <f t="shared" si="64"/>
        <v>0</v>
      </c>
      <c r="AH143">
        <f t="shared" si="65"/>
        <v>0</v>
      </c>
      <c r="AJ143">
        <f>SUMPRODUCT(Y143:AH143,Returns!B143:K143)</f>
        <v>8.3303347709497655E-2</v>
      </c>
      <c r="AL143">
        <f t="shared" si="67"/>
        <v>0.8130129595824872</v>
      </c>
      <c r="AO143">
        <f t="shared" si="66"/>
        <v>4.2654485462520111E-2</v>
      </c>
    </row>
    <row r="144" spans="1:41" x14ac:dyDescent="0.2">
      <c r="A144" s="1">
        <v>40451</v>
      </c>
      <c r="B144">
        <f>LN('Dollar rates'!M144/'Dollar rates'!B144)</f>
        <v>2.680512766174999E-4</v>
      </c>
      <c r="C144">
        <f>LN('Dollar rates'!N144/'Dollar rates'!C144)</f>
        <v>-2.1840916313256228E-4</v>
      </c>
      <c r="D144">
        <f>LN('Dollar rates'!O144/'Dollar rates'!D144)</f>
        <v>-2.2058707764289158E-4</v>
      </c>
      <c r="E144">
        <f>LN('Dollar rates'!P144/'Dollar rates'!E144)</f>
        <v>2.8664735405761565E-4</v>
      </c>
      <c r="F144">
        <f>LN('Dollar rates'!Q144/'Dollar rates'!F144)</f>
        <v>-3.746792769703881E-3</v>
      </c>
      <c r="G144">
        <f>LN('Dollar rates'!R144/'Dollar rates'!G144)</f>
        <v>-2.4501475539146357E-3</v>
      </c>
      <c r="H144">
        <f>LN('Dollar rates'!S144/'Dollar rates'!H144)</f>
        <v>-1.6119755161172472E-4</v>
      </c>
      <c r="I144">
        <f>LN('Dollar rates'!T144/'Dollar rates'!I144)</f>
        <v>-8.1832032077564464E-4</v>
      </c>
      <c r="J144">
        <f>LN('Dollar rates'!U144/'Dollar rates'!J144)</f>
        <v>-1.6362413104935903E-3</v>
      </c>
      <c r="K144">
        <f>LN('Dollar rates'!V144/'Dollar rates'!K144)</f>
        <v>-6.821282665587931E-4</v>
      </c>
      <c r="M144">
        <f t="shared" si="46"/>
        <v>2</v>
      </c>
      <c r="N144">
        <f t="shared" si="47"/>
        <v>4</v>
      </c>
      <c r="O144">
        <f t="shared" si="48"/>
        <v>5</v>
      </c>
      <c r="P144">
        <f t="shared" si="49"/>
        <v>1</v>
      </c>
      <c r="Q144">
        <f t="shared" si="50"/>
        <v>10</v>
      </c>
      <c r="R144">
        <f t="shared" si="51"/>
        <v>9</v>
      </c>
      <c r="S144">
        <f t="shared" si="52"/>
        <v>3</v>
      </c>
      <c r="T144">
        <f t="shared" si="53"/>
        <v>7</v>
      </c>
      <c r="U144">
        <f t="shared" si="54"/>
        <v>8</v>
      </c>
      <c r="V144">
        <f t="shared" si="55"/>
        <v>6</v>
      </c>
      <c r="Y144">
        <f t="shared" si="56"/>
        <v>0</v>
      </c>
      <c r="Z144">
        <f t="shared" si="57"/>
        <v>0</v>
      </c>
      <c r="AA144">
        <f t="shared" si="58"/>
        <v>0</v>
      </c>
      <c r="AB144">
        <f t="shared" si="59"/>
        <v>-1</v>
      </c>
      <c r="AC144">
        <f t="shared" si="60"/>
        <v>1</v>
      </c>
      <c r="AD144">
        <f t="shared" si="61"/>
        <v>0</v>
      </c>
      <c r="AE144">
        <f t="shared" si="62"/>
        <v>0</v>
      </c>
      <c r="AF144">
        <f t="shared" si="63"/>
        <v>0</v>
      </c>
      <c r="AG144">
        <f t="shared" si="64"/>
        <v>0</v>
      </c>
      <c r="AH144">
        <f t="shared" si="65"/>
        <v>0</v>
      </c>
      <c r="AJ144">
        <f>SUMPRODUCT(Y144:AH144,Returns!B144:K144)</f>
        <v>2.2980795872355686E-2</v>
      </c>
      <c r="AL144">
        <f t="shared" si="67"/>
        <v>0.83599375545484289</v>
      </c>
      <c r="AO144">
        <f t="shared" si="66"/>
        <v>1.2744780226566469E-3</v>
      </c>
    </row>
    <row r="145" spans="1:41" x14ac:dyDescent="0.2">
      <c r="A145" s="1">
        <v>40480</v>
      </c>
      <c r="B145">
        <f>LN('Dollar rates'!M145/'Dollar rates'!B145)</f>
        <v>2.2957324371930424E-4</v>
      </c>
      <c r="C145">
        <f>LN('Dollar rates'!N145/'Dollar rates'!C145)</f>
        <v>-3.613068229020213E-4</v>
      </c>
      <c r="D145">
        <f>LN('Dollar rates'!O145/'Dollar rates'!D145)</f>
        <v>-2.238066320050043E-4</v>
      </c>
      <c r="E145">
        <f>LN('Dollar rates'!P145/'Dollar rates'!E145)</f>
        <v>2.1354593098219524E-4</v>
      </c>
      <c r="F145">
        <f>LN('Dollar rates'!Q145/'Dollar rates'!F145)</f>
        <v>-3.5668115160193267E-3</v>
      </c>
      <c r="G145">
        <f>LN('Dollar rates'!R145/'Dollar rates'!G145)</f>
        <v>-2.4218633994470664E-3</v>
      </c>
      <c r="H145">
        <f>LN('Dollar rates'!S145/'Dollar rates'!H145)</f>
        <v>-2.7770038171231819E-4</v>
      </c>
      <c r="I145">
        <f>LN('Dollar rates'!T145/'Dollar rates'!I145)</f>
        <v>-8.9598460308917252E-4</v>
      </c>
      <c r="J145">
        <f>LN('Dollar rates'!U145/'Dollar rates'!J145)</f>
        <v>-1.5440349881483137E-3</v>
      </c>
      <c r="K145">
        <f>LN('Dollar rates'!V145/'Dollar rates'!K145)</f>
        <v>-6.6801582145045431E-4</v>
      </c>
      <c r="M145">
        <f t="shared" si="46"/>
        <v>1</v>
      </c>
      <c r="N145">
        <f t="shared" si="47"/>
        <v>5</v>
      </c>
      <c r="O145">
        <f t="shared" si="48"/>
        <v>3</v>
      </c>
      <c r="P145">
        <f t="shared" si="49"/>
        <v>2</v>
      </c>
      <c r="Q145">
        <f t="shared" si="50"/>
        <v>10</v>
      </c>
      <c r="R145">
        <f t="shared" si="51"/>
        <v>9</v>
      </c>
      <c r="S145">
        <f t="shared" si="52"/>
        <v>4</v>
      </c>
      <c r="T145">
        <f t="shared" si="53"/>
        <v>7</v>
      </c>
      <c r="U145">
        <f t="shared" si="54"/>
        <v>8</v>
      </c>
      <c r="V145">
        <f t="shared" si="55"/>
        <v>6</v>
      </c>
      <c r="Y145">
        <f t="shared" si="56"/>
        <v>-1</v>
      </c>
      <c r="Z145">
        <f t="shared" si="57"/>
        <v>0</v>
      </c>
      <c r="AA145">
        <f t="shared" si="58"/>
        <v>0</v>
      </c>
      <c r="AB145">
        <f t="shared" si="59"/>
        <v>0</v>
      </c>
      <c r="AC145">
        <f t="shared" si="60"/>
        <v>1</v>
      </c>
      <c r="AD145">
        <f t="shared" si="61"/>
        <v>0</v>
      </c>
      <c r="AE145">
        <f t="shared" si="62"/>
        <v>0</v>
      </c>
      <c r="AF145">
        <f t="shared" si="63"/>
        <v>0</v>
      </c>
      <c r="AG145">
        <f t="shared" si="64"/>
        <v>0</v>
      </c>
      <c r="AH145">
        <f t="shared" si="65"/>
        <v>0</v>
      </c>
      <c r="AJ145">
        <f>SUMPRODUCT(Y145:AH145,Returns!B145:K145)</f>
        <v>2.1178411767768211E-2</v>
      </c>
      <c r="AL145">
        <f t="shared" si="67"/>
        <v>0.85717216722261114</v>
      </c>
      <c r="AO145">
        <f t="shared" si="66"/>
        <v>1.204641628843448E-2</v>
      </c>
    </row>
    <row r="146" spans="1:41" x14ac:dyDescent="0.2">
      <c r="A146" s="1">
        <v>40512</v>
      </c>
      <c r="B146">
        <f>LN('Dollar rates'!M146/'Dollar rates'!B146)</f>
        <v>4.8943579681608228E-4</v>
      </c>
      <c r="C146">
        <f>LN('Dollar rates'!N146/'Dollar rates'!C146)</f>
        <v>-1.1715012802299455E-4</v>
      </c>
      <c r="D146">
        <f>LN('Dollar rates'!O146/'Dollar rates'!D146)</f>
        <v>-2.0243387877925294E-4</v>
      </c>
      <c r="E146">
        <f>LN('Dollar rates'!P146/'Dollar rates'!E146)</f>
        <v>5.3189622252857783E-4</v>
      </c>
      <c r="F146">
        <f>LN('Dollar rates'!Q146/'Dollar rates'!F146)</f>
        <v>-4.06291045411631E-3</v>
      </c>
      <c r="G146">
        <f>LN('Dollar rates'!R146/'Dollar rates'!G146)</f>
        <v>-2.691972821570987E-3</v>
      </c>
      <c r="H146">
        <f>LN('Dollar rates'!S146/'Dollar rates'!H146)</f>
        <v>3.4932362217166617E-5</v>
      </c>
      <c r="I146">
        <f>LN('Dollar rates'!T146/'Dollar rates'!I146)</f>
        <v>-9.792433889462156E-4</v>
      </c>
      <c r="J146">
        <f>LN('Dollar rates'!U146/'Dollar rates'!J146)</f>
        <v>-1.4819692464258572E-3</v>
      </c>
      <c r="K146">
        <f>LN('Dollar rates'!V146/'Dollar rates'!K146)</f>
        <v>-6.326496062292686E-4</v>
      </c>
      <c r="M146">
        <f t="shared" si="46"/>
        <v>2</v>
      </c>
      <c r="N146">
        <f t="shared" si="47"/>
        <v>4</v>
      </c>
      <c r="O146">
        <f t="shared" si="48"/>
        <v>5</v>
      </c>
      <c r="P146">
        <f t="shared" si="49"/>
        <v>1</v>
      </c>
      <c r="Q146">
        <f t="shared" si="50"/>
        <v>10</v>
      </c>
      <c r="R146">
        <f t="shared" si="51"/>
        <v>9</v>
      </c>
      <c r="S146">
        <f t="shared" si="52"/>
        <v>3</v>
      </c>
      <c r="T146">
        <f t="shared" si="53"/>
        <v>7</v>
      </c>
      <c r="U146">
        <f t="shared" si="54"/>
        <v>8</v>
      </c>
      <c r="V146">
        <f t="shared" si="55"/>
        <v>6</v>
      </c>
      <c r="Y146">
        <f t="shared" si="56"/>
        <v>0</v>
      </c>
      <c r="Z146">
        <f t="shared" si="57"/>
        <v>0</v>
      </c>
      <c r="AA146">
        <f t="shared" si="58"/>
        <v>0</v>
      </c>
      <c r="AB146">
        <f t="shared" si="59"/>
        <v>-1</v>
      </c>
      <c r="AC146">
        <f t="shared" si="60"/>
        <v>1</v>
      </c>
      <c r="AD146">
        <f t="shared" si="61"/>
        <v>0</v>
      </c>
      <c r="AE146">
        <f t="shared" si="62"/>
        <v>0</v>
      </c>
      <c r="AF146">
        <f t="shared" si="63"/>
        <v>0</v>
      </c>
      <c r="AG146">
        <f t="shared" si="64"/>
        <v>0</v>
      </c>
      <c r="AH146">
        <f t="shared" si="65"/>
        <v>0</v>
      </c>
      <c r="AJ146">
        <f>SUMPRODUCT(Y146:AH146,Returns!B146:K146)</f>
        <v>4.1422064746720055E-3</v>
      </c>
      <c r="AL146">
        <f t="shared" si="67"/>
        <v>0.86131437369728314</v>
      </c>
      <c r="AO146">
        <f t="shared" si="66"/>
        <v>1.3689561316188406E-2</v>
      </c>
    </row>
    <row r="147" spans="1:41" x14ac:dyDescent="0.2">
      <c r="A147" s="1">
        <v>40543</v>
      </c>
      <c r="B147">
        <f>LN('Dollar rates'!M147/'Dollar rates'!B147)</f>
        <v>3.4282430836777992E-4</v>
      </c>
      <c r="C147">
        <f>LN('Dollar rates'!N147/'Dollar rates'!C147)</f>
        <v>-4.0245497540312842E-5</v>
      </c>
      <c r="D147">
        <f>LN('Dollar rates'!O147/'Dollar rates'!D147)</f>
        <v>-2.504735528679576E-4</v>
      </c>
      <c r="E147">
        <f>LN('Dollar rates'!P147/'Dollar rates'!E147)</f>
        <v>3.7556670774360144E-4</v>
      </c>
      <c r="F147">
        <f>LN('Dollar rates'!Q147/'Dollar rates'!F147)</f>
        <v>-4.0884089658822717E-3</v>
      </c>
      <c r="G147">
        <f>LN('Dollar rates'!R147/'Dollar rates'!G147)</f>
        <v>-2.5506130809847933E-3</v>
      </c>
      <c r="H147">
        <f>LN('Dollar rates'!S147/'Dollar rates'!H147)</f>
        <v>-7.9206922726547121E-5</v>
      </c>
      <c r="I147">
        <f>LN('Dollar rates'!T147/'Dollar rates'!I147)</f>
        <v>-1.0154224650468094E-3</v>
      </c>
      <c r="J147">
        <f>LN('Dollar rates'!U147/'Dollar rates'!J147)</f>
        <v>-1.5128335846164044E-3</v>
      </c>
      <c r="K147">
        <f>LN('Dollar rates'!V147/'Dollar rates'!K147)</f>
        <v>-6.3382515590705406E-4</v>
      </c>
      <c r="M147">
        <f t="shared" si="46"/>
        <v>2</v>
      </c>
      <c r="N147">
        <f t="shared" si="47"/>
        <v>3</v>
      </c>
      <c r="O147">
        <f t="shared" si="48"/>
        <v>5</v>
      </c>
      <c r="P147">
        <f t="shared" si="49"/>
        <v>1</v>
      </c>
      <c r="Q147">
        <f t="shared" si="50"/>
        <v>10</v>
      </c>
      <c r="R147">
        <f t="shared" si="51"/>
        <v>9</v>
      </c>
      <c r="S147">
        <f t="shared" si="52"/>
        <v>4</v>
      </c>
      <c r="T147">
        <f t="shared" si="53"/>
        <v>7</v>
      </c>
      <c r="U147">
        <f t="shared" si="54"/>
        <v>8</v>
      </c>
      <c r="V147">
        <f t="shared" si="55"/>
        <v>6</v>
      </c>
      <c r="Y147">
        <f t="shared" si="56"/>
        <v>0</v>
      </c>
      <c r="Z147">
        <f t="shared" si="57"/>
        <v>0</v>
      </c>
      <c r="AA147">
        <f t="shared" si="58"/>
        <v>0</v>
      </c>
      <c r="AB147">
        <f t="shared" si="59"/>
        <v>-1</v>
      </c>
      <c r="AC147">
        <f t="shared" si="60"/>
        <v>1</v>
      </c>
      <c r="AD147">
        <f t="shared" si="61"/>
        <v>0</v>
      </c>
      <c r="AE147">
        <f t="shared" si="62"/>
        <v>0</v>
      </c>
      <c r="AF147">
        <f t="shared" si="63"/>
        <v>0</v>
      </c>
      <c r="AG147">
        <f t="shared" si="64"/>
        <v>0</v>
      </c>
      <c r="AH147">
        <f t="shared" si="65"/>
        <v>0</v>
      </c>
      <c r="AJ147">
        <f>SUMPRODUCT(Y147:AH147,Returns!B147:K147)</f>
        <v>-1.5217756801619717E-2</v>
      </c>
      <c r="AL147">
        <f t="shared" si="67"/>
        <v>0.8460966168956634</v>
      </c>
      <c r="AO147">
        <f t="shared" si="66"/>
        <v>2.0636044395401679E-2</v>
      </c>
    </row>
    <row r="148" spans="1:41" x14ac:dyDescent="0.2">
      <c r="A148" s="1">
        <v>40574</v>
      </c>
      <c r="B148">
        <f>LN('Dollar rates'!M148/'Dollar rates'!B148)</f>
        <v>1.7321165268252361E-4</v>
      </c>
      <c r="C148">
        <f>LN('Dollar rates'!N148/'Dollar rates'!C148)</f>
        <v>-3.8380875829278281E-4</v>
      </c>
      <c r="D148">
        <f>LN('Dollar rates'!O148/'Dollar rates'!D148)</f>
        <v>-2.0820487434774595E-4</v>
      </c>
      <c r="E148">
        <f>LN('Dollar rates'!P148/'Dollar rates'!E148)</f>
        <v>2.6609190971498838E-4</v>
      </c>
      <c r="F148">
        <f>LN('Dollar rates'!Q148/'Dollar rates'!F148)</f>
        <v>-3.4754770798611084E-3</v>
      </c>
      <c r="G148">
        <f>LN('Dollar rates'!R148/'Dollar rates'!G148)</f>
        <v>-2.2017882227454645E-3</v>
      </c>
      <c r="H148">
        <f>LN('Dollar rates'!S148/'Dollar rates'!H148)</f>
        <v>-2.7214687272619754E-4</v>
      </c>
      <c r="I148">
        <f>LN('Dollar rates'!T148/'Dollar rates'!I148)</f>
        <v>-1.1159744017824329E-3</v>
      </c>
      <c r="J148">
        <f>LN('Dollar rates'!U148/'Dollar rates'!J148)</f>
        <v>-1.3961976217845065E-3</v>
      </c>
      <c r="K148">
        <f>LN('Dollar rates'!V148/'Dollar rates'!K148)</f>
        <v>-5.6969522846896646E-4</v>
      </c>
      <c r="M148">
        <f t="shared" si="46"/>
        <v>2</v>
      </c>
      <c r="N148">
        <f t="shared" si="47"/>
        <v>5</v>
      </c>
      <c r="O148">
        <f t="shared" si="48"/>
        <v>3</v>
      </c>
      <c r="P148">
        <f t="shared" si="49"/>
        <v>1</v>
      </c>
      <c r="Q148">
        <f t="shared" si="50"/>
        <v>10</v>
      </c>
      <c r="R148">
        <f t="shared" si="51"/>
        <v>9</v>
      </c>
      <c r="S148">
        <f t="shared" si="52"/>
        <v>4</v>
      </c>
      <c r="T148">
        <f t="shared" si="53"/>
        <v>7</v>
      </c>
      <c r="U148">
        <f t="shared" si="54"/>
        <v>8</v>
      </c>
      <c r="V148">
        <f t="shared" si="55"/>
        <v>6</v>
      </c>
      <c r="Y148">
        <f t="shared" si="56"/>
        <v>0</v>
      </c>
      <c r="Z148">
        <f t="shared" si="57"/>
        <v>0</v>
      </c>
      <c r="AA148">
        <f t="shared" si="58"/>
        <v>0</v>
      </c>
      <c r="AB148">
        <f t="shared" si="59"/>
        <v>-1</v>
      </c>
      <c r="AC148">
        <f t="shared" si="60"/>
        <v>1</v>
      </c>
      <c r="AD148">
        <f t="shared" si="61"/>
        <v>0</v>
      </c>
      <c r="AE148">
        <f t="shared" si="62"/>
        <v>0</v>
      </c>
      <c r="AF148">
        <f t="shared" si="63"/>
        <v>0</v>
      </c>
      <c r="AG148">
        <f t="shared" si="64"/>
        <v>0</v>
      </c>
      <c r="AH148">
        <f t="shared" si="65"/>
        <v>0</v>
      </c>
      <c r="AJ148">
        <f>SUMPRODUCT(Y148:AH148,Returns!B148:K148)</f>
        <v>1.3966017056090636E-2</v>
      </c>
      <c r="AL148">
        <f t="shared" si="67"/>
        <v>0.86006263395175409</v>
      </c>
      <c r="AO148">
        <f t="shared" si="66"/>
        <v>7.0790682729812825E-3</v>
      </c>
    </row>
    <row r="149" spans="1:41" x14ac:dyDescent="0.2">
      <c r="A149" s="1">
        <v>40602</v>
      </c>
      <c r="B149">
        <f>LN('Dollar rates'!M149/'Dollar rates'!B149)</f>
        <v>1.8541938432746889E-4</v>
      </c>
      <c r="C149">
        <f>LN('Dollar rates'!N149/'Dollar rates'!C149)</f>
        <v>-4.1427309474502649E-4</v>
      </c>
      <c r="D149">
        <f>LN('Dollar rates'!O149/'Dollar rates'!D149)</f>
        <v>-2.6020491283570464E-4</v>
      </c>
      <c r="E149">
        <f>LN('Dollar rates'!P149/'Dollar rates'!E149)</f>
        <v>2.9053658006088527E-4</v>
      </c>
      <c r="F149">
        <f>LN('Dollar rates'!Q149/'Dollar rates'!F149)</f>
        <v>-4.0530169881385324E-3</v>
      </c>
      <c r="G149">
        <f>LN('Dollar rates'!R149/'Dollar rates'!G149)</f>
        <v>-2.2783453886138253E-3</v>
      </c>
      <c r="H149">
        <f>LN('Dollar rates'!S149/'Dollar rates'!H149)</f>
        <v>-2.5190876590482444E-4</v>
      </c>
      <c r="I149">
        <f>LN('Dollar rates'!T149/'Dollar rates'!I149)</f>
        <v>-1.5959326844652373E-3</v>
      </c>
      <c r="J149">
        <f>LN('Dollar rates'!U149/'Dollar rates'!J149)</f>
        <v>-1.7376974000381316E-3</v>
      </c>
      <c r="K149">
        <f>LN('Dollar rates'!V149/'Dollar rates'!K149)</f>
        <v>-6.3598877879698825E-4</v>
      </c>
      <c r="M149">
        <f t="shared" si="46"/>
        <v>2</v>
      </c>
      <c r="N149">
        <f t="shared" si="47"/>
        <v>5</v>
      </c>
      <c r="O149">
        <f t="shared" si="48"/>
        <v>4</v>
      </c>
      <c r="P149">
        <f t="shared" si="49"/>
        <v>1</v>
      </c>
      <c r="Q149">
        <f t="shared" si="50"/>
        <v>10</v>
      </c>
      <c r="R149">
        <f t="shared" si="51"/>
        <v>9</v>
      </c>
      <c r="S149">
        <f t="shared" si="52"/>
        <v>3</v>
      </c>
      <c r="T149">
        <f t="shared" si="53"/>
        <v>7</v>
      </c>
      <c r="U149">
        <f t="shared" si="54"/>
        <v>8</v>
      </c>
      <c r="V149">
        <f t="shared" si="55"/>
        <v>6</v>
      </c>
      <c r="Y149">
        <f t="shared" si="56"/>
        <v>0</v>
      </c>
      <c r="Z149">
        <f t="shared" si="57"/>
        <v>0</v>
      </c>
      <c r="AA149">
        <f t="shared" si="58"/>
        <v>0</v>
      </c>
      <c r="AB149">
        <f t="shared" si="59"/>
        <v>-1</v>
      </c>
      <c r="AC149">
        <f t="shared" si="60"/>
        <v>1</v>
      </c>
      <c r="AD149">
        <f t="shared" si="61"/>
        <v>0</v>
      </c>
      <c r="AE149">
        <f t="shared" si="62"/>
        <v>0</v>
      </c>
      <c r="AF149">
        <f t="shared" si="63"/>
        <v>0</v>
      </c>
      <c r="AG149">
        <f t="shared" si="64"/>
        <v>0</v>
      </c>
      <c r="AH149">
        <f t="shared" si="65"/>
        <v>0</v>
      </c>
      <c r="AJ149">
        <f>SUMPRODUCT(Y149:AH149,Returns!B149:K149)</f>
        <v>3.9547026954754247E-3</v>
      </c>
      <c r="AL149">
        <f t="shared" si="67"/>
        <v>0.86401733664722946</v>
      </c>
      <c r="AO149">
        <f t="shared" si="66"/>
        <v>2.4947005606186862E-2</v>
      </c>
    </row>
    <row r="150" spans="1:41" x14ac:dyDescent="0.2">
      <c r="A150" s="1">
        <v>40633</v>
      </c>
      <c r="B150">
        <f>LN('Dollar rates'!M150/'Dollar rates'!B150)</f>
        <v>1.6639899875613026E-4</v>
      </c>
      <c r="C150">
        <f>LN('Dollar rates'!N150/'Dollar rates'!C150)</f>
        <v>-5.532974540508334E-4</v>
      </c>
      <c r="D150">
        <f>LN('Dollar rates'!O150/'Dollar rates'!D150)</f>
        <v>-3.3656273606629368E-4</v>
      </c>
      <c r="E150">
        <f>LN('Dollar rates'!P150/'Dollar rates'!E150)</f>
        <v>1.5304226182609386E-4</v>
      </c>
      <c r="F150">
        <f>LN('Dollar rates'!Q150/'Dollar rates'!F150)</f>
        <v>-3.6983269883254584E-3</v>
      </c>
      <c r="G150">
        <f>LN('Dollar rates'!R150/'Dollar rates'!G150)</f>
        <v>-1.9422323397937341E-3</v>
      </c>
      <c r="H150">
        <f>LN('Dollar rates'!S150/'Dollar rates'!H150)</f>
        <v>-4.9472924097704654E-4</v>
      </c>
      <c r="I150">
        <f>LN('Dollar rates'!T150/'Dollar rates'!I150)</f>
        <v>-1.4351500103817157E-3</v>
      </c>
      <c r="J150">
        <f>LN('Dollar rates'!U150/'Dollar rates'!J150)</f>
        <v>-1.5498446032620387E-3</v>
      </c>
      <c r="K150">
        <f>LN('Dollar rates'!V150/'Dollar rates'!K150)</f>
        <v>-6.5771221296648773E-4</v>
      </c>
      <c r="M150">
        <f t="shared" si="46"/>
        <v>1</v>
      </c>
      <c r="N150">
        <f t="shared" si="47"/>
        <v>5</v>
      </c>
      <c r="O150">
        <f t="shared" si="48"/>
        <v>3</v>
      </c>
      <c r="P150">
        <f t="shared" si="49"/>
        <v>2</v>
      </c>
      <c r="Q150">
        <f t="shared" si="50"/>
        <v>10</v>
      </c>
      <c r="R150">
        <f t="shared" si="51"/>
        <v>9</v>
      </c>
      <c r="S150">
        <f t="shared" si="52"/>
        <v>4</v>
      </c>
      <c r="T150">
        <f t="shared" si="53"/>
        <v>7</v>
      </c>
      <c r="U150">
        <f t="shared" si="54"/>
        <v>8</v>
      </c>
      <c r="V150">
        <f t="shared" si="55"/>
        <v>6</v>
      </c>
      <c r="Y150">
        <f t="shared" si="56"/>
        <v>-1</v>
      </c>
      <c r="Z150">
        <f t="shared" si="57"/>
        <v>0</v>
      </c>
      <c r="AA150">
        <f t="shared" si="58"/>
        <v>0</v>
      </c>
      <c r="AB150">
        <f t="shared" si="59"/>
        <v>0</v>
      </c>
      <c r="AC150">
        <f t="shared" si="60"/>
        <v>1</v>
      </c>
      <c r="AD150">
        <f t="shared" si="61"/>
        <v>0</v>
      </c>
      <c r="AE150">
        <f t="shared" si="62"/>
        <v>0</v>
      </c>
      <c r="AF150">
        <f t="shared" si="63"/>
        <v>0</v>
      </c>
      <c r="AG150">
        <f t="shared" si="64"/>
        <v>0</v>
      </c>
      <c r="AH150">
        <f t="shared" si="65"/>
        <v>0</v>
      </c>
      <c r="AJ150">
        <f>SUMPRODUCT(Y150:AH150,Returns!B150:K150)</f>
        <v>3.9235096364342519E-2</v>
      </c>
      <c r="AL150">
        <f t="shared" si="67"/>
        <v>0.90325243301157199</v>
      </c>
      <c r="AO150">
        <f t="shared" si="66"/>
        <v>4.2872059395788226E-2</v>
      </c>
    </row>
    <row r="151" spans="1:41" x14ac:dyDescent="0.2">
      <c r="A151" s="1">
        <v>40662</v>
      </c>
      <c r="B151">
        <f>LN('Dollar rates'!M151/'Dollar rates'!B151)</f>
        <v>1.3064693670020497E-4</v>
      </c>
      <c r="C151">
        <f>LN('Dollar rates'!N151/'Dollar rates'!C151)</f>
        <v>-8.304662952082672E-4</v>
      </c>
      <c r="D151">
        <f>LN('Dollar rates'!O151/'Dollar rates'!D151)</f>
        <v>-4.1689944155653004E-4</v>
      </c>
      <c r="E151">
        <f>LN('Dollar rates'!P151/'Dollar rates'!E151)</f>
        <v>1.2667046695012628E-4</v>
      </c>
      <c r="F151">
        <f>LN('Dollar rates'!Q151/'Dollar rates'!F151)</f>
        <v>-3.9143486765314713E-3</v>
      </c>
      <c r="G151">
        <f>LN('Dollar rates'!R151/'Dollar rates'!G151)</f>
        <v>-2.0703812804558478E-3</v>
      </c>
      <c r="H151">
        <f>LN('Dollar rates'!S151/'Dollar rates'!H151)</f>
        <v>-6.7020199054797279E-4</v>
      </c>
      <c r="I151">
        <f>LN('Dollar rates'!T151/'Dollar rates'!I151)</f>
        <v>-1.6610280640367817E-3</v>
      </c>
      <c r="J151">
        <f>LN('Dollar rates'!U151/'Dollar rates'!J151)</f>
        <v>-1.7945160529509927E-3</v>
      </c>
      <c r="K151">
        <f>LN('Dollar rates'!V151/'Dollar rates'!K151)</f>
        <v>-6.9533705576626593E-4</v>
      </c>
      <c r="M151">
        <f t="shared" si="46"/>
        <v>1</v>
      </c>
      <c r="N151">
        <f t="shared" si="47"/>
        <v>6</v>
      </c>
      <c r="O151">
        <f t="shared" si="48"/>
        <v>3</v>
      </c>
      <c r="P151">
        <f t="shared" si="49"/>
        <v>2</v>
      </c>
      <c r="Q151">
        <f t="shared" si="50"/>
        <v>10</v>
      </c>
      <c r="R151">
        <f t="shared" si="51"/>
        <v>9</v>
      </c>
      <c r="S151">
        <f t="shared" si="52"/>
        <v>4</v>
      </c>
      <c r="T151">
        <f t="shared" si="53"/>
        <v>7</v>
      </c>
      <c r="U151">
        <f t="shared" si="54"/>
        <v>8</v>
      </c>
      <c r="V151">
        <f t="shared" si="55"/>
        <v>5</v>
      </c>
      <c r="Y151">
        <f t="shared" si="56"/>
        <v>-1</v>
      </c>
      <c r="Z151">
        <f t="shared" si="57"/>
        <v>0</v>
      </c>
      <c r="AA151">
        <f t="shared" si="58"/>
        <v>0</v>
      </c>
      <c r="AB151">
        <f t="shared" si="59"/>
        <v>0</v>
      </c>
      <c r="AC151">
        <f t="shared" si="60"/>
        <v>1</v>
      </c>
      <c r="AD151">
        <f t="shared" si="61"/>
        <v>0</v>
      </c>
      <c r="AE151">
        <f t="shared" si="62"/>
        <v>0</v>
      </c>
      <c r="AF151">
        <f t="shared" si="63"/>
        <v>0</v>
      </c>
      <c r="AG151">
        <f t="shared" si="64"/>
        <v>0</v>
      </c>
      <c r="AH151">
        <f t="shared" si="65"/>
        <v>0</v>
      </c>
      <c r="AJ151">
        <f>SUMPRODUCT(Y151:AH151,Returns!B151:K151)</f>
        <v>-2.1395151480046073E-2</v>
      </c>
      <c r="AL151">
        <f t="shared" si="67"/>
        <v>0.88185728153152587</v>
      </c>
      <c r="AO151">
        <f t="shared" si="66"/>
        <v>1.2447350917610241E-2</v>
      </c>
    </row>
    <row r="152" spans="1:41" x14ac:dyDescent="0.2">
      <c r="A152" s="1">
        <v>40694</v>
      </c>
      <c r="B152">
        <f>LN('Dollar rates'!M152/'Dollar rates'!B152)</f>
        <v>1.0451064377797654E-4</v>
      </c>
      <c r="C152">
        <f>LN('Dollar rates'!N152/'Dollar rates'!C152)</f>
        <v>-7.6164202197404269E-4</v>
      </c>
      <c r="D152">
        <f>LN('Dollar rates'!O152/'Dollar rates'!D152)</f>
        <v>-4.1140412807190132E-4</v>
      </c>
      <c r="E152">
        <f>LN('Dollar rates'!P152/'Dollar rates'!E152)</f>
        <v>1.5243276864999745E-4</v>
      </c>
      <c r="F152">
        <f>LN('Dollar rates'!Q152/'Dollar rates'!F152)</f>
        <v>-4.1970521141245411E-3</v>
      </c>
      <c r="G152">
        <f>LN('Dollar rates'!R152/'Dollar rates'!G152)</f>
        <v>-2.2149481484208876E-3</v>
      </c>
      <c r="H152">
        <f>LN('Dollar rates'!S152/'Dollar rates'!H152)</f>
        <v>-5.8988749510472099E-4</v>
      </c>
      <c r="I152">
        <f>LN('Dollar rates'!T152/'Dollar rates'!I152)</f>
        <v>-1.6387697059272153E-3</v>
      </c>
      <c r="J152">
        <f>LN('Dollar rates'!U152/'Dollar rates'!J152)</f>
        <v>-2.0071032989517567E-3</v>
      </c>
      <c r="K152">
        <f>LN('Dollar rates'!V152/'Dollar rates'!K152)</f>
        <v>-8.25380495658354E-4</v>
      </c>
      <c r="M152">
        <f t="shared" si="46"/>
        <v>2</v>
      </c>
      <c r="N152">
        <f t="shared" si="47"/>
        <v>5</v>
      </c>
      <c r="O152">
        <f t="shared" si="48"/>
        <v>3</v>
      </c>
      <c r="P152">
        <f t="shared" si="49"/>
        <v>1</v>
      </c>
      <c r="Q152">
        <f t="shared" si="50"/>
        <v>10</v>
      </c>
      <c r="R152">
        <f t="shared" si="51"/>
        <v>9</v>
      </c>
      <c r="S152">
        <f t="shared" si="52"/>
        <v>4</v>
      </c>
      <c r="T152">
        <f t="shared" si="53"/>
        <v>7</v>
      </c>
      <c r="U152">
        <f t="shared" si="54"/>
        <v>8</v>
      </c>
      <c r="V152">
        <f t="shared" si="55"/>
        <v>6</v>
      </c>
      <c r="Y152">
        <f t="shared" si="56"/>
        <v>0</v>
      </c>
      <c r="Z152">
        <f t="shared" si="57"/>
        <v>0</v>
      </c>
      <c r="AA152">
        <f t="shared" si="58"/>
        <v>0</v>
      </c>
      <c r="AB152">
        <f t="shared" si="59"/>
        <v>-1</v>
      </c>
      <c r="AC152">
        <f t="shared" si="60"/>
        <v>1</v>
      </c>
      <c r="AD152">
        <f t="shared" si="61"/>
        <v>0</v>
      </c>
      <c r="AE152">
        <f t="shared" si="62"/>
        <v>0</v>
      </c>
      <c r="AF152">
        <f t="shared" si="63"/>
        <v>0</v>
      </c>
      <c r="AG152">
        <f t="shared" si="64"/>
        <v>0</v>
      </c>
      <c r="AH152">
        <f t="shared" si="65"/>
        <v>0</v>
      </c>
      <c r="AJ152">
        <f>SUMPRODUCT(Y152:AH152,Returns!B152:K152)</f>
        <v>-3.7919389967444803E-3</v>
      </c>
      <c r="AL152">
        <f t="shared" si="67"/>
        <v>0.87806534253478141</v>
      </c>
      <c r="AO152">
        <f t="shared" si="66"/>
        <v>2.2957017461987302E-2</v>
      </c>
    </row>
    <row r="153" spans="1:41" x14ac:dyDescent="0.2">
      <c r="A153" s="1">
        <v>40724</v>
      </c>
      <c r="B153">
        <f>LN('Dollar rates'!M153/'Dollar rates'!B153)</f>
        <v>1.4847562677261365E-4</v>
      </c>
      <c r="C153">
        <f>LN('Dollar rates'!N153/'Dollar rates'!C153)</f>
        <v>-8.6952746663764881E-4</v>
      </c>
      <c r="D153">
        <f>LN('Dollar rates'!O153/'Dollar rates'!D153)</f>
        <v>-3.8523274954742879E-4</v>
      </c>
      <c r="E153">
        <f>LN('Dollar rates'!P153/'Dollar rates'!E153)</f>
        <v>1.5440621931409022E-4</v>
      </c>
      <c r="F153">
        <f>LN('Dollar rates'!Q153/'Dollar rates'!F153)</f>
        <v>-3.9261131055280804E-3</v>
      </c>
      <c r="G153">
        <f>LN('Dollar rates'!R153/'Dollar rates'!G153)</f>
        <v>-2.0968815067093777E-3</v>
      </c>
      <c r="H153">
        <f>LN('Dollar rates'!S153/'Dollar rates'!H153)</f>
        <v>-7.0340298368343896E-4</v>
      </c>
      <c r="I153">
        <f>LN('Dollar rates'!T153/'Dollar rates'!I153)</f>
        <v>-1.7638811214577554E-3</v>
      </c>
      <c r="J153">
        <f>LN('Dollar rates'!U153/'Dollar rates'!J153)</f>
        <v>-1.92157002193257E-3</v>
      </c>
      <c r="K153">
        <f>LN('Dollar rates'!V153/'Dollar rates'!K153)</f>
        <v>-7.7681973921199564E-4</v>
      </c>
      <c r="M153">
        <f t="shared" si="46"/>
        <v>2</v>
      </c>
      <c r="N153">
        <f t="shared" si="47"/>
        <v>6</v>
      </c>
      <c r="O153">
        <f t="shared" si="48"/>
        <v>3</v>
      </c>
      <c r="P153">
        <f t="shared" si="49"/>
        <v>1</v>
      </c>
      <c r="Q153">
        <f t="shared" si="50"/>
        <v>10</v>
      </c>
      <c r="R153">
        <f t="shared" si="51"/>
        <v>9</v>
      </c>
      <c r="S153">
        <f t="shared" si="52"/>
        <v>4</v>
      </c>
      <c r="T153">
        <f t="shared" si="53"/>
        <v>7</v>
      </c>
      <c r="U153">
        <f t="shared" si="54"/>
        <v>8</v>
      </c>
      <c r="V153">
        <f t="shared" si="55"/>
        <v>5</v>
      </c>
      <c r="Y153">
        <f t="shared" si="56"/>
        <v>0</v>
      </c>
      <c r="Z153">
        <f t="shared" si="57"/>
        <v>0</v>
      </c>
      <c r="AA153">
        <f t="shared" si="58"/>
        <v>0</v>
      </c>
      <c r="AB153">
        <f t="shared" si="59"/>
        <v>-1</v>
      </c>
      <c r="AC153">
        <f t="shared" si="60"/>
        <v>1</v>
      </c>
      <c r="AD153">
        <f t="shared" si="61"/>
        <v>0</v>
      </c>
      <c r="AE153">
        <f t="shared" si="62"/>
        <v>0</v>
      </c>
      <c r="AF153">
        <f t="shared" si="63"/>
        <v>0</v>
      </c>
      <c r="AG153">
        <f t="shared" si="64"/>
        <v>0</v>
      </c>
      <c r="AH153">
        <f t="shared" si="65"/>
        <v>0</v>
      </c>
      <c r="AJ153">
        <f>SUMPRODUCT(Y153:AH153,Returns!B153:K153)</f>
        <v>-3.6258064443122892E-2</v>
      </c>
      <c r="AL153">
        <f t="shared" si="67"/>
        <v>0.84180727809165856</v>
      </c>
      <c r="AO153">
        <f t="shared" si="66"/>
        <v>2.7318201084094901E-2</v>
      </c>
    </row>
    <row r="154" spans="1:41" x14ac:dyDescent="0.2">
      <c r="A154" s="1">
        <v>40753</v>
      </c>
      <c r="B154">
        <f>LN('Dollar rates'!M154/'Dollar rates'!B154)</f>
        <v>4.222941571519331E-4</v>
      </c>
      <c r="C154">
        <f>LN('Dollar rates'!N154/'Dollar rates'!C154)</f>
        <v>-6.7516612369055025E-4</v>
      </c>
      <c r="D154">
        <f>LN('Dollar rates'!O154/'Dollar rates'!D154)</f>
        <v>-3.2824553060213033E-4</v>
      </c>
      <c r="E154">
        <f>LN('Dollar rates'!P154/'Dollar rates'!E154)</f>
        <v>5.3300170045728285E-4</v>
      </c>
      <c r="F154">
        <f>LN('Dollar rates'!Q154/'Dollar rates'!F154)</f>
        <v>-4.3102958931324035E-3</v>
      </c>
      <c r="G154">
        <f>LN('Dollar rates'!R154/'Dollar rates'!G154)</f>
        <v>-2.0964968699004579E-3</v>
      </c>
      <c r="H154">
        <f>LN('Dollar rates'!S154/'Dollar rates'!H154)</f>
        <v>-6.9793091389327912E-4</v>
      </c>
      <c r="I154">
        <f>LN('Dollar rates'!T154/'Dollar rates'!I154)</f>
        <v>-1.618943573365679E-3</v>
      </c>
      <c r="J154">
        <f>LN('Dollar rates'!U154/'Dollar rates'!J154)</f>
        <v>-1.8348781880808145E-3</v>
      </c>
      <c r="K154">
        <f>LN('Dollar rates'!V154/'Dollar rates'!K154)</f>
        <v>-6.6005565722449802E-4</v>
      </c>
      <c r="M154">
        <f t="shared" si="46"/>
        <v>2</v>
      </c>
      <c r="N154">
        <f t="shared" si="47"/>
        <v>5</v>
      </c>
      <c r="O154">
        <f t="shared" si="48"/>
        <v>3</v>
      </c>
      <c r="P154">
        <f t="shared" si="49"/>
        <v>1</v>
      </c>
      <c r="Q154">
        <f t="shared" si="50"/>
        <v>10</v>
      </c>
      <c r="R154">
        <f t="shared" si="51"/>
        <v>9</v>
      </c>
      <c r="S154">
        <f t="shared" si="52"/>
        <v>6</v>
      </c>
      <c r="T154">
        <f t="shared" si="53"/>
        <v>7</v>
      </c>
      <c r="U154">
        <f t="shared" si="54"/>
        <v>8</v>
      </c>
      <c r="V154">
        <f t="shared" si="55"/>
        <v>4</v>
      </c>
      <c r="Y154">
        <f t="shared" si="56"/>
        <v>0</v>
      </c>
      <c r="Z154">
        <f t="shared" si="57"/>
        <v>0</v>
      </c>
      <c r="AA154">
        <f t="shared" si="58"/>
        <v>0</v>
      </c>
      <c r="AB154">
        <f t="shared" si="59"/>
        <v>-1</v>
      </c>
      <c r="AC154">
        <f t="shared" si="60"/>
        <v>1</v>
      </c>
      <c r="AD154">
        <f t="shared" si="61"/>
        <v>0</v>
      </c>
      <c r="AE154">
        <f t="shared" si="62"/>
        <v>0</v>
      </c>
      <c r="AF154">
        <f t="shared" si="63"/>
        <v>0</v>
      </c>
      <c r="AG154">
        <f t="shared" si="64"/>
        <v>0</v>
      </c>
      <c r="AH154">
        <f t="shared" si="65"/>
        <v>0</v>
      </c>
      <c r="AJ154">
        <f>SUMPRODUCT(Y154:AH154,Returns!B154:K154)</f>
        <v>2.3757060296395044E-3</v>
      </c>
      <c r="AL154">
        <f t="shared" si="67"/>
        <v>0.84418298412129811</v>
      </c>
      <c r="AO154">
        <f t="shared" si="66"/>
        <v>1.7297172544488572E-2</v>
      </c>
    </row>
    <row r="155" spans="1:41" x14ac:dyDescent="0.2">
      <c r="A155" s="1">
        <v>40786</v>
      </c>
      <c r="B155">
        <f>LN('Dollar rates'!M155/'Dollar rates'!B155)</f>
        <v>2.4182343619739841E-4</v>
      </c>
      <c r="C155">
        <f>LN('Dollar rates'!N155/'Dollar rates'!C155)</f>
        <v>-3.8867096613370107E-4</v>
      </c>
      <c r="D155">
        <f>LN('Dollar rates'!O155/'Dollar rates'!D155)</f>
        <v>-3.4187199668758684E-4</v>
      </c>
      <c r="E155">
        <f>LN('Dollar rates'!P155/'Dollar rates'!E155)</f>
        <v>8.8078954205243862E-4</v>
      </c>
      <c r="F155">
        <f>LN('Dollar rates'!Q155/'Dollar rates'!F155)</f>
        <v>-4.0705233507452475E-3</v>
      </c>
      <c r="G155">
        <f>LN('Dollar rates'!R155/'Dollar rates'!G155)</f>
        <v>-2.203831806567138E-3</v>
      </c>
      <c r="H155">
        <f>LN('Dollar rates'!S155/'Dollar rates'!H155)</f>
        <v>-3.710388744434788E-4</v>
      </c>
      <c r="I155">
        <f>LN('Dollar rates'!T155/'Dollar rates'!I155)</f>
        <v>-1.7142026245281533E-3</v>
      </c>
      <c r="J155">
        <f>LN('Dollar rates'!U155/'Dollar rates'!J155)</f>
        <v>-1.7278016859918215E-3</v>
      </c>
      <c r="K155">
        <f>LN('Dollar rates'!V155/'Dollar rates'!K155)</f>
        <v>-7.4625724802645599E-4</v>
      </c>
      <c r="M155">
        <f t="shared" si="46"/>
        <v>2</v>
      </c>
      <c r="N155">
        <f t="shared" si="47"/>
        <v>5</v>
      </c>
      <c r="O155">
        <f t="shared" si="48"/>
        <v>3</v>
      </c>
      <c r="P155">
        <f t="shared" si="49"/>
        <v>1</v>
      </c>
      <c r="Q155">
        <f t="shared" si="50"/>
        <v>10</v>
      </c>
      <c r="R155">
        <f t="shared" si="51"/>
        <v>9</v>
      </c>
      <c r="S155">
        <f t="shared" si="52"/>
        <v>4</v>
      </c>
      <c r="T155">
        <f t="shared" si="53"/>
        <v>7</v>
      </c>
      <c r="U155">
        <f t="shared" si="54"/>
        <v>8</v>
      </c>
      <c r="V155">
        <f t="shared" si="55"/>
        <v>6</v>
      </c>
      <c r="Y155">
        <f t="shared" si="56"/>
        <v>0</v>
      </c>
      <c r="Z155">
        <f t="shared" si="57"/>
        <v>0</v>
      </c>
      <c r="AA155">
        <f t="shared" si="58"/>
        <v>0</v>
      </c>
      <c r="AB155">
        <f t="shared" si="59"/>
        <v>-1</v>
      </c>
      <c r="AC155">
        <f t="shared" si="60"/>
        <v>1</v>
      </c>
      <c r="AD155">
        <f t="shared" si="61"/>
        <v>0</v>
      </c>
      <c r="AE155">
        <f t="shared" si="62"/>
        <v>0</v>
      </c>
      <c r="AF155">
        <f t="shared" si="63"/>
        <v>0</v>
      </c>
      <c r="AG155">
        <f t="shared" si="64"/>
        <v>0</v>
      </c>
      <c r="AH155">
        <f t="shared" si="65"/>
        <v>0</v>
      </c>
      <c r="AJ155">
        <f>SUMPRODUCT(Y155:AH155,Returns!B155:K155)</f>
        <v>2.6837602032762781E-2</v>
      </c>
      <c r="AL155">
        <f t="shared" si="67"/>
        <v>0.87102058615406086</v>
      </c>
      <c r="AO155">
        <f t="shared" si="66"/>
        <v>1.6528712940912488E-2</v>
      </c>
    </row>
    <row r="156" spans="1:41" x14ac:dyDescent="0.2">
      <c r="A156" s="1">
        <v>40816</v>
      </c>
      <c r="B156">
        <f>LN('Dollar rates'!M156/'Dollar rates'!B156)</f>
        <v>4.2549274394337655E-4</v>
      </c>
      <c r="C156">
        <f>LN('Dollar rates'!N156/'Dollar rates'!C156)</f>
        <v>-2.4147784558130493E-4</v>
      </c>
      <c r="D156">
        <f>LN('Dollar rates'!O156/'Dollar rates'!D156)</f>
        <v>-3.1151192563789619E-4</v>
      </c>
      <c r="E156">
        <f>LN('Dollar rates'!P156/'Dollar rates'!E156)</f>
        <v>5.6164618868712469E-4</v>
      </c>
      <c r="F156">
        <f>LN('Dollar rates'!Q156/'Dollar rates'!F156)</f>
        <v>-4.1471768623440484E-3</v>
      </c>
      <c r="G156">
        <f>LN('Dollar rates'!R156/'Dollar rates'!G156)</f>
        <v>-2.1739993108700149E-3</v>
      </c>
      <c r="H156">
        <f>LN('Dollar rates'!S156/'Dollar rates'!H156)</f>
        <v>-1.2260116414334582E-4</v>
      </c>
      <c r="I156">
        <f>LN('Dollar rates'!T156/'Dollar rates'!I156)</f>
        <v>-1.606117556904395E-3</v>
      </c>
      <c r="J156">
        <f>LN('Dollar rates'!U156/'Dollar rates'!J156)</f>
        <v>-1.5113764569718996E-3</v>
      </c>
      <c r="K156">
        <f>LN('Dollar rates'!V156/'Dollar rates'!K156)</f>
        <v>-7.5783378289412601E-4</v>
      </c>
      <c r="M156">
        <f t="shared" si="46"/>
        <v>2</v>
      </c>
      <c r="N156">
        <f t="shared" si="47"/>
        <v>4</v>
      </c>
      <c r="O156">
        <f t="shared" si="48"/>
        <v>5</v>
      </c>
      <c r="P156">
        <f t="shared" si="49"/>
        <v>1</v>
      </c>
      <c r="Q156">
        <f t="shared" si="50"/>
        <v>10</v>
      </c>
      <c r="R156">
        <f t="shared" si="51"/>
        <v>9</v>
      </c>
      <c r="S156">
        <f t="shared" si="52"/>
        <v>3</v>
      </c>
      <c r="T156">
        <f t="shared" si="53"/>
        <v>8</v>
      </c>
      <c r="U156">
        <f t="shared" si="54"/>
        <v>7</v>
      </c>
      <c r="V156">
        <f t="shared" si="55"/>
        <v>6</v>
      </c>
      <c r="Y156">
        <f t="shared" si="56"/>
        <v>0</v>
      </c>
      <c r="Z156">
        <f t="shared" si="57"/>
        <v>0</v>
      </c>
      <c r="AA156">
        <f t="shared" si="58"/>
        <v>0</v>
      </c>
      <c r="AB156">
        <f t="shared" si="59"/>
        <v>-1</v>
      </c>
      <c r="AC156">
        <f t="shared" si="60"/>
        <v>1</v>
      </c>
      <c r="AD156">
        <f t="shared" si="61"/>
        <v>0</v>
      </c>
      <c r="AE156">
        <f t="shared" si="62"/>
        <v>0</v>
      </c>
      <c r="AF156">
        <f t="shared" si="63"/>
        <v>0</v>
      </c>
      <c r="AG156">
        <f t="shared" si="64"/>
        <v>0</v>
      </c>
      <c r="AH156">
        <f t="shared" si="65"/>
        <v>0</v>
      </c>
      <c r="AJ156">
        <f>SUMPRODUCT(Y156:AH156,Returns!B156:K156)</f>
        <v>5.0212732042372921E-2</v>
      </c>
      <c r="AL156">
        <f t="shared" si="67"/>
        <v>0.92123331819643384</v>
      </c>
      <c r="AO156">
        <f t="shared" si="66"/>
        <v>5.8476032433584464E-2</v>
      </c>
    </row>
    <row r="157" spans="1:41" x14ac:dyDescent="0.2">
      <c r="A157" s="1">
        <v>40847</v>
      </c>
      <c r="B157">
        <f>LN('Dollar rates'!M157/'Dollar rates'!B157)</f>
        <v>5.399342011816776E-4</v>
      </c>
      <c r="C157">
        <f>LN('Dollar rates'!N157/'Dollar rates'!C157)</f>
        <v>-2.9286456617845567E-4</v>
      </c>
      <c r="D157">
        <f>LN('Dollar rates'!O157/'Dollar rates'!D157)</f>
        <v>-2.9049594316923411E-4</v>
      </c>
      <c r="E157">
        <f>LN('Dollar rates'!P157/'Dollar rates'!E157)</f>
        <v>4.4796435412374592E-4</v>
      </c>
      <c r="F157">
        <f>LN('Dollar rates'!Q157/'Dollar rates'!F157)</f>
        <v>-3.6464607644466256E-3</v>
      </c>
      <c r="G157">
        <f>LN('Dollar rates'!R157/'Dollar rates'!G157)</f>
        <v>-2.1448919136144487E-3</v>
      </c>
      <c r="H157">
        <f>LN('Dollar rates'!S157/'Dollar rates'!H157)</f>
        <v>-4.6103418654136447E-4</v>
      </c>
      <c r="I157">
        <f>LN('Dollar rates'!T157/'Dollar rates'!I157)</f>
        <v>-1.6287126728897613E-3</v>
      </c>
      <c r="J157">
        <f>LN('Dollar rates'!U157/'Dollar rates'!J157)</f>
        <v>-1.480465647537747E-3</v>
      </c>
      <c r="K157">
        <f>LN('Dollar rates'!V157/'Dollar rates'!K157)</f>
        <v>-6.9444796695833345E-4</v>
      </c>
      <c r="M157">
        <f t="shared" si="46"/>
        <v>1</v>
      </c>
      <c r="N157">
        <f t="shared" si="47"/>
        <v>4</v>
      </c>
      <c r="O157">
        <f t="shared" si="48"/>
        <v>3</v>
      </c>
      <c r="P157">
        <f t="shared" si="49"/>
        <v>2</v>
      </c>
      <c r="Q157">
        <f t="shared" si="50"/>
        <v>10</v>
      </c>
      <c r="R157">
        <f t="shared" si="51"/>
        <v>9</v>
      </c>
      <c r="S157">
        <f t="shared" si="52"/>
        <v>5</v>
      </c>
      <c r="T157">
        <f t="shared" si="53"/>
        <v>8</v>
      </c>
      <c r="U157">
        <f t="shared" si="54"/>
        <v>7</v>
      </c>
      <c r="V157">
        <f t="shared" si="55"/>
        <v>6</v>
      </c>
      <c r="Y157">
        <f t="shared" si="56"/>
        <v>-1</v>
      </c>
      <c r="Z157">
        <f t="shared" si="57"/>
        <v>0</v>
      </c>
      <c r="AA157">
        <f t="shared" si="58"/>
        <v>0</v>
      </c>
      <c r="AB157">
        <f t="shared" si="59"/>
        <v>0</v>
      </c>
      <c r="AC157">
        <f t="shared" si="60"/>
        <v>1</v>
      </c>
      <c r="AD157">
        <f t="shared" si="61"/>
        <v>0</v>
      </c>
      <c r="AE157">
        <f t="shared" si="62"/>
        <v>0</v>
      </c>
      <c r="AF157">
        <f t="shared" si="63"/>
        <v>0</v>
      </c>
      <c r="AG157">
        <f t="shared" si="64"/>
        <v>0</v>
      </c>
      <c r="AH157">
        <f t="shared" si="65"/>
        <v>0</v>
      </c>
      <c r="AJ157">
        <f>SUMPRODUCT(Y157:AH157,Returns!B157:K157)</f>
        <v>-3.2484866098971207E-2</v>
      </c>
      <c r="AL157">
        <f t="shared" si="67"/>
        <v>0.88874845209746267</v>
      </c>
      <c r="AO157">
        <f t="shared" si="66"/>
        <v>4.3940898908717406E-2</v>
      </c>
    </row>
    <row r="158" spans="1:41" x14ac:dyDescent="0.2">
      <c r="A158" s="1">
        <v>40877</v>
      </c>
      <c r="B158">
        <f>LN('Dollar rates'!M158/'Dollar rates'!B158)</f>
        <v>9.1101653843658347E-4</v>
      </c>
      <c r="C158">
        <f>LN('Dollar rates'!N158/'Dollar rates'!C158)</f>
        <v>3.365938085054567E-4</v>
      </c>
      <c r="D158">
        <f>LN('Dollar rates'!O158/'Dollar rates'!D158)</f>
        <v>-2.9878677068676923E-4</v>
      </c>
      <c r="E158">
        <f>LN('Dollar rates'!P158/'Dollar rates'!E158)</f>
        <v>9.343483600406286E-4</v>
      </c>
      <c r="F158">
        <f>LN('Dollar rates'!Q158/'Dollar rates'!F158)</f>
        <v>-3.72077711395985E-3</v>
      </c>
      <c r="G158">
        <f>LN('Dollar rates'!R158/'Dollar rates'!G158)</f>
        <v>-2.3306882214575225E-3</v>
      </c>
      <c r="H158">
        <f>LN('Dollar rates'!S158/'Dollar rates'!H158)</f>
        <v>4.9066692757775935E-4</v>
      </c>
      <c r="I158">
        <f>LN('Dollar rates'!T158/'Dollar rates'!I158)</f>
        <v>-1.5661153399165364E-3</v>
      </c>
      <c r="J158">
        <f>LN('Dollar rates'!U158/'Dollar rates'!J158)</f>
        <v>-1.4654859945801403E-3</v>
      </c>
      <c r="K158">
        <f>LN('Dollar rates'!V158/'Dollar rates'!K158)</f>
        <v>-7.8651137122337706E-4</v>
      </c>
      <c r="M158">
        <f t="shared" si="46"/>
        <v>2</v>
      </c>
      <c r="N158">
        <f t="shared" si="47"/>
        <v>4</v>
      </c>
      <c r="O158">
        <f t="shared" si="48"/>
        <v>5</v>
      </c>
      <c r="P158">
        <f t="shared" si="49"/>
        <v>1</v>
      </c>
      <c r="Q158">
        <f t="shared" si="50"/>
        <v>10</v>
      </c>
      <c r="R158">
        <f t="shared" si="51"/>
        <v>9</v>
      </c>
      <c r="S158">
        <f t="shared" si="52"/>
        <v>3</v>
      </c>
      <c r="T158">
        <f t="shared" si="53"/>
        <v>8</v>
      </c>
      <c r="U158">
        <f t="shared" si="54"/>
        <v>7</v>
      </c>
      <c r="V158">
        <f t="shared" si="55"/>
        <v>6</v>
      </c>
      <c r="Y158">
        <f t="shared" si="56"/>
        <v>0</v>
      </c>
      <c r="Z158">
        <f t="shared" si="57"/>
        <v>0</v>
      </c>
      <c r="AA158">
        <f t="shared" si="58"/>
        <v>0</v>
      </c>
      <c r="AB158">
        <f t="shared" si="59"/>
        <v>-1</v>
      </c>
      <c r="AC158">
        <f t="shared" si="60"/>
        <v>1</v>
      </c>
      <c r="AD158">
        <f t="shared" si="61"/>
        <v>0</v>
      </c>
      <c r="AE158">
        <f t="shared" si="62"/>
        <v>0</v>
      </c>
      <c r="AF158">
        <f t="shared" si="63"/>
        <v>0</v>
      </c>
      <c r="AG158">
        <f t="shared" si="64"/>
        <v>0</v>
      </c>
      <c r="AH158">
        <f t="shared" si="65"/>
        <v>0</v>
      </c>
      <c r="AJ158">
        <f>SUMPRODUCT(Y158:AH158,Returns!B158:K158)</f>
        <v>2.9656949080602086E-2</v>
      </c>
      <c r="AL158">
        <f t="shared" si="67"/>
        <v>0.9184054011780648</v>
      </c>
      <c r="AO158">
        <f t="shared" si="66"/>
        <v>4.3696302784741754E-3</v>
      </c>
    </row>
    <row r="159" spans="1:41" x14ac:dyDescent="0.2">
      <c r="A159" s="1">
        <v>40907</v>
      </c>
      <c r="B159">
        <f>LN('Dollar rates'!M159/'Dollar rates'!B159)</f>
        <v>4.7437822275481174E-4</v>
      </c>
      <c r="C159">
        <f>LN('Dollar rates'!N159/'Dollar rates'!C159)</f>
        <v>2.0772476543368164E-4</v>
      </c>
      <c r="D159">
        <f>LN('Dollar rates'!O159/'Dollar rates'!D159)</f>
        <v>-2.9523506363880866E-4</v>
      </c>
      <c r="E159">
        <f>LN('Dollar rates'!P159/'Dollar rates'!E159)</f>
        <v>4.9204703250803512E-4</v>
      </c>
      <c r="F159">
        <f>LN('Dollar rates'!Q159/'Dollar rates'!F159)</f>
        <v>-3.7324774355525351E-3</v>
      </c>
      <c r="G159">
        <f>LN('Dollar rates'!R159/'Dollar rates'!G159)</f>
        <v>-2.2586698855689485E-3</v>
      </c>
      <c r="H159">
        <f>LN('Dollar rates'!S159/'Dollar rates'!H159)</f>
        <v>1.3275178754052448E-4</v>
      </c>
      <c r="I159">
        <f>LN('Dollar rates'!T159/'Dollar rates'!I159)</f>
        <v>-1.6877788731668793E-3</v>
      </c>
      <c r="J159">
        <f>LN('Dollar rates'!U159/'Dollar rates'!J159)</f>
        <v>-1.0483866525606517E-3</v>
      </c>
      <c r="K159">
        <f>LN('Dollar rates'!V159/'Dollar rates'!K159)</f>
        <v>-6.7740370450003939E-4</v>
      </c>
      <c r="M159">
        <f t="shared" si="46"/>
        <v>2</v>
      </c>
      <c r="N159">
        <f t="shared" si="47"/>
        <v>3</v>
      </c>
      <c r="O159">
        <f t="shared" si="48"/>
        <v>5</v>
      </c>
      <c r="P159">
        <f t="shared" si="49"/>
        <v>1</v>
      </c>
      <c r="Q159">
        <f t="shared" si="50"/>
        <v>10</v>
      </c>
      <c r="R159">
        <f t="shared" si="51"/>
        <v>9</v>
      </c>
      <c r="S159">
        <f t="shared" si="52"/>
        <v>4</v>
      </c>
      <c r="T159">
        <f t="shared" si="53"/>
        <v>8</v>
      </c>
      <c r="U159">
        <f t="shared" si="54"/>
        <v>7</v>
      </c>
      <c r="V159">
        <f t="shared" si="55"/>
        <v>6</v>
      </c>
      <c r="Y159">
        <f t="shared" si="56"/>
        <v>0</v>
      </c>
      <c r="Z159">
        <f t="shared" si="57"/>
        <v>0</v>
      </c>
      <c r="AA159">
        <f t="shared" si="58"/>
        <v>0</v>
      </c>
      <c r="AB159">
        <f t="shared" si="59"/>
        <v>-1</v>
      </c>
      <c r="AC159">
        <f t="shared" si="60"/>
        <v>1</v>
      </c>
      <c r="AD159">
        <f t="shared" si="61"/>
        <v>0</v>
      </c>
      <c r="AE159">
        <f t="shared" si="62"/>
        <v>0</v>
      </c>
      <c r="AF159">
        <f t="shared" si="63"/>
        <v>0</v>
      </c>
      <c r="AG159">
        <f t="shared" si="64"/>
        <v>0</v>
      </c>
      <c r="AH159">
        <f t="shared" si="65"/>
        <v>0</v>
      </c>
      <c r="AJ159">
        <f>SUMPRODUCT(Y159:AH159,Returns!B159:K159)</f>
        <v>2.3477358678227783E-2</v>
      </c>
      <c r="AL159">
        <f t="shared" si="67"/>
        <v>0.94188275985629255</v>
      </c>
      <c r="AO159">
        <f t="shared" si="66"/>
        <v>1.694876711293521E-2</v>
      </c>
    </row>
    <row r="160" spans="1:41" x14ac:dyDescent="0.2">
      <c r="A160" s="1">
        <v>40939</v>
      </c>
      <c r="B160">
        <f>LN('Dollar rates'!M160/'Dollar rates'!B160)</f>
        <v>3.003729762985538E-4</v>
      </c>
      <c r="C160">
        <f>LN('Dollar rates'!N160/'Dollar rates'!C160)</f>
        <v>5.2363560210268616E-5</v>
      </c>
      <c r="D160">
        <f>LN('Dollar rates'!O160/'Dollar rates'!D160)</f>
        <v>-2.3668078972515988E-4</v>
      </c>
      <c r="E160">
        <f>LN('Dollar rates'!P160/'Dollar rates'!E160)</f>
        <v>3.4803793964823323E-4</v>
      </c>
      <c r="F160">
        <f>LN('Dollar rates'!Q160/'Dollar rates'!F160)</f>
        <v>-3.2368954983801913E-3</v>
      </c>
      <c r="G160">
        <f>LN('Dollar rates'!R160/'Dollar rates'!G160)</f>
        <v>-1.9137370940451833E-3</v>
      </c>
      <c r="H160">
        <f>LN('Dollar rates'!S160/'Dollar rates'!H160)</f>
        <v>1.9547088734690702E-4</v>
      </c>
      <c r="I160">
        <f>LN('Dollar rates'!T160/'Dollar rates'!I160)</f>
        <v>-1.3956244822145658E-3</v>
      </c>
      <c r="J160">
        <f>LN('Dollar rates'!U160/'Dollar rates'!J160)</f>
        <v>-1.1515873983870579E-3</v>
      </c>
      <c r="K160">
        <f>LN('Dollar rates'!V160/'Dollar rates'!K160)</f>
        <v>-6.6787284987778785E-4</v>
      </c>
      <c r="M160">
        <f t="shared" si="46"/>
        <v>2</v>
      </c>
      <c r="N160">
        <f t="shared" si="47"/>
        <v>4</v>
      </c>
      <c r="O160">
        <f t="shared" si="48"/>
        <v>5</v>
      </c>
      <c r="P160">
        <f t="shared" si="49"/>
        <v>1</v>
      </c>
      <c r="Q160">
        <f t="shared" si="50"/>
        <v>10</v>
      </c>
      <c r="R160">
        <f t="shared" si="51"/>
        <v>9</v>
      </c>
      <c r="S160">
        <f t="shared" si="52"/>
        <v>3</v>
      </c>
      <c r="T160">
        <f t="shared" si="53"/>
        <v>8</v>
      </c>
      <c r="U160">
        <f t="shared" si="54"/>
        <v>7</v>
      </c>
      <c r="V160">
        <f t="shared" si="55"/>
        <v>6</v>
      </c>
      <c r="Y160">
        <f t="shared" si="56"/>
        <v>0</v>
      </c>
      <c r="Z160">
        <f t="shared" si="57"/>
        <v>0</v>
      </c>
      <c r="AA160">
        <f t="shared" si="58"/>
        <v>0</v>
      </c>
      <c r="AB160">
        <f t="shared" si="59"/>
        <v>-1</v>
      </c>
      <c r="AC160">
        <f t="shared" si="60"/>
        <v>1</v>
      </c>
      <c r="AD160">
        <f t="shared" si="61"/>
        <v>0</v>
      </c>
      <c r="AE160">
        <f t="shared" si="62"/>
        <v>0</v>
      </c>
      <c r="AF160">
        <f t="shared" si="63"/>
        <v>0</v>
      </c>
      <c r="AG160">
        <f t="shared" si="64"/>
        <v>0</v>
      </c>
      <c r="AH160">
        <f t="shared" si="65"/>
        <v>0</v>
      </c>
      <c r="AJ160">
        <f>SUMPRODUCT(Y160:AH160,Returns!B160:K160)</f>
        <v>-4.918176383882783E-4</v>
      </c>
      <c r="AL160">
        <f t="shared" si="67"/>
        <v>0.94139094221790431</v>
      </c>
      <c r="AO160">
        <f t="shared" si="66"/>
        <v>2.4309757004754452E-2</v>
      </c>
    </row>
    <row r="161" spans="1:41" x14ac:dyDescent="0.2">
      <c r="A161" s="1">
        <v>40968</v>
      </c>
      <c r="B161">
        <f>LN('Dollar rates'!M161/'Dollar rates'!B161)</f>
        <v>2.3958889675060847E-4</v>
      </c>
      <c r="C161">
        <f>LN('Dollar rates'!N161/'Dollar rates'!C161)</f>
        <v>1.2040053258338026E-4</v>
      </c>
      <c r="D161">
        <f>LN('Dollar rates'!O161/'Dollar rates'!D161)</f>
        <v>-2.0764617167079333E-4</v>
      </c>
      <c r="E161">
        <f>LN('Dollar rates'!P161/'Dollar rates'!E161)</f>
        <v>3.330742786429112E-4</v>
      </c>
      <c r="F161">
        <f>LN('Dollar rates'!Q161/'Dollar rates'!F161)</f>
        <v>-3.5328475635208723E-3</v>
      </c>
      <c r="G161">
        <f>LN('Dollar rates'!R161/'Dollar rates'!G161)</f>
        <v>-2.1251217476540366E-3</v>
      </c>
      <c r="H161">
        <f>LN('Dollar rates'!S161/'Dollar rates'!H161)</f>
        <v>1.7454629254906752E-4</v>
      </c>
      <c r="I161">
        <f>LN('Dollar rates'!T161/'Dollar rates'!I161)</f>
        <v>-1.2204177531503408E-3</v>
      </c>
      <c r="J161">
        <f>LN('Dollar rates'!U161/'Dollar rates'!J161)</f>
        <v>-1.3323853373292038E-3</v>
      </c>
      <c r="K161">
        <f>LN('Dollar rates'!V161/'Dollar rates'!K161)</f>
        <v>-7.1044354962185253E-4</v>
      </c>
      <c r="M161">
        <f t="shared" si="46"/>
        <v>2</v>
      </c>
      <c r="N161">
        <f t="shared" si="47"/>
        <v>4</v>
      </c>
      <c r="O161">
        <f t="shared" si="48"/>
        <v>5</v>
      </c>
      <c r="P161">
        <f t="shared" si="49"/>
        <v>1</v>
      </c>
      <c r="Q161">
        <f t="shared" si="50"/>
        <v>10</v>
      </c>
      <c r="R161">
        <f t="shared" si="51"/>
        <v>9</v>
      </c>
      <c r="S161">
        <f t="shared" si="52"/>
        <v>3</v>
      </c>
      <c r="T161">
        <f t="shared" si="53"/>
        <v>7</v>
      </c>
      <c r="U161">
        <f t="shared" si="54"/>
        <v>8</v>
      </c>
      <c r="V161">
        <f t="shared" si="55"/>
        <v>6</v>
      </c>
      <c r="Y161">
        <f t="shared" si="56"/>
        <v>0</v>
      </c>
      <c r="Z161">
        <f t="shared" si="57"/>
        <v>0</v>
      </c>
      <c r="AA161">
        <f t="shared" si="58"/>
        <v>0</v>
      </c>
      <c r="AB161">
        <f t="shared" si="59"/>
        <v>-1</v>
      </c>
      <c r="AC161">
        <f t="shared" si="60"/>
        <v>1</v>
      </c>
      <c r="AD161">
        <f t="shared" si="61"/>
        <v>0</v>
      </c>
      <c r="AE161">
        <f t="shared" si="62"/>
        <v>0</v>
      </c>
      <c r="AF161">
        <f t="shared" si="63"/>
        <v>0</v>
      </c>
      <c r="AG161">
        <f t="shared" si="64"/>
        <v>0</v>
      </c>
      <c r="AH161">
        <f t="shared" si="65"/>
        <v>0</v>
      </c>
      <c r="AJ161">
        <f>SUMPRODUCT(Y161:AH161,Returns!B161:K161)</f>
        <v>-3.4871005692506368E-2</v>
      </c>
      <c r="AL161">
        <f t="shared" si="67"/>
        <v>0.90651993652539797</v>
      </c>
      <c r="AO161">
        <f t="shared" si="66"/>
        <v>3.3731304493936458E-2</v>
      </c>
    </row>
    <row r="162" spans="1:41" x14ac:dyDescent="0.2">
      <c r="A162" s="1">
        <v>40998</v>
      </c>
      <c r="B162">
        <f>LN('Dollar rates'!M162/'Dollar rates'!B162)</f>
        <v>2.8559883280887132E-4</v>
      </c>
      <c r="C162">
        <f>LN('Dollar rates'!N162/'Dollar rates'!C162)</f>
        <v>1.3317884606900272E-4</v>
      </c>
      <c r="D162">
        <f>LN('Dollar rates'!O162/'Dollar rates'!D162)</f>
        <v>-1.917116662419639E-4</v>
      </c>
      <c r="E162">
        <f>LN('Dollar rates'!P162/'Dollar rates'!E162)</f>
        <v>3.4303609408024735E-4</v>
      </c>
      <c r="F162">
        <f>LN('Dollar rates'!Q162/'Dollar rates'!F162)</f>
        <v>-3.3817265972215108E-3</v>
      </c>
      <c r="G162">
        <f>LN('Dollar rates'!R162/'Dollar rates'!G162)</f>
        <v>-2.040031735521503E-3</v>
      </c>
      <c r="H162">
        <f>LN('Dollar rates'!S162/'Dollar rates'!H162)</f>
        <v>2.0945351506463923E-4</v>
      </c>
      <c r="I162">
        <f>LN('Dollar rates'!T162/'Dollar rates'!I162)</f>
        <v>-1.2230003889065711E-3</v>
      </c>
      <c r="J162">
        <f>LN('Dollar rates'!U162/'Dollar rates'!J162)</f>
        <v>-1.1546525980402351E-3</v>
      </c>
      <c r="K162">
        <f>LN('Dollar rates'!V162/'Dollar rates'!K162)</f>
        <v>-5.9015050550263824E-4</v>
      </c>
      <c r="M162">
        <f t="shared" si="46"/>
        <v>2</v>
      </c>
      <c r="N162">
        <f t="shared" si="47"/>
        <v>4</v>
      </c>
      <c r="O162">
        <f t="shared" si="48"/>
        <v>5</v>
      </c>
      <c r="P162">
        <f t="shared" si="49"/>
        <v>1</v>
      </c>
      <c r="Q162">
        <f t="shared" si="50"/>
        <v>10</v>
      </c>
      <c r="R162">
        <f t="shared" si="51"/>
        <v>9</v>
      </c>
      <c r="S162">
        <f t="shared" si="52"/>
        <v>3</v>
      </c>
      <c r="T162">
        <f t="shared" si="53"/>
        <v>8</v>
      </c>
      <c r="U162">
        <f t="shared" si="54"/>
        <v>7</v>
      </c>
      <c r="V162">
        <f t="shared" si="55"/>
        <v>6</v>
      </c>
      <c r="Y162">
        <f t="shared" si="56"/>
        <v>0</v>
      </c>
      <c r="Z162">
        <f t="shared" si="57"/>
        <v>0</v>
      </c>
      <c r="AA162">
        <f t="shared" si="58"/>
        <v>0</v>
      </c>
      <c r="AB162">
        <f t="shared" si="59"/>
        <v>-1</v>
      </c>
      <c r="AC162">
        <f t="shared" si="60"/>
        <v>1</v>
      </c>
      <c r="AD162">
        <f t="shared" si="61"/>
        <v>0</v>
      </c>
      <c r="AE162">
        <f t="shared" si="62"/>
        <v>0</v>
      </c>
      <c r="AF162">
        <f t="shared" si="63"/>
        <v>0</v>
      </c>
      <c r="AG162">
        <f t="shared" si="64"/>
        <v>0</v>
      </c>
      <c r="AH162">
        <f t="shared" si="65"/>
        <v>0</v>
      </c>
      <c r="AJ162">
        <f>SUMPRODUCT(Y162:AH162,Returns!B162:K162)</f>
        <v>1.2832262599355097E-2</v>
      </c>
      <c r="AL162">
        <f t="shared" si="67"/>
        <v>0.91935219912475308</v>
      </c>
      <c r="AO162">
        <f t="shared" si="66"/>
        <v>8.1008142403273652E-3</v>
      </c>
    </row>
    <row r="163" spans="1:41" x14ac:dyDescent="0.2">
      <c r="A163" s="1">
        <v>41029</v>
      </c>
      <c r="B163">
        <f>LN('Dollar rates'!M163/'Dollar rates'!B163)</f>
        <v>2.7795211724110738E-4</v>
      </c>
      <c r="C163">
        <f>LN('Dollar rates'!N163/'Dollar rates'!C163)</f>
        <v>1.191271948941705E-4</v>
      </c>
      <c r="D163">
        <f>LN('Dollar rates'!O163/'Dollar rates'!D163)</f>
        <v>-2.1107836768650219E-4</v>
      </c>
      <c r="E163">
        <f>LN('Dollar rates'!P163/'Dollar rates'!E163)</f>
        <v>3.6364237826133123E-4</v>
      </c>
      <c r="F163">
        <f>LN('Dollar rates'!Q163/'Dollar rates'!F163)</f>
        <v>-3.5108377848811836E-3</v>
      </c>
      <c r="G163">
        <f>LN('Dollar rates'!R163/'Dollar rates'!G163)</f>
        <v>-2.2515090944920896E-3</v>
      </c>
      <c r="H163">
        <f>LN('Dollar rates'!S163/'Dollar rates'!H163)</f>
        <v>1.9750907315909815E-4</v>
      </c>
      <c r="I163">
        <f>LN('Dollar rates'!T163/'Dollar rates'!I163)</f>
        <v>-1.2783068636274902E-3</v>
      </c>
      <c r="J163">
        <f>LN('Dollar rates'!U163/'Dollar rates'!J163)</f>
        <v>-1.2264770508791962E-3</v>
      </c>
      <c r="K163">
        <f>LN('Dollar rates'!V163/'Dollar rates'!K163)</f>
        <v>-6.5771169303259741E-4</v>
      </c>
      <c r="M163">
        <f t="shared" si="46"/>
        <v>2</v>
      </c>
      <c r="N163">
        <f t="shared" si="47"/>
        <v>4</v>
      </c>
      <c r="O163">
        <f t="shared" si="48"/>
        <v>5</v>
      </c>
      <c r="P163">
        <f t="shared" si="49"/>
        <v>1</v>
      </c>
      <c r="Q163">
        <f t="shared" si="50"/>
        <v>10</v>
      </c>
      <c r="R163">
        <f t="shared" si="51"/>
        <v>9</v>
      </c>
      <c r="S163">
        <f t="shared" si="52"/>
        <v>3</v>
      </c>
      <c r="T163">
        <f t="shared" si="53"/>
        <v>8</v>
      </c>
      <c r="U163">
        <f t="shared" si="54"/>
        <v>7</v>
      </c>
      <c r="V163">
        <f t="shared" si="55"/>
        <v>6</v>
      </c>
      <c r="Y163">
        <f t="shared" si="56"/>
        <v>0</v>
      </c>
      <c r="Z163">
        <f t="shared" si="57"/>
        <v>0</v>
      </c>
      <c r="AA163">
        <f t="shared" si="58"/>
        <v>0</v>
      </c>
      <c r="AB163">
        <f t="shared" si="59"/>
        <v>-1</v>
      </c>
      <c r="AC163">
        <f t="shared" si="60"/>
        <v>1</v>
      </c>
      <c r="AD163">
        <f t="shared" si="61"/>
        <v>0</v>
      </c>
      <c r="AE163">
        <f t="shared" si="62"/>
        <v>0</v>
      </c>
      <c r="AF163">
        <f t="shared" si="63"/>
        <v>0</v>
      </c>
      <c r="AG163">
        <f t="shared" si="64"/>
        <v>0</v>
      </c>
      <c r="AH163">
        <f t="shared" si="65"/>
        <v>0</v>
      </c>
      <c r="AJ163">
        <f>SUMPRODUCT(Y163:AH163,Returns!B163:K163)</f>
        <v>1.3759812344190381E-3</v>
      </c>
      <c r="AL163">
        <f t="shared" si="67"/>
        <v>0.92072818035917214</v>
      </c>
      <c r="AO163">
        <f t="shared" si="66"/>
        <v>2.1903964768684944E-2</v>
      </c>
    </row>
    <row r="164" spans="1:41" x14ac:dyDescent="0.2">
      <c r="A164" s="1">
        <v>41060</v>
      </c>
      <c r="B164">
        <f>LN('Dollar rates'!M164/'Dollar rates'!B164)</f>
        <v>3.0215624870978723E-4</v>
      </c>
      <c r="C164">
        <f>LN('Dollar rates'!N164/'Dollar rates'!C164)</f>
        <v>1.3601825138569165E-4</v>
      </c>
      <c r="D164">
        <f>LN('Dollar rates'!O164/'Dollar rates'!D164)</f>
        <v>-1.5390297986544695E-4</v>
      </c>
      <c r="E164">
        <f>LN('Dollar rates'!P164/'Dollar rates'!E164)</f>
        <v>5.5585293974508938E-4</v>
      </c>
      <c r="F164">
        <f>LN('Dollar rates'!Q164/'Dollar rates'!F164)</f>
        <v>-2.8711913277580433E-3</v>
      </c>
      <c r="G164">
        <f>LN('Dollar rates'!R164/'Dollar rates'!G164)</f>
        <v>-1.9982688325247758E-3</v>
      </c>
      <c r="H164">
        <f>LN('Dollar rates'!S164/'Dollar rates'!H164)</f>
        <v>4.8933695819915906E-4</v>
      </c>
      <c r="I164">
        <f>LN('Dollar rates'!T164/'Dollar rates'!I164)</f>
        <v>-1.2068414798304672E-3</v>
      </c>
      <c r="J164">
        <f>LN('Dollar rates'!U164/'Dollar rates'!J164)</f>
        <v>-1.1789417217127434E-3</v>
      </c>
      <c r="K164">
        <f>LN('Dollar rates'!V164/'Dollar rates'!K164)</f>
        <v>-6.9487340658874156E-4</v>
      </c>
      <c r="M164">
        <f t="shared" si="46"/>
        <v>3</v>
      </c>
      <c r="N164">
        <f t="shared" si="47"/>
        <v>4</v>
      </c>
      <c r="O164">
        <f t="shared" si="48"/>
        <v>5</v>
      </c>
      <c r="P164">
        <f t="shared" si="49"/>
        <v>1</v>
      </c>
      <c r="Q164">
        <f t="shared" si="50"/>
        <v>10</v>
      </c>
      <c r="R164">
        <f t="shared" si="51"/>
        <v>9</v>
      </c>
      <c r="S164">
        <f t="shared" si="52"/>
        <v>2</v>
      </c>
      <c r="T164">
        <f t="shared" si="53"/>
        <v>8</v>
      </c>
      <c r="U164">
        <f t="shared" si="54"/>
        <v>7</v>
      </c>
      <c r="V164">
        <f t="shared" si="55"/>
        <v>6</v>
      </c>
      <c r="Y164">
        <f t="shared" si="56"/>
        <v>0</v>
      </c>
      <c r="Z164">
        <f t="shared" si="57"/>
        <v>0</v>
      </c>
      <c r="AA164">
        <f t="shared" si="58"/>
        <v>0</v>
      </c>
      <c r="AB164">
        <f t="shared" si="59"/>
        <v>-1</v>
      </c>
      <c r="AC164">
        <f t="shared" si="60"/>
        <v>1</v>
      </c>
      <c r="AD164">
        <f t="shared" si="61"/>
        <v>0</v>
      </c>
      <c r="AE164">
        <f t="shared" si="62"/>
        <v>0</v>
      </c>
      <c r="AF164">
        <f t="shared" si="63"/>
        <v>0</v>
      </c>
      <c r="AG164">
        <f t="shared" si="64"/>
        <v>0</v>
      </c>
      <c r="AH164">
        <f t="shared" si="65"/>
        <v>0</v>
      </c>
      <c r="AJ164">
        <f>SUMPRODUCT(Y164:AH164,Returns!B164:K164)</f>
        <v>3.2352865280035739E-2</v>
      </c>
      <c r="AL164">
        <f t="shared" si="67"/>
        <v>0.95308104563920792</v>
      </c>
      <c r="AO164">
        <f t="shared" si="66"/>
        <v>2.0228054548844913E-2</v>
      </c>
    </row>
    <row r="165" spans="1:41" x14ac:dyDescent="0.2">
      <c r="A165" s="1">
        <v>41089</v>
      </c>
      <c r="B165">
        <f>LN('Dollar rates'!M165/'Dollar rates'!B165)</f>
        <v>4.436377388971495E-4</v>
      </c>
      <c r="C165">
        <f>LN('Dollar rates'!N165/'Dollar rates'!C165)</f>
        <v>2.411488852203698E-4</v>
      </c>
      <c r="D165">
        <f>LN('Dollar rates'!O165/'Dollar rates'!D165)</f>
        <v>-7.8419686518232408E-5</v>
      </c>
      <c r="E165">
        <f>LN('Dollar rates'!P165/'Dollar rates'!E165)</f>
        <v>7.3984043960200569E-4</v>
      </c>
      <c r="F165">
        <f>LN('Dollar rates'!Q165/'Dollar rates'!F165)</f>
        <v>-2.942983932062956E-3</v>
      </c>
      <c r="G165">
        <f>LN('Dollar rates'!R165/'Dollar rates'!G165)</f>
        <v>-2.0549871789502135E-3</v>
      </c>
      <c r="H165">
        <f>LN('Dollar rates'!S165/'Dollar rates'!H165)</f>
        <v>8.2311699568087145E-4</v>
      </c>
      <c r="I165">
        <f>LN('Dollar rates'!T165/'Dollar rates'!I165)</f>
        <v>-1.1482163006505505E-3</v>
      </c>
      <c r="J165">
        <f>LN('Dollar rates'!U165/'Dollar rates'!J165)</f>
        <v>-1.1096634319270725E-3</v>
      </c>
      <c r="K165">
        <f>LN('Dollar rates'!V165/'Dollar rates'!K165)</f>
        <v>-6.7660659870193444E-4</v>
      </c>
      <c r="M165">
        <f t="shared" si="46"/>
        <v>3</v>
      </c>
      <c r="N165">
        <f t="shared" si="47"/>
        <v>4</v>
      </c>
      <c r="O165">
        <f t="shared" si="48"/>
        <v>5</v>
      </c>
      <c r="P165">
        <f t="shared" si="49"/>
        <v>2</v>
      </c>
      <c r="Q165">
        <f t="shared" si="50"/>
        <v>10</v>
      </c>
      <c r="R165">
        <f t="shared" si="51"/>
        <v>9</v>
      </c>
      <c r="S165">
        <f t="shared" si="52"/>
        <v>1</v>
      </c>
      <c r="T165">
        <f t="shared" si="53"/>
        <v>8</v>
      </c>
      <c r="U165">
        <f t="shared" si="54"/>
        <v>7</v>
      </c>
      <c r="V165">
        <f t="shared" si="55"/>
        <v>6</v>
      </c>
      <c r="Y165">
        <f t="shared" si="56"/>
        <v>0</v>
      </c>
      <c r="Z165">
        <f t="shared" si="57"/>
        <v>0</v>
      </c>
      <c r="AA165">
        <f t="shared" si="58"/>
        <v>0</v>
      </c>
      <c r="AB165">
        <f t="shared" si="59"/>
        <v>0</v>
      </c>
      <c r="AC165">
        <f t="shared" si="60"/>
        <v>1</v>
      </c>
      <c r="AD165">
        <f t="shared" si="61"/>
        <v>0</v>
      </c>
      <c r="AE165">
        <f t="shared" si="62"/>
        <v>-1</v>
      </c>
      <c r="AF165">
        <f t="shared" si="63"/>
        <v>0</v>
      </c>
      <c r="AG165">
        <f t="shared" si="64"/>
        <v>0</v>
      </c>
      <c r="AH165">
        <f t="shared" si="65"/>
        <v>0</v>
      </c>
      <c r="AJ165">
        <f>SUMPRODUCT(Y165:AH165,Returns!B165:K165)</f>
        <v>6.0959654363435006E-2</v>
      </c>
      <c r="AL165">
        <f t="shared" si="67"/>
        <v>1.014040700002643</v>
      </c>
      <c r="AO165">
        <f t="shared" si="66"/>
        <v>6.8657465505795254E-2</v>
      </c>
    </row>
    <row r="166" spans="1:41" x14ac:dyDescent="0.2">
      <c r="A166" s="1">
        <v>41121</v>
      </c>
      <c r="B166">
        <f>LN('Dollar rates'!M166/'Dollar rates'!B166)</f>
        <v>3.2514892753926679E-4</v>
      </c>
      <c r="C166">
        <f>LN('Dollar rates'!N166/'Dollar rates'!C166)</f>
        <v>3.6953094626258556E-4</v>
      </c>
      <c r="D166">
        <f>LN('Dollar rates'!O166/'Dollar rates'!D166)</f>
        <v>-3.1335683512229052E-5</v>
      </c>
      <c r="E166">
        <f>LN('Dollar rates'!P166/'Dollar rates'!E166)</f>
        <v>7.4865271652803172E-4</v>
      </c>
      <c r="F166">
        <f>LN('Dollar rates'!Q166/'Dollar rates'!F166)</f>
        <v>-3.0298036230529523E-3</v>
      </c>
      <c r="G166">
        <f>LN('Dollar rates'!R166/'Dollar rates'!G166)</f>
        <v>-2.1702414279099742E-3</v>
      </c>
      <c r="H166">
        <f>LN('Dollar rates'!S166/'Dollar rates'!H166)</f>
        <v>8.0798585784552454E-4</v>
      </c>
      <c r="I166">
        <f>LN('Dollar rates'!T166/'Dollar rates'!I166)</f>
        <v>-1.3350635696522685E-3</v>
      </c>
      <c r="J166">
        <f>LN('Dollar rates'!U166/'Dollar rates'!J166)</f>
        <v>-1.2112161075488591E-3</v>
      </c>
      <c r="K166">
        <f>LN('Dollar rates'!V166/'Dollar rates'!K166)</f>
        <v>-6.8817979168248067E-4</v>
      </c>
      <c r="M166">
        <f t="shared" si="46"/>
        <v>4</v>
      </c>
      <c r="N166">
        <f t="shared" si="47"/>
        <v>3</v>
      </c>
      <c r="O166">
        <f t="shared" si="48"/>
        <v>5</v>
      </c>
      <c r="P166">
        <f t="shared" si="49"/>
        <v>2</v>
      </c>
      <c r="Q166">
        <f t="shared" si="50"/>
        <v>10</v>
      </c>
      <c r="R166">
        <f t="shared" si="51"/>
        <v>9</v>
      </c>
      <c r="S166">
        <f t="shared" si="52"/>
        <v>1</v>
      </c>
      <c r="T166">
        <f t="shared" si="53"/>
        <v>8</v>
      </c>
      <c r="U166">
        <f t="shared" si="54"/>
        <v>7</v>
      </c>
      <c r="V166">
        <f t="shared" si="55"/>
        <v>6</v>
      </c>
      <c r="Y166">
        <f t="shared" si="56"/>
        <v>0</v>
      </c>
      <c r="Z166">
        <f t="shared" si="57"/>
        <v>0</v>
      </c>
      <c r="AA166">
        <f t="shared" si="58"/>
        <v>0</v>
      </c>
      <c r="AB166">
        <f t="shared" si="59"/>
        <v>0</v>
      </c>
      <c r="AC166">
        <f t="shared" si="60"/>
        <v>1</v>
      </c>
      <c r="AD166">
        <f t="shared" si="61"/>
        <v>0</v>
      </c>
      <c r="AE166">
        <f t="shared" si="62"/>
        <v>-1</v>
      </c>
      <c r="AF166">
        <f t="shared" si="63"/>
        <v>0</v>
      </c>
      <c r="AG166">
        <f t="shared" si="64"/>
        <v>0</v>
      </c>
      <c r="AH166">
        <f t="shared" si="65"/>
        <v>0</v>
      </c>
      <c r="AJ166">
        <f>SUMPRODUCT(Y166:AH166,Returns!B166:K166)</f>
        <v>-3.6136664513023588E-2</v>
      </c>
      <c r="AL166">
        <f t="shared" si="67"/>
        <v>0.97790403548961946</v>
      </c>
      <c r="AO166">
        <f t="shared" si="66"/>
        <v>1.825302936065816E-2</v>
      </c>
    </row>
    <row r="167" spans="1:41" x14ac:dyDescent="0.2">
      <c r="A167" s="1">
        <v>41152</v>
      </c>
      <c r="B167">
        <f>LN('Dollar rates'!M167/'Dollar rates'!B167)</f>
        <v>2.2722890868425704E-4</v>
      </c>
      <c r="C167">
        <f>LN('Dollar rates'!N167/'Dollar rates'!C167)</f>
        <v>3.0256423417327426E-4</v>
      </c>
      <c r="D167">
        <f>LN('Dollar rates'!O167/'Dollar rates'!D167)</f>
        <v>-1.2706076698264403E-4</v>
      </c>
      <c r="E167">
        <f>LN('Dollar rates'!P167/'Dollar rates'!E167)</f>
        <v>4.199916063417537E-4</v>
      </c>
      <c r="F167">
        <f>LN('Dollar rates'!Q167/'Dollar rates'!F167)</f>
        <v>-2.7837456270400117E-3</v>
      </c>
      <c r="G167">
        <f>LN('Dollar rates'!R167/'Dollar rates'!G167)</f>
        <v>-1.9810498564099737E-3</v>
      </c>
      <c r="H167">
        <f>LN('Dollar rates'!S167/'Dollar rates'!H167)</f>
        <v>6.4640696444479137E-4</v>
      </c>
      <c r="I167">
        <f>LN('Dollar rates'!T167/'Dollar rates'!I167)</f>
        <v>-1.2119539673216635E-3</v>
      </c>
      <c r="J167">
        <f>LN('Dollar rates'!U167/'Dollar rates'!J167)</f>
        <v>-1.1111649048979291E-3</v>
      </c>
      <c r="K167">
        <f>LN('Dollar rates'!V167/'Dollar rates'!K167)</f>
        <v>-6.1793742564279178E-4</v>
      </c>
      <c r="M167">
        <f t="shared" si="46"/>
        <v>4</v>
      </c>
      <c r="N167">
        <f t="shared" si="47"/>
        <v>3</v>
      </c>
      <c r="O167">
        <f t="shared" si="48"/>
        <v>5</v>
      </c>
      <c r="P167">
        <f t="shared" si="49"/>
        <v>2</v>
      </c>
      <c r="Q167">
        <f t="shared" si="50"/>
        <v>10</v>
      </c>
      <c r="R167">
        <f t="shared" si="51"/>
        <v>9</v>
      </c>
      <c r="S167">
        <f t="shared" si="52"/>
        <v>1</v>
      </c>
      <c r="T167">
        <f t="shared" si="53"/>
        <v>8</v>
      </c>
      <c r="U167">
        <f t="shared" si="54"/>
        <v>7</v>
      </c>
      <c r="V167">
        <f t="shared" si="55"/>
        <v>6</v>
      </c>
      <c r="Y167">
        <f t="shared" si="56"/>
        <v>0</v>
      </c>
      <c r="Z167">
        <f t="shared" si="57"/>
        <v>0</v>
      </c>
      <c r="AA167">
        <f t="shared" si="58"/>
        <v>0</v>
      </c>
      <c r="AB167">
        <f t="shared" si="59"/>
        <v>0</v>
      </c>
      <c r="AC167">
        <f t="shared" si="60"/>
        <v>1</v>
      </c>
      <c r="AD167">
        <f t="shared" si="61"/>
        <v>0</v>
      </c>
      <c r="AE167">
        <f t="shared" si="62"/>
        <v>-1</v>
      </c>
      <c r="AF167">
        <f t="shared" si="63"/>
        <v>0</v>
      </c>
      <c r="AG167">
        <f t="shared" si="64"/>
        <v>0</v>
      </c>
      <c r="AH167">
        <f t="shared" si="65"/>
        <v>0</v>
      </c>
      <c r="AJ167">
        <f>SUMPRODUCT(Y167:AH167,Returns!B167:K167)</f>
        <v>-1.032298283678652E-2</v>
      </c>
      <c r="AL167">
        <f t="shared" si="67"/>
        <v>0.9675810526528329</v>
      </c>
      <c r="AO167">
        <f t="shared" si="66"/>
        <v>3.1178760451153805E-3</v>
      </c>
    </row>
    <row r="168" spans="1:41" x14ac:dyDescent="0.2">
      <c r="A168" s="1">
        <v>41180</v>
      </c>
      <c r="B168">
        <f>LN('Dollar rates'!M168/'Dollar rates'!B168)</f>
        <v>2.544025702337795E-4</v>
      </c>
      <c r="C168">
        <f>LN('Dollar rates'!N168/'Dollar rates'!C168)</f>
        <v>2.9593983630485626E-4</v>
      </c>
      <c r="D168">
        <f>LN('Dollar rates'!O168/'Dollar rates'!D168)</f>
        <v>-9.6883578309431864E-5</v>
      </c>
      <c r="E168">
        <f>LN('Dollar rates'!P168/'Dollar rates'!E168)</f>
        <v>5.3216966824540528E-4</v>
      </c>
      <c r="F168">
        <f>LN('Dollar rates'!Q168/'Dollar rates'!F168)</f>
        <v>-2.9189579156059433E-3</v>
      </c>
      <c r="G168">
        <f>LN('Dollar rates'!R168/'Dollar rates'!G168)</f>
        <v>-2.0123761859788597E-3</v>
      </c>
      <c r="H168">
        <f>LN('Dollar rates'!S168/'Dollar rates'!H168)</f>
        <v>5.9210567794958926E-4</v>
      </c>
      <c r="I168">
        <f>LN('Dollar rates'!T168/'Dollar rates'!I168)</f>
        <v>-9.0554722427041716E-4</v>
      </c>
      <c r="J168">
        <f>LN('Dollar rates'!U168/'Dollar rates'!J168)</f>
        <v>-1.1347667526473472E-3</v>
      </c>
      <c r="K168">
        <f>LN('Dollar rates'!V168/'Dollar rates'!K168)</f>
        <v>-6.5022811073101028E-4</v>
      </c>
      <c r="M168">
        <f t="shared" si="46"/>
        <v>4</v>
      </c>
      <c r="N168">
        <f t="shared" si="47"/>
        <v>3</v>
      </c>
      <c r="O168">
        <f t="shared" si="48"/>
        <v>5</v>
      </c>
      <c r="P168">
        <f t="shared" si="49"/>
        <v>2</v>
      </c>
      <c r="Q168">
        <f t="shared" si="50"/>
        <v>10</v>
      </c>
      <c r="R168">
        <f t="shared" si="51"/>
        <v>9</v>
      </c>
      <c r="S168">
        <f t="shared" si="52"/>
        <v>1</v>
      </c>
      <c r="T168">
        <f t="shared" si="53"/>
        <v>7</v>
      </c>
      <c r="U168">
        <f t="shared" si="54"/>
        <v>8</v>
      </c>
      <c r="V168">
        <f t="shared" si="55"/>
        <v>6</v>
      </c>
      <c r="Y168">
        <f t="shared" si="56"/>
        <v>0</v>
      </c>
      <c r="Z168">
        <f t="shared" si="57"/>
        <v>0</v>
      </c>
      <c r="AA168">
        <f t="shared" si="58"/>
        <v>0</v>
      </c>
      <c r="AB168">
        <f t="shared" si="59"/>
        <v>0</v>
      </c>
      <c r="AC168">
        <f t="shared" si="60"/>
        <v>1</v>
      </c>
      <c r="AD168">
        <f t="shared" si="61"/>
        <v>0</v>
      </c>
      <c r="AE168">
        <f t="shared" si="62"/>
        <v>-1</v>
      </c>
      <c r="AF168">
        <f t="shared" si="63"/>
        <v>0</v>
      </c>
      <c r="AG168">
        <f t="shared" si="64"/>
        <v>0</v>
      </c>
      <c r="AH168">
        <f t="shared" si="65"/>
        <v>0</v>
      </c>
      <c r="AJ168">
        <f>SUMPRODUCT(Y168:AH168,Returns!B168:K168)</f>
        <v>-5.9136402479861641E-3</v>
      </c>
      <c r="AL168">
        <f t="shared" si="67"/>
        <v>0.96166741240484677</v>
      </c>
      <c r="AO168">
        <f t="shared" si="66"/>
        <v>7.9683299727600129E-3</v>
      </c>
    </row>
    <row r="169" spans="1:41" x14ac:dyDescent="0.2">
      <c r="A169" s="1">
        <v>41213</v>
      </c>
      <c r="B169">
        <f>LN('Dollar rates'!M169/'Dollar rates'!B169)</f>
        <v>2.4386812248382024E-4</v>
      </c>
      <c r="C169">
        <f>LN('Dollar rates'!N169/'Dollar rates'!C169)</f>
        <v>2.5919494196575575E-4</v>
      </c>
      <c r="D169">
        <f>LN('Dollar rates'!O169/'Dollar rates'!D169)</f>
        <v>-1.1276772277535747E-4</v>
      </c>
      <c r="E169">
        <f>LN('Dollar rates'!P169/'Dollar rates'!E169)</f>
        <v>5.0485250249226749E-4</v>
      </c>
      <c r="F169">
        <f>LN('Dollar rates'!Q169/'Dollar rates'!F169)</f>
        <v>-2.3813555778133115E-3</v>
      </c>
      <c r="G169">
        <f>LN('Dollar rates'!R169/'Dollar rates'!G169)</f>
        <v>-1.9968835780298112E-3</v>
      </c>
      <c r="H169">
        <f>LN('Dollar rates'!S169/'Dollar rates'!H169)</f>
        <v>5.2996704150437665E-4</v>
      </c>
      <c r="I169">
        <f>LN('Dollar rates'!T169/'Dollar rates'!I169)</f>
        <v>-9.0684371898595969E-4</v>
      </c>
      <c r="J169">
        <f>LN('Dollar rates'!U169/'Dollar rates'!J169)</f>
        <v>-1.1098430553899172E-3</v>
      </c>
      <c r="K169">
        <f>LN('Dollar rates'!V169/'Dollar rates'!K169)</f>
        <v>-6.2011784225796964E-4</v>
      </c>
      <c r="M169">
        <f t="shared" si="46"/>
        <v>4</v>
      </c>
      <c r="N169">
        <f t="shared" si="47"/>
        <v>3</v>
      </c>
      <c r="O169">
        <f t="shared" si="48"/>
        <v>5</v>
      </c>
      <c r="P169">
        <f t="shared" si="49"/>
        <v>2</v>
      </c>
      <c r="Q169">
        <f t="shared" si="50"/>
        <v>10</v>
      </c>
      <c r="R169">
        <f t="shared" si="51"/>
        <v>9</v>
      </c>
      <c r="S169">
        <f t="shared" si="52"/>
        <v>1</v>
      </c>
      <c r="T169">
        <f t="shared" si="53"/>
        <v>7</v>
      </c>
      <c r="U169">
        <f t="shared" si="54"/>
        <v>8</v>
      </c>
      <c r="V169">
        <f t="shared" si="55"/>
        <v>6</v>
      </c>
      <c r="Y169">
        <f t="shared" si="56"/>
        <v>0</v>
      </c>
      <c r="Z169">
        <f t="shared" si="57"/>
        <v>0</v>
      </c>
      <c r="AA169">
        <f t="shared" si="58"/>
        <v>0</v>
      </c>
      <c r="AB169">
        <f t="shared" si="59"/>
        <v>0</v>
      </c>
      <c r="AC169">
        <f t="shared" si="60"/>
        <v>1</v>
      </c>
      <c r="AD169">
        <f t="shared" si="61"/>
        <v>0</v>
      </c>
      <c r="AE169">
        <f t="shared" si="62"/>
        <v>-1</v>
      </c>
      <c r="AF169">
        <f t="shared" si="63"/>
        <v>0</v>
      </c>
      <c r="AG169">
        <f t="shared" si="64"/>
        <v>0</v>
      </c>
      <c r="AH169">
        <f t="shared" si="65"/>
        <v>0</v>
      </c>
      <c r="AJ169">
        <f>SUMPRODUCT(Y169:AH169,Returns!B169:K169)</f>
        <v>5.3552800689550817E-3</v>
      </c>
      <c r="AL169">
        <f t="shared" si="67"/>
        <v>0.9670226924738019</v>
      </c>
      <c r="AO169">
        <f t="shared" si="66"/>
        <v>1.4511233235421542E-2</v>
      </c>
    </row>
    <row r="170" spans="1:41" x14ac:dyDescent="0.2">
      <c r="A170" s="1">
        <v>41243</v>
      </c>
      <c r="B170">
        <f>LN('Dollar rates'!M170/'Dollar rates'!B170)</f>
        <v>3.8797392899224636E-4</v>
      </c>
      <c r="C170">
        <f>LN('Dollar rates'!N170/'Dollar rates'!C170)</f>
        <v>3.3821138533769252E-4</v>
      </c>
      <c r="D170">
        <f>LN('Dollar rates'!O170/'Dollar rates'!D170)</f>
        <v>-3.2052309371650582E-5</v>
      </c>
      <c r="E170">
        <f>LN('Dollar rates'!P170/'Dollar rates'!E170)</f>
        <v>4.6427010556610802E-4</v>
      </c>
      <c r="F170">
        <f>LN('Dollar rates'!Q170/'Dollar rates'!F170)</f>
        <v>-2.4023784015227154E-3</v>
      </c>
      <c r="G170">
        <f>LN('Dollar rates'!R170/'Dollar rates'!G170)</f>
        <v>-2.0248354116280056E-3</v>
      </c>
      <c r="H170">
        <f>LN('Dollar rates'!S170/'Dollar rates'!H170)</f>
        <v>7.5344810702561806E-4</v>
      </c>
      <c r="I170">
        <f>LN('Dollar rates'!T170/'Dollar rates'!I170)</f>
        <v>-8.9616972275827385E-4</v>
      </c>
      <c r="J170">
        <f>LN('Dollar rates'!U170/'Dollar rates'!J170)</f>
        <v>-1.1241240473031E-3</v>
      </c>
      <c r="K170">
        <f>LN('Dollar rates'!V170/'Dollar rates'!K170)</f>
        <v>-6.2395590052424614E-4</v>
      </c>
      <c r="M170">
        <f t="shared" si="46"/>
        <v>3</v>
      </c>
      <c r="N170">
        <f t="shared" si="47"/>
        <v>4</v>
      </c>
      <c r="O170">
        <f t="shared" si="48"/>
        <v>5</v>
      </c>
      <c r="P170">
        <f t="shared" si="49"/>
        <v>2</v>
      </c>
      <c r="Q170">
        <f t="shared" si="50"/>
        <v>10</v>
      </c>
      <c r="R170">
        <f t="shared" si="51"/>
        <v>9</v>
      </c>
      <c r="S170">
        <f t="shared" si="52"/>
        <v>1</v>
      </c>
      <c r="T170">
        <f t="shared" si="53"/>
        <v>7</v>
      </c>
      <c r="U170">
        <f t="shared" si="54"/>
        <v>8</v>
      </c>
      <c r="V170">
        <f t="shared" si="55"/>
        <v>6</v>
      </c>
      <c r="Y170">
        <f t="shared" si="56"/>
        <v>0</v>
      </c>
      <c r="Z170">
        <f t="shared" si="57"/>
        <v>0</v>
      </c>
      <c r="AA170">
        <f t="shared" si="58"/>
        <v>0</v>
      </c>
      <c r="AB170">
        <f t="shared" si="59"/>
        <v>0</v>
      </c>
      <c r="AC170">
        <f t="shared" si="60"/>
        <v>1</v>
      </c>
      <c r="AD170">
        <f t="shared" si="61"/>
        <v>0</v>
      </c>
      <c r="AE170">
        <f t="shared" si="62"/>
        <v>-1</v>
      </c>
      <c r="AF170">
        <f t="shared" si="63"/>
        <v>0</v>
      </c>
      <c r="AG170">
        <f t="shared" si="64"/>
        <v>0</v>
      </c>
      <c r="AH170">
        <f t="shared" si="65"/>
        <v>0</v>
      </c>
      <c r="AJ170">
        <f>SUMPRODUCT(Y170:AH170,Returns!B170:K170)</f>
        <v>-1.5166702779337272E-2</v>
      </c>
      <c r="AL170">
        <f t="shared" si="67"/>
        <v>0.95185598969446461</v>
      </c>
      <c r="AO170">
        <f t="shared" si="66"/>
        <v>1.2393622688621446E-2</v>
      </c>
    </row>
    <row r="171" spans="1:41" x14ac:dyDescent="0.2">
      <c r="A171" s="1">
        <v>41274</v>
      </c>
      <c r="B171">
        <f>LN('Dollar rates'!M171/'Dollar rates'!B171)</f>
        <v>2.533137558866107E-4</v>
      </c>
      <c r="C171">
        <f>LN('Dollar rates'!N171/'Dollar rates'!C171)</f>
        <v>2.7690056150374254E-4</v>
      </c>
      <c r="D171">
        <f>LN('Dollar rates'!O171/'Dollar rates'!D171)</f>
        <v>-8.1271079731046799E-5</v>
      </c>
      <c r="E171">
        <f>LN('Dollar rates'!P171/'Dollar rates'!E171)</f>
        <v>6.3383823947931557E-4</v>
      </c>
      <c r="F171">
        <f>LN('Dollar rates'!Q171/'Dollar rates'!F171)</f>
        <v>-2.3773303117096503E-3</v>
      </c>
      <c r="G171">
        <f>LN('Dollar rates'!R171/'Dollar rates'!G171)</f>
        <v>-2.0141482475577953E-3</v>
      </c>
      <c r="H171">
        <f>LN('Dollar rates'!S171/'Dollar rates'!H171)</f>
        <v>4.6131046569994235E-4</v>
      </c>
      <c r="I171">
        <f>LN('Dollar rates'!T171/'Dollar rates'!I171)</f>
        <v>-7.4525098046191926E-4</v>
      </c>
      <c r="J171">
        <f>LN('Dollar rates'!U171/'Dollar rates'!J171)</f>
        <v>-1.1547169129130215E-3</v>
      </c>
      <c r="K171">
        <f>LN('Dollar rates'!V171/'Dollar rates'!K171)</f>
        <v>-6.525940845544916E-4</v>
      </c>
      <c r="M171">
        <f t="shared" si="46"/>
        <v>4</v>
      </c>
      <c r="N171">
        <f t="shared" si="47"/>
        <v>3</v>
      </c>
      <c r="O171">
        <f t="shared" si="48"/>
        <v>5</v>
      </c>
      <c r="P171">
        <f t="shared" si="49"/>
        <v>1</v>
      </c>
      <c r="Q171">
        <f t="shared" si="50"/>
        <v>10</v>
      </c>
      <c r="R171">
        <f t="shared" si="51"/>
        <v>9</v>
      </c>
      <c r="S171">
        <f t="shared" si="52"/>
        <v>2</v>
      </c>
      <c r="T171">
        <f t="shared" si="53"/>
        <v>7</v>
      </c>
      <c r="U171">
        <f t="shared" si="54"/>
        <v>8</v>
      </c>
      <c r="V171">
        <f t="shared" si="55"/>
        <v>6</v>
      </c>
      <c r="Y171">
        <f t="shared" si="56"/>
        <v>0</v>
      </c>
      <c r="Z171">
        <f t="shared" si="57"/>
        <v>0</v>
      </c>
      <c r="AA171">
        <f t="shared" si="58"/>
        <v>0</v>
      </c>
      <c r="AB171">
        <f t="shared" si="59"/>
        <v>-1</v>
      </c>
      <c r="AC171">
        <f t="shared" si="60"/>
        <v>1</v>
      </c>
      <c r="AD171">
        <f t="shared" si="61"/>
        <v>0</v>
      </c>
      <c r="AE171">
        <f t="shared" si="62"/>
        <v>0</v>
      </c>
      <c r="AF171">
        <f t="shared" si="63"/>
        <v>0</v>
      </c>
      <c r="AG171">
        <f t="shared" si="64"/>
        <v>0</v>
      </c>
      <c r="AH171">
        <f t="shared" si="65"/>
        <v>0</v>
      </c>
      <c r="AJ171">
        <f>SUMPRODUCT(Y171:AH171,Returns!B171:K171)</f>
        <v>2.3605265138460785E-3</v>
      </c>
      <c r="AL171">
        <f t="shared" si="67"/>
        <v>0.95421651620831072</v>
      </c>
      <c r="AO171">
        <f t="shared" si="66"/>
        <v>1.2896936894045327E-2</v>
      </c>
    </row>
    <row r="172" spans="1:41" x14ac:dyDescent="0.2">
      <c r="A172" s="1">
        <v>41305</v>
      </c>
      <c r="B172">
        <f>LN('Dollar rates'!M172/'Dollar rates'!B172)</f>
        <v>1.8180484259173134E-4</v>
      </c>
      <c r="C172">
        <f>LN('Dollar rates'!N172/'Dollar rates'!C172)</f>
        <v>1.6290182486060489E-4</v>
      </c>
      <c r="D172">
        <f>LN('Dollar rates'!O172/'Dollar rates'!D172)</f>
        <v>-1.5853136576263923E-4</v>
      </c>
      <c r="E172">
        <f>LN('Dollar rates'!P172/'Dollar rates'!E172)</f>
        <v>2.5264036778224459E-4</v>
      </c>
      <c r="F172">
        <f>LN('Dollar rates'!Q172/'Dollar rates'!F172)</f>
        <v>-2.1273152313830827E-3</v>
      </c>
      <c r="G172">
        <f>LN('Dollar rates'!R172/'Dollar rates'!G172)</f>
        <v>-1.8461726948108864E-3</v>
      </c>
      <c r="H172">
        <f>LN('Dollar rates'!S172/'Dollar rates'!H172)</f>
        <v>2.9112876284853383E-4</v>
      </c>
      <c r="I172">
        <f>LN('Dollar rates'!T172/'Dollar rates'!I172)</f>
        <v>-6.0172680120348227E-4</v>
      </c>
      <c r="J172">
        <f>LN('Dollar rates'!U172/'Dollar rates'!J172)</f>
        <v>-1.1209453626676357E-3</v>
      </c>
      <c r="K172">
        <f>LN('Dollar rates'!V172/'Dollar rates'!K172)</f>
        <v>-6.005104519146606E-4</v>
      </c>
      <c r="M172">
        <f t="shared" si="46"/>
        <v>3</v>
      </c>
      <c r="N172">
        <f t="shared" si="47"/>
        <v>4</v>
      </c>
      <c r="O172">
        <f t="shared" si="48"/>
        <v>5</v>
      </c>
      <c r="P172">
        <f t="shared" si="49"/>
        <v>2</v>
      </c>
      <c r="Q172">
        <f t="shared" si="50"/>
        <v>10</v>
      </c>
      <c r="R172">
        <f t="shared" si="51"/>
        <v>9</v>
      </c>
      <c r="S172">
        <f t="shared" si="52"/>
        <v>1</v>
      </c>
      <c r="T172">
        <f t="shared" si="53"/>
        <v>7</v>
      </c>
      <c r="U172">
        <f t="shared" si="54"/>
        <v>8</v>
      </c>
      <c r="V172">
        <f t="shared" si="55"/>
        <v>6</v>
      </c>
      <c r="Y172">
        <f t="shared" si="56"/>
        <v>0</v>
      </c>
      <c r="Z172">
        <f t="shared" si="57"/>
        <v>0</v>
      </c>
      <c r="AA172">
        <f t="shared" si="58"/>
        <v>0</v>
      </c>
      <c r="AB172">
        <f t="shared" si="59"/>
        <v>0</v>
      </c>
      <c r="AC172">
        <f t="shared" si="60"/>
        <v>1</v>
      </c>
      <c r="AD172">
        <f t="shared" si="61"/>
        <v>0</v>
      </c>
      <c r="AE172">
        <f t="shared" si="62"/>
        <v>-1</v>
      </c>
      <c r="AF172">
        <f t="shared" si="63"/>
        <v>0</v>
      </c>
      <c r="AG172">
        <f t="shared" si="64"/>
        <v>0</v>
      </c>
      <c r="AH172">
        <f t="shared" si="65"/>
        <v>0</v>
      </c>
      <c r="AJ172">
        <f>SUMPRODUCT(Y172:AH172,Returns!B172:K172)</f>
        <v>2.0599549582474921E-2</v>
      </c>
      <c r="AL172">
        <f t="shared" si="67"/>
        <v>0.97481606579078561</v>
      </c>
      <c r="AO172">
        <f t="shared" si="66"/>
        <v>1.2848557806807166E-2</v>
      </c>
    </row>
    <row r="173" spans="1:41" x14ac:dyDescent="0.2">
      <c r="A173" s="1">
        <v>41333</v>
      </c>
      <c r="B173">
        <f>LN('Dollar rates'!M173/'Dollar rates'!B173)</f>
        <v>1.9501144737784056E-4</v>
      </c>
      <c r="C173">
        <f>LN('Dollar rates'!N173/'Dollar rates'!C173)</f>
        <v>2.2227306991792409E-4</v>
      </c>
      <c r="D173">
        <f>LN('Dollar rates'!O173/'Dollar rates'!D173)</f>
        <v>-1.8213830418882342E-4</v>
      </c>
      <c r="E173">
        <f>LN('Dollar rates'!P173/'Dollar rates'!E173)</f>
        <v>3.1080697529562481E-4</v>
      </c>
      <c r="F173">
        <f>LN('Dollar rates'!Q173/'Dollar rates'!F173)</f>
        <v>-2.3676566883044639E-3</v>
      </c>
      <c r="G173">
        <f>LN('Dollar rates'!R173/'Dollar rates'!G173)</f>
        <v>-2.0525210948617455E-3</v>
      </c>
      <c r="H173">
        <f>LN('Dollar rates'!S173/'Dollar rates'!H173)</f>
        <v>3.9636119897308152E-4</v>
      </c>
      <c r="I173">
        <f>LN('Dollar rates'!T173/'Dollar rates'!I173)</f>
        <v>-6.8706513458938255E-4</v>
      </c>
      <c r="J173">
        <f>LN('Dollar rates'!U173/'Dollar rates'!J173)</f>
        <v>-1.1493471122825934E-3</v>
      </c>
      <c r="K173">
        <f>LN('Dollar rates'!V173/'Dollar rates'!K173)</f>
        <v>-6.8066902666914482E-4</v>
      </c>
      <c r="M173">
        <f t="shared" si="46"/>
        <v>4</v>
      </c>
      <c r="N173">
        <f t="shared" si="47"/>
        <v>3</v>
      </c>
      <c r="O173">
        <f t="shared" si="48"/>
        <v>5</v>
      </c>
      <c r="P173">
        <f t="shared" si="49"/>
        <v>2</v>
      </c>
      <c r="Q173">
        <f t="shared" si="50"/>
        <v>10</v>
      </c>
      <c r="R173">
        <f t="shared" si="51"/>
        <v>9</v>
      </c>
      <c r="S173">
        <f t="shared" si="52"/>
        <v>1</v>
      </c>
      <c r="T173">
        <f t="shared" si="53"/>
        <v>7</v>
      </c>
      <c r="U173">
        <f t="shared" si="54"/>
        <v>8</v>
      </c>
      <c r="V173">
        <f t="shared" si="55"/>
        <v>6</v>
      </c>
      <c r="Y173">
        <f t="shared" si="56"/>
        <v>0</v>
      </c>
      <c r="Z173">
        <f t="shared" si="57"/>
        <v>0</v>
      </c>
      <c r="AA173">
        <f t="shared" si="58"/>
        <v>0</v>
      </c>
      <c r="AB173">
        <f t="shared" si="59"/>
        <v>0</v>
      </c>
      <c r="AC173">
        <f t="shared" si="60"/>
        <v>1</v>
      </c>
      <c r="AD173">
        <f t="shared" si="61"/>
        <v>0</v>
      </c>
      <c r="AE173">
        <f t="shared" si="62"/>
        <v>-1</v>
      </c>
      <c r="AF173">
        <f t="shared" si="63"/>
        <v>0</v>
      </c>
      <c r="AG173">
        <f t="shared" si="64"/>
        <v>0</v>
      </c>
      <c r="AH173">
        <f t="shared" si="65"/>
        <v>0</v>
      </c>
      <c r="AJ173">
        <f>SUMPRODUCT(Y173:AH173,Returns!B173:K173)</f>
        <v>3.8770154289796306E-2</v>
      </c>
      <c r="AL173">
        <f t="shared" si="67"/>
        <v>1.0135862200805819</v>
      </c>
      <c r="AO173">
        <f t="shared" si="66"/>
        <v>4.7169406371457723E-2</v>
      </c>
    </row>
    <row r="174" spans="1:41" x14ac:dyDescent="0.2">
      <c r="A174" s="1">
        <v>41362</v>
      </c>
      <c r="B174">
        <f>LN('Dollar rates'!M174/'Dollar rates'!B174)</f>
        <v>1.9561583389067215E-4</v>
      </c>
      <c r="C174">
        <f>LN('Dollar rates'!N174/'Dollar rates'!C174)</f>
        <v>2.0547593435441138E-4</v>
      </c>
      <c r="D174">
        <f>LN('Dollar rates'!O174/'Dollar rates'!D174)</f>
        <v>-1.5183262001179908E-4</v>
      </c>
      <c r="E174">
        <f>LN('Dollar rates'!P174/'Dollar rates'!E174)</f>
        <v>3.9080448126941903E-4</v>
      </c>
      <c r="F174">
        <f>LN('Dollar rates'!Q174/'Dollar rates'!F174)</f>
        <v>-2.2338714339247209E-3</v>
      </c>
      <c r="G174">
        <f>LN('Dollar rates'!R174/'Dollar rates'!G174)</f>
        <v>-2.0067855174712109E-3</v>
      </c>
      <c r="H174">
        <f>LN('Dollar rates'!S174/'Dollar rates'!H174)</f>
        <v>4.2037945032495758E-4</v>
      </c>
      <c r="I174">
        <f>LN('Dollar rates'!T174/'Dollar rates'!I174)</f>
        <v>-6.6572729319130182E-4</v>
      </c>
      <c r="J174">
        <f>LN('Dollar rates'!U174/'Dollar rates'!J174)</f>
        <v>-1.1806144163973421E-3</v>
      </c>
      <c r="K174">
        <f>LN('Dollar rates'!V174/'Dollar rates'!K174)</f>
        <v>-6.395906837797636E-4</v>
      </c>
      <c r="M174">
        <f t="shared" si="46"/>
        <v>4</v>
      </c>
      <c r="N174">
        <f t="shared" si="47"/>
        <v>3</v>
      </c>
      <c r="O174">
        <f t="shared" si="48"/>
        <v>5</v>
      </c>
      <c r="P174">
        <f t="shared" si="49"/>
        <v>2</v>
      </c>
      <c r="Q174">
        <f t="shared" si="50"/>
        <v>10</v>
      </c>
      <c r="R174">
        <f t="shared" si="51"/>
        <v>9</v>
      </c>
      <c r="S174">
        <f t="shared" si="52"/>
        <v>1</v>
      </c>
      <c r="T174">
        <f t="shared" si="53"/>
        <v>7</v>
      </c>
      <c r="U174">
        <f t="shared" si="54"/>
        <v>8</v>
      </c>
      <c r="V174">
        <f t="shared" si="55"/>
        <v>6</v>
      </c>
      <c r="Y174">
        <f t="shared" si="56"/>
        <v>0</v>
      </c>
      <c r="Z174">
        <f t="shared" si="57"/>
        <v>0</v>
      </c>
      <c r="AA174">
        <f t="shared" si="58"/>
        <v>0</v>
      </c>
      <c r="AB174">
        <f t="shared" si="59"/>
        <v>0</v>
      </c>
      <c r="AC174">
        <f t="shared" si="60"/>
        <v>1</v>
      </c>
      <c r="AD174">
        <f t="shared" si="61"/>
        <v>0</v>
      </c>
      <c r="AE174">
        <f t="shared" si="62"/>
        <v>-1</v>
      </c>
      <c r="AF174">
        <f t="shared" si="63"/>
        <v>0</v>
      </c>
      <c r="AG174">
        <f t="shared" si="64"/>
        <v>0</v>
      </c>
      <c r="AH174">
        <f t="shared" si="65"/>
        <v>0</v>
      </c>
      <c r="AJ174">
        <f>SUMPRODUCT(Y174:AH174,Returns!B174:K174)</f>
        <v>-2.793745992980709E-2</v>
      </c>
      <c r="AL174">
        <f t="shared" si="67"/>
        <v>0.98564876015077474</v>
      </c>
      <c r="AO174">
        <f t="shared" si="66"/>
        <v>2.2338923022655402E-2</v>
      </c>
    </row>
    <row r="175" spans="1:41" x14ac:dyDescent="0.2">
      <c r="A175" s="1">
        <v>41394</v>
      </c>
      <c r="B175">
        <f>LN('Dollar rates'!M175/'Dollar rates'!B175)</f>
        <v>1.4979051685655974E-4</v>
      </c>
      <c r="C175">
        <f>LN('Dollar rates'!N175/'Dollar rates'!C175)</f>
        <v>1.9777829118101782E-4</v>
      </c>
      <c r="D175">
        <f>LN('Dollar rates'!O175/'Dollar rates'!D175)</f>
        <v>-2.0231101496861705E-4</v>
      </c>
      <c r="E175">
        <f>LN('Dollar rates'!P175/'Dollar rates'!E175)</f>
        <v>2.691572702171392E-4</v>
      </c>
      <c r="F175">
        <f>LN('Dollar rates'!Q175/'Dollar rates'!F175)</f>
        <v>-2.4161796124672059E-3</v>
      </c>
      <c r="G175">
        <f>LN('Dollar rates'!R175/'Dollar rates'!G175)</f>
        <v>-2.2289788022976137E-3</v>
      </c>
      <c r="H175">
        <f>LN('Dollar rates'!S175/'Dollar rates'!H175)</f>
        <v>3.3427632582564755E-4</v>
      </c>
      <c r="I175">
        <f>LN('Dollar rates'!T175/'Dollar rates'!I175)</f>
        <v>-6.8104376832673599E-4</v>
      </c>
      <c r="J175">
        <f>LN('Dollar rates'!U175/'Dollar rates'!J175)</f>
        <v>-1.1856683097875805E-3</v>
      </c>
      <c r="K175">
        <f>LN('Dollar rates'!V175/'Dollar rates'!K175)</f>
        <v>-7.5529455107657575E-4</v>
      </c>
      <c r="M175">
        <f t="shared" si="46"/>
        <v>4</v>
      </c>
      <c r="N175">
        <f t="shared" si="47"/>
        <v>3</v>
      </c>
      <c r="O175">
        <f t="shared" si="48"/>
        <v>5</v>
      </c>
      <c r="P175">
        <f t="shared" si="49"/>
        <v>2</v>
      </c>
      <c r="Q175">
        <f t="shared" si="50"/>
        <v>10</v>
      </c>
      <c r="R175">
        <f t="shared" si="51"/>
        <v>9</v>
      </c>
      <c r="S175">
        <f t="shared" si="52"/>
        <v>1</v>
      </c>
      <c r="T175">
        <f t="shared" si="53"/>
        <v>6</v>
      </c>
      <c r="U175">
        <f t="shared" si="54"/>
        <v>8</v>
      </c>
      <c r="V175">
        <f t="shared" si="55"/>
        <v>7</v>
      </c>
      <c r="Y175">
        <f t="shared" si="56"/>
        <v>0</v>
      </c>
      <c r="Z175">
        <f t="shared" si="57"/>
        <v>0</v>
      </c>
      <c r="AA175">
        <f t="shared" si="58"/>
        <v>0</v>
      </c>
      <c r="AB175">
        <f t="shared" si="59"/>
        <v>0</v>
      </c>
      <c r="AC175">
        <f t="shared" si="60"/>
        <v>1</v>
      </c>
      <c r="AD175">
        <f t="shared" si="61"/>
        <v>0</v>
      </c>
      <c r="AE175">
        <f t="shared" si="62"/>
        <v>-1</v>
      </c>
      <c r="AF175">
        <f t="shared" si="63"/>
        <v>0</v>
      </c>
      <c r="AG175">
        <f t="shared" si="64"/>
        <v>0</v>
      </c>
      <c r="AH175">
        <f t="shared" si="65"/>
        <v>0</v>
      </c>
      <c r="AJ175">
        <f>SUMPRODUCT(Y175:AH175,Returns!B175:K175)</f>
        <v>-5.9529467837254935E-2</v>
      </c>
      <c r="AL175">
        <f t="shared" si="67"/>
        <v>0.92611929231351975</v>
      </c>
      <c r="AO175">
        <f t="shared" si="66"/>
        <v>1.1788608993739177E-3</v>
      </c>
    </row>
    <row r="176" spans="1:41" x14ac:dyDescent="0.2">
      <c r="A176" s="1">
        <v>41425</v>
      </c>
      <c r="B176">
        <f>LN('Dollar rates'!M176/'Dollar rates'!B176)</f>
        <v>1.2181974950900111E-4</v>
      </c>
      <c r="C176">
        <f>LN('Dollar rates'!N176/'Dollar rates'!C176)</f>
        <v>1.5553107412586713E-4</v>
      </c>
      <c r="D176">
        <f>LN('Dollar rates'!O176/'Dollar rates'!D176)</f>
        <v>-2.1223054380369152E-4</v>
      </c>
      <c r="E176">
        <f>LN('Dollar rates'!P176/'Dollar rates'!E176)</f>
        <v>3.4395243372733022E-4</v>
      </c>
      <c r="F176">
        <f>LN('Dollar rates'!Q176/'Dollar rates'!F176)</f>
        <v>-2.2295553123190259E-3</v>
      </c>
      <c r="G176">
        <f>LN('Dollar rates'!R176/'Dollar rates'!G176)</f>
        <v>-2.0839356249321974E-3</v>
      </c>
      <c r="H176">
        <f>LN('Dollar rates'!S176/'Dollar rates'!H176)</f>
        <v>3.2857536797476638E-4</v>
      </c>
      <c r="I176">
        <f>LN('Dollar rates'!T176/'Dollar rates'!I176)</f>
        <v>-7.2788306554427652E-4</v>
      </c>
      <c r="J176">
        <f>LN('Dollar rates'!U176/'Dollar rates'!J176)</f>
        <v>-1.132661612385543E-3</v>
      </c>
      <c r="K176">
        <f>LN('Dollar rates'!V176/'Dollar rates'!K176)</f>
        <v>-7.0605420206339088E-4</v>
      </c>
      <c r="M176">
        <f t="shared" si="46"/>
        <v>4</v>
      </c>
      <c r="N176">
        <f t="shared" si="47"/>
        <v>3</v>
      </c>
      <c r="O176">
        <f t="shared" si="48"/>
        <v>5</v>
      </c>
      <c r="P176">
        <f t="shared" si="49"/>
        <v>1</v>
      </c>
      <c r="Q176">
        <f t="shared" si="50"/>
        <v>10</v>
      </c>
      <c r="R176">
        <f t="shared" si="51"/>
        <v>9</v>
      </c>
      <c r="S176">
        <f t="shared" si="52"/>
        <v>2</v>
      </c>
      <c r="T176">
        <f t="shared" si="53"/>
        <v>7</v>
      </c>
      <c r="U176">
        <f t="shared" si="54"/>
        <v>8</v>
      </c>
      <c r="V176">
        <f t="shared" si="55"/>
        <v>6</v>
      </c>
      <c r="Y176">
        <f t="shared" si="56"/>
        <v>0</v>
      </c>
      <c r="Z176">
        <f t="shared" si="57"/>
        <v>0</v>
      </c>
      <c r="AA176">
        <f t="shared" si="58"/>
        <v>0</v>
      </c>
      <c r="AB176">
        <f t="shared" si="59"/>
        <v>-1</v>
      </c>
      <c r="AC176">
        <f t="shared" si="60"/>
        <v>1</v>
      </c>
      <c r="AD176">
        <f t="shared" si="61"/>
        <v>0</v>
      </c>
      <c r="AE176">
        <f t="shared" si="62"/>
        <v>0</v>
      </c>
      <c r="AF176">
        <f t="shared" si="63"/>
        <v>0</v>
      </c>
      <c r="AG176">
        <f t="shared" si="64"/>
        <v>0</v>
      </c>
      <c r="AH176">
        <f t="shared" si="65"/>
        <v>0</v>
      </c>
      <c r="AJ176">
        <f>SUMPRODUCT(Y176:AH176,Returns!B176:K176)</f>
        <v>-5.7862306765208996E-2</v>
      </c>
      <c r="AL176">
        <f t="shared" si="67"/>
        <v>0.86825698554831077</v>
      </c>
      <c r="AO176">
        <f t="shared" si="66"/>
        <v>1.337436807721587E-2</v>
      </c>
    </row>
    <row r="177" spans="1:41" x14ac:dyDescent="0.2">
      <c r="A177" s="1">
        <v>41453</v>
      </c>
      <c r="B177">
        <f>LN('Dollar rates'!M177/'Dollar rates'!B177)</f>
        <v>1.1567590202461506E-4</v>
      </c>
      <c r="C177">
        <f>LN('Dollar rates'!N177/'Dollar rates'!C177)</f>
        <v>1.1699327302024677E-4</v>
      </c>
      <c r="D177">
        <f>LN('Dollar rates'!O177/'Dollar rates'!D177)</f>
        <v>-2.1231422585069355E-4</v>
      </c>
      <c r="E177">
        <f>LN('Dollar rates'!P177/'Dollar rates'!E177)</f>
        <v>2.3254830767365338E-4</v>
      </c>
      <c r="F177">
        <f>LN('Dollar rates'!Q177/'Dollar rates'!F177)</f>
        <v>-2.2733725542818579E-3</v>
      </c>
      <c r="G177">
        <f>LN('Dollar rates'!R177/'Dollar rates'!G177)</f>
        <v>-2.2036433831609274E-3</v>
      </c>
      <c r="H177">
        <f>LN('Dollar rates'!S177/'Dollar rates'!H177)</f>
        <v>3.1199589603733723E-4</v>
      </c>
      <c r="I177">
        <f>LN('Dollar rates'!T177/'Dollar rates'!I177)</f>
        <v>-7.1535793532219341E-4</v>
      </c>
      <c r="J177">
        <f>LN('Dollar rates'!U177/'Dollar rates'!J177)</f>
        <v>-1.0672237321134159E-3</v>
      </c>
      <c r="K177">
        <f>LN('Dollar rates'!V177/'Dollar rates'!K177)</f>
        <v>-7.29626170040144E-4</v>
      </c>
      <c r="M177">
        <f t="shared" si="46"/>
        <v>4</v>
      </c>
      <c r="N177">
        <f t="shared" si="47"/>
        <v>3</v>
      </c>
      <c r="O177">
        <f t="shared" si="48"/>
        <v>5</v>
      </c>
      <c r="P177">
        <f t="shared" si="49"/>
        <v>2</v>
      </c>
      <c r="Q177">
        <f t="shared" si="50"/>
        <v>10</v>
      </c>
      <c r="R177">
        <f t="shared" si="51"/>
        <v>9</v>
      </c>
      <c r="S177">
        <f t="shared" si="52"/>
        <v>1</v>
      </c>
      <c r="T177">
        <f t="shared" si="53"/>
        <v>6</v>
      </c>
      <c r="U177">
        <f t="shared" si="54"/>
        <v>8</v>
      </c>
      <c r="V177">
        <f t="shared" si="55"/>
        <v>7</v>
      </c>
      <c r="Y177">
        <f t="shared" si="56"/>
        <v>0</v>
      </c>
      <c r="Z177">
        <f t="shared" si="57"/>
        <v>0</v>
      </c>
      <c r="AA177">
        <f t="shared" si="58"/>
        <v>0</v>
      </c>
      <c r="AB177">
        <f t="shared" si="59"/>
        <v>0</v>
      </c>
      <c r="AC177">
        <f t="shared" si="60"/>
        <v>1</v>
      </c>
      <c r="AD177">
        <f t="shared" si="61"/>
        <v>0</v>
      </c>
      <c r="AE177">
        <f t="shared" si="62"/>
        <v>-1</v>
      </c>
      <c r="AF177">
        <f t="shared" si="63"/>
        <v>0</v>
      </c>
      <c r="AG177">
        <f t="shared" si="64"/>
        <v>0</v>
      </c>
      <c r="AH177">
        <f t="shared" si="65"/>
        <v>0</v>
      </c>
      <c r="AJ177">
        <f>SUMPRODUCT(Y177:AH177,Returns!B177:K177)</f>
        <v>-3.8948094042240561E-2</v>
      </c>
      <c r="AL177">
        <f t="shared" si="67"/>
        <v>0.82930889150607023</v>
      </c>
      <c r="AO177">
        <f t="shared" si="66"/>
        <v>1.4563761984663132E-2</v>
      </c>
    </row>
    <row r="178" spans="1:41" x14ac:dyDescent="0.2">
      <c r="A178" s="1">
        <v>41486</v>
      </c>
      <c r="B178">
        <f>LN('Dollar rates'!M178/'Dollar rates'!B178)</f>
        <v>1.6268925371694127E-4</v>
      </c>
      <c r="C178">
        <f>LN('Dollar rates'!N178/'Dollar rates'!C178)</f>
        <v>1.0623323516727809E-4</v>
      </c>
      <c r="D178">
        <f>LN('Dollar rates'!O178/'Dollar rates'!D178)</f>
        <v>-2.2738125112171896E-4</v>
      </c>
      <c r="E178">
        <f>LN('Dollar rates'!P178/'Dollar rates'!E178)</f>
        <v>2.2603856744744276E-4</v>
      </c>
      <c r="F178">
        <f>LN('Dollar rates'!Q178/'Dollar rates'!F178)</f>
        <v>-2.173575504682329E-3</v>
      </c>
      <c r="G178">
        <f>LN('Dollar rates'!R178/'Dollar rates'!G178)</f>
        <v>-2.2010511039938186E-3</v>
      </c>
      <c r="H178">
        <f>LN('Dollar rates'!S178/'Dollar rates'!H178)</f>
        <v>3.9013754179106853E-4</v>
      </c>
      <c r="I178">
        <f>LN('Dollar rates'!T178/'Dollar rates'!I178)</f>
        <v>-7.1731790428500991E-4</v>
      </c>
      <c r="J178">
        <f>LN('Dollar rates'!U178/'Dollar rates'!J178)</f>
        <v>-1.1829221242341469E-3</v>
      </c>
      <c r="K178">
        <f>LN('Dollar rates'!V178/'Dollar rates'!K178)</f>
        <v>-7.8758919142816607E-4</v>
      </c>
      <c r="M178">
        <f t="shared" si="46"/>
        <v>3</v>
      </c>
      <c r="N178">
        <f t="shared" si="47"/>
        <v>4</v>
      </c>
      <c r="O178">
        <f t="shared" si="48"/>
        <v>5</v>
      </c>
      <c r="P178">
        <f t="shared" si="49"/>
        <v>2</v>
      </c>
      <c r="Q178">
        <f t="shared" si="50"/>
        <v>9</v>
      </c>
      <c r="R178">
        <f t="shared" si="51"/>
        <v>10</v>
      </c>
      <c r="S178">
        <f t="shared" si="52"/>
        <v>1</v>
      </c>
      <c r="T178">
        <f t="shared" si="53"/>
        <v>6</v>
      </c>
      <c r="U178">
        <f t="shared" si="54"/>
        <v>8</v>
      </c>
      <c r="V178">
        <f t="shared" si="55"/>
        <v>7</v>
      </c>
      <c r="Y178">
        <f t="shared" si="56"/>
        <v>0</v>
      </c>
      <c r="Z178">
        <f t="shared" si="57"/>
        <v>0</v>
      </c>
      <c r="AA178">
        <f t="shared" si="58"/>
        <v>0</v>
      </c>
      <c r="AB178">
        <f t="shared" si="59"/>
        <v>0</v>
      </c>
      <c r="AC178">
        <f t="shared" si="60"/>
        <v>0</v>
      </c>
      <c r="AD178">
        <f t="shared" si="61"/>
        <v>1</v>
      </c>
      <c r="AE178">
        <f t="shared" si="62"/>
        <v>-1</v>
      </c>
      <c r="AF178">
        <f t="shared" si="63"/>
        <v>0</v>
      </c>
      <c r="AG178">
        <f t="shared" si="64"/>
        <v>0</v>
      </c>
      <c r="AH178">
        <f t="shared" si="65"/>
        <v>0</v>
      </c>
      <c r="AJ178">
        <f>SUMPRODUCT(Y178:AH178,Returns!B178:K178)</f>
        <v>-1.8351824324356253E-2</v>
      </c>
      <c r="AL178">
        <f t="shared" si="67"/>
        <v>0.81095706718171401</v>
      </c>
      <c r="AO178">
        <f t="shared" si="66"/>
        <v>4.8175070095548382E-2</v>
      </c>
    </row>
    <row r="179" spans="1:41" x14ac:dyDescent="0.2">
      <c r="A179" s="1">
        <v>41516</v>
      </c>
      <c r="B179">
        <f>LN('Dollar rates'!M179/'Dollar rates'!B179)</f>
        <v>1.3444313322890627E-4</v>
      </c>
      <c r="C179">
        <f>LN('Dollar rates'!N179/'Dollar rates'!C179)</f>
        <v>9.2306272276776246E-5</v>
      </c>
      <c r="D179">
        <f>LN('Dollar rates'!O179/'Dollar rates'!D179)</f>
        <v>-2.3200959077033595E-4</v>
      </c>
      <c r="E179">
        <f>LN('Dollar rates'!P179/'Dollar rates'!E179)</f>
        <v>2.3597807658656792E-4</v>
      </c>
      <c r="F179">
        <f>LN('Dollar rates'!Q179/'Dollar rates'!F179)</f>
        <v>-1.9627829988927057E-3</v>
      </c>
      <c r="G179">
        <f>LN('Dollar rates'!R179/'Dollar rates'!G179)</f>
        <v>-2.031666211637894E-3</v>
      </c>
      <c r="H179">
        <f>LN('Dollar rates'!S179/'Dollar rates'!H179)</f>
        <v>2.7755360542639439E-4</v>
      </c>
      <c r="I179">
        <f>LN('Dollar rates'!T179/'Dollar rates'!I179)</f>
        <v>-6.7917546796675179E-4</v>
      </c>
      <c r="J179">
        <f>LN('Dollar rates'!U179/'Dollar rates'!J179)</f>
        <v>-1.110584834558441E-3</v>
      </c>
      <c r="K179">
        <f>LN('Dollar rates'!V179/'Dollar rates'!K179)</f>
        <v>-7.2966074014385433E-4</v>
      </c>
      <c r="M179">
        <f t="shared" si="46"/>
        <v>3</v>
      </c>
      <c r="N179">
        <f t="shared" si="47"/>
        <v>4</v>
      </c>
      <c r="O179">
        <f t="shared" si="48"/>
        <v>5</v>
      </c>
      <c r="P179">
        <f t="shared" si="49"/>
        <v>2</v>
      </c>
      <c r="Q179">
        <f t="shared" si="50"/>
        <v>9</v>
      </c>
      <c r="R179">
        <f t="shared" si="51"/>
        <v>10</v>
      </c>
      <c r="S179">
        <f t="shared" si="52"/>
        <v>1</v>
      </c>
      <c r="T179">
        <f t="shared" si="53"/>
        <v>6</v>
      </c>
      <c r="U179">
        <f t="shared" si="54"/>
        <v>8</v>
      </c>
      <c r="V179">
        <f t="shared" si="55"/>
        <v>7</v>
      </c>
      <c r="Y179">
        <f t="shared" si="56"/>
        <v>0</v>
      </c>
      <c r="Z179">
        <f t="shared" si="57"/>
        <v>0</v>
      </c>
      <c r="AA179">
        <f t="shared" si="58"/>
        <v>0</v>
      </c>
      <c r="AB179">
        <f t="shared" si="59"/>
        <v>0</v>
      </c>
      <c r="AC179">
        <f t="shared" si="60"/>
        <v>0</v>
      </c>
      <c r="AD179">
        <f t="shared" si="61"/>
        <v>1</v>
      </c>
      <c r="AE179">
        <f t="shared" si="62"/>
        <v>-1</v>
      </c>
      <c r="AF179">
        <f t="shared" si="63"/>
        <v>0</v>
      </c>
      <c r="AG179">
        <f t="shared" si="64"/>
        <v>0</v>
      </c>
      <c r="AH179">
        <f t="shared" si="65"/>
        <v>0</v>
      </c>
      <c r="AJ179">
        <f>SUMPRODUCT(Y179:AH179,Returns!B179:K179)</f>
        <v>4.9778013173042784E-2</v>
      </c>
      <c r="AL179">
        <f t="shared" si="67"/>
        <v>0.86073508035475677</v>
      </c>
      <c r="AO179">
        <f t="shared" si="66"/>
        <v>4.0797994476387489E-2</v>
      </c>
    </row>
    <row r="180" spans="1:41" x14ac:dyDescent="0.2">
      <c r="A180" s="1">
        <v>41547</v>
      </c>
      <c r="B180">
        <f>LN('Dollar rates'!M180/'Dollar rates'!B180)</f>
        <v>1.9059140979669814E-4</v>
      </c>
      <c r="C180">
        <f>LN('Dollar rates'!N180/'Dollar rates'!C180)</f>
        <v>8.122267199965826E-5</v>
      </c>
      <c r="D180">
        <f>LN('Dollar rates'!O180/'Dollar rates'!D180)</f>
        <v>-2.5907155377349113E-4</v>
      </c>
      <c r="E180">
        <f>LN('Dollar rates'!P180/'Dollar rates'!E180)</f>
        <v>2.3226363132470448E-4</v>
      </c>
      <c r="F180">
        <f>LN('Dollar rates'!Q180/'Dollar rates'!F180)</f>
        <v>-2.1640761245069859E-3</v>
      </c>
      <c r="G180">
        <f>LN('Dollar rates'!R180/'Dollar rates'!G180)</f>
        <v>-2.2236254241755349E-3</v>
      </c>
      <c r="H180">
        <f>LN('Dollar rates'!S180/'Dollar rates'!H180)</f>
        <v>3.1585941251356317E-4</v>
      </c>
      <c r="I180">
        <f>LN('Dollar rates'!T180/'Dollar rates'!I180)</f>
        <v>-7.6724774270342782E-4</v>
      </c>
      <c r="J180">
        <f>LN('Dollar rates'!U180/'Dollar rates'!J180)</f>
        <v>-1.2196906755064271E-3</v>
      </c>
      <c r="K180">
        <f>LN('Dollar rates'!V180/'Dollar rates'!K180)</f>
        <v>-7.5854091491690291E-4</v>
      </c>
      <c r="M180">
        <f t="shared" si="46"/>
        <v>3</v>
      </c>
      <c r="N180">
        <f t="shared" si="47"/>
        <v>4</v>
      </c>
      <c r="O180">
        <f t="shared" si="48"/>
        <v>5</v>
      </c>
      <c r="P180">
        <f t="shared" si="49"/>
        <v>2</v>
      </c>
      <c r="Q180">
        <f t="shared" si="50"/>
        <v>9</v>
      </c>
      <c r="R180">
        <f t="shared" si="51"/>
        <v>10</v>
      </c>
      <c r="S180">
        <f t="shared" si="52"/>
        <v>1</v>
      </c>
      <c r="T180">
        <f t="shared" si="53"/>
        <v>7</v>
      </c>
      <c r="U180">
        <f t="shared" si="54"/>
        <v>8</v>
      </c>
      <c r="V180">
        <f t="shared" si="55"/>
        <v>6</v>
      </c>
      <c r="Y180">
        <f t="shared" si="56"/>
        <v>0</v>
      </c>
      <c r="Z180">
        <f t="shared" si="57"/>
        <v>0</v>
      </c>
      <c r="AA180">
        <f t="shared" si="58"/>
        <v>0</v>
      </c>
      <c r="AB180">
        <f t="shared" si="59"/>
        <v>0</v>
      </c>
      <c r="AC180">
        <f t="shared" si="60"/>
        <v>0</v>
      </c>
      <c r="AD180">
        <f t="shared" si="61"/>
        <v>1</v>
      </c>
      <c r="AE180">
        <f t="shared" si="62"/>
        <v>-1</v>
      </c>
      <c r="AF180">
        <f t="shared" si="63"/>
        <v>0</v>
      </c>
      <c r="AG180">
        <f t="shared" si="64"/>
        <v>0</v>
      </c>
      <c r="AH180">
        <f t="shared" si="65"/>
        <v>0</v>
      </c>
      <c r="AJ180">
        <f>SUMPRODUCT(Y180:AH180,Returns!B180:K180)</f>
        <v>-7.9190639330870283E-3</v>
      </c>
      <c r="AL180">
        <f t="shared" si="67"/>
        <v>0.85281601642166971</v>
      </c>
      <c r="AO180">
        <f t="shared" si="66"/>
        <v>4.0165673523941707E-3</v>
      </c>
    </row>
    <row r="181" spans="1:41" x14ac:dyDescent="0.2">
      <c r="A181" s="1">
        <v>41578</v>
      </c>
      <c r="B181">
        <f>LN('Dollar rates'!M181/'Dollar rates'!B181)</f>
        <v>1.4668287509851541E-4</v>
      </c>
      <c r="C181">
        <f>LN('Dollar rates'!N181/'Dollar rates'!C181)</f>
        <v>5.4381814734617276E-5</v>
      </c>
      <c r="D181">
        <f>LN('Dollar rates'!O181/'Dollar rates'!D181)</f>
        <v>-2.2489959934144413E-4</v>
      </c>
      <c r="E181">
        <f>LN('Dollar rates'!P181/'Dollar rates'!E181)</f>
        <v>2.7611342915026505E-4</v>
      </c>
      <c r="F181">
        <f>LN('Dollar rates'!Q181/'Dollar rates'!F181)</f>
        <v>-1.9574124824656221E-3</v>
      </c>
      <c r="G181">
        <f>LN('Dollar rates'!R181/'Dollar rates'!G181)</f>
        <v>-2.0316607343850452E-3</v>
      </c>
      <c r="H181">
        <f>LN('Dollar rates'!S181/'Dollar rates'!H181)</f>
        <v>2.4609999987481386E-4</v>
      </c>
      <c r="I181">
        <f>LN('Dollar rates'!T181/'Dollar rates'!I181)</f>
        <v>-7.2604816734087908E-4</v>
      </c>
      <c r="J181">
        <f>LN('Dollar rates'!U181/'Dollar rates'!J181)</f>
        <v>-1.0905740373234084E-3</v>
      </c>
      <c r="K181">
        <f>LN('Dollar rates'!V181/'Dollar rates'!K181)</f>
        <v>-7.7641615970259418E-4</v>
      </c>
      <c r="M181">
        <f t="shared" si="46"/>
        <v>3</v>
      </c>
      <c r="N181">
        <f t="shared" si="47"/>
        <v>4</v>
      </c>
      <c r="O181">
        <f t="shared" si="48"/>
        <v>5</v>
      </c>
      <c r="P181">
        <f t="shared" si="49"/>
        <v>1</v>
      </c>
      <c r="Q181">
        <f t="shared" si="50"/>
        <v>9</v>
      </c>
      <c r="R181">
        <f t="shared" si="51"/>
        <v>10</v>
      </c>
      <c r="S181">
        <f t="shared" si="52"/>
        <v>2</v>
      </c>
      <c r="T181">
        <f t="shared" si="53"/>
        <v>6</v>
      </c>
      <c r="U181">
        <f t="shared" si="54"/>
        <v>8</v>
      </c>
      <c r="V181">
        <f t="shared" si="55"/>
        <v>7</v>
      </c>
      <c r="Y181">
        <f t="shared" si="56"/>
        <v>0</v>
      </c>
      <c r="Z181">
        <f t="shared" si="57"/>
        <v>0</v>
      </c>
      <c r="AA181">
        <f t="shared" si="58"/>
        <v>0</v>
      </c>
      <c r="AB181">
        <f t="shared" si="59"/>
        <v>-1</v>
      </c>
      <c r="AC181">
        <f t="shared" si="60"/>
        <v>0</v>
      </c>
      <c r="AD181">
        <f t="shared" si="61"/>
        <v>1</v>
      </c>
      <c r="AE181">
        <f t="shared" si="62"/>
        <v>0</v>
      </c>
      <c r="AF181">
        <f t="shared" si="63"/>
        <v>0</v>
      </c>
      <c r="AG181">
        <f t="shared" si="64"/>
        <v>0</v>
      </c>
      <c r="AH181">
        <f t="shared" si="65"/>
        <v>0</v>
      </c>
      <c r="AJ181">
        <f>SUMPRODUCT(Y181:AH181,Returns!B181:K181)</f>
        <v>-1.3599347957027857E-2</v>
      </c>
      <c r="AL181">
        <f t="shared" si="67"/>
        <v>0.83921666846464182</v>
      </c>
      <c r="AO181">
        <f t="shared" si="66"/>
        <v>8.8107366234872024E-3</v>
      </c>
    </row>
    <row r="182" spans="1:41" x14ac:dyDescent="0.2">
      <c r="A182" s="1">
        <v>41607</v>
      </c>
      <c r="B182">
        <f>LN('Dollar rates'!M182/'Dollar rates'!B182)</f>
        <v>2.999521759984609E-4</v>
      </c>
      <c r="C182">
        <f>LN('Dollar rates'!N182/'Dollar rates'!C182)</f>
        <v>-1.3615352671939565E-5</v>
      </c>
      <c r="D182">
        <f>LN('Dollar rates'!O182/'Dollar rates'!D182)</f>
        <v>-2.2930145051743453E-4</v>
      </c>
      <c r="E182">
        <f>LN('Dollar rates'!P182/'Dollar rates'!E182)</f>
        <v>3.0990249387498851E-4</v>
      </c>
      <c r="F182">
        <f>LN('Dollar rates'!Q182/'Dollar rates'!F182)</f>
        <v>-1.9839559397286533E-3</v>
      </c>
      <c r="G182">
        <f>LN('Dollar rates'!R182/'Dollar rates'!G182)</f>
        <v>-2.1458577867256323E-3</v>
      </c>
      <c r="H182">
        <f>LN('Dollar rates'!S182/'Dollar rates'!H182)</f>
        <v>4.0896211828117215E-4</v>
      </c>
      <c r="I182">
        <f>LN('Dollar rates'!T182/'Dollar rates'!I182)</f>
        <v>-6.7144429573392941E-4</v>
      </c>
      <c r="J182">
        <f>LN('Dollar rates'!U182/'Dollar rates'!J182)</f>
        <v>-1.1536929253916405E-3</v>
      </c>
      <c r="K182">
        <f>LN('Dollar rates'!V182/'Dollar rates'!K182)</f>
        <v>-7.7423500954744353E-4</v>
      </c>
      <c r="M182">
        <f t="shared" si="46"/>
        <v>3</v>
      </c>
      <c r="N182">
        <f t="shared" si="47"/>
        <v>4</v>
      </c>
      <c r="O182">
        <f t="shared" si="48"/>
        <v>5</v>
      </c>
      <c r="P182">
        <f t="shared" si="49"/>
        <v>2</v>
      </c>
      <c r="Q182">
        <f t="shared" si="50"/>
        <v>9</v>
      </c>
      <c r="R182">
        <f t="shared" si="51"/>
        <v>10</v>
      </c>
      <c r="S182">
        <f t="shared" si="52"/>
        <v>1</v>
      </c>
      <c r="T182">
        <f t="shared" si="53"/>
        <v>6</v>
      </c>
      <c r="U182">
        <f t="shared" si="54"/>
        <v>8</v>
      </c>
      <c r="V182">
        <f t="shared" si="55"/>
        <v>7</v>
      </c>
      <c r="Y182">
        <f t="shared" si="56"/>
        <v>0</v>
      </c>
      <c r="Z182">
        <f t="shared" si="57"/>
        <v>0</v>
      </c>
      <c r="AA182">
        <f t="shared" si="58"/>
        <v>0</v>
      </c>
      <c r="AB182">
        <f t="shared" si="59"/>
        <v>0</v>
      </c>
      <c r="AC182">
        <f t="shared" si="60"/>
        <v>0</v>
      </c>
      <c r="AD182">
        <f t="shared" si="61"/>
        <v>1</v>
      </c>
      <c r="AE182">
        <f t="shared" si="62"/>
        <v>-1</v>
      </c>
      <c r="AF182">
        <f t="shared" si="63"/>
        <v>0</v>
      </c>
      <c r="AG182">
        <f t="shared" si="64"/>
        <v>0</v>
      </c>
      <c r="AH182">
        <f t="shared" si="65"/>
        <v>0</v>
      </c>
      <c r="AJ182">
        <f>SUMPRODUCT(Y182:AH182,Returns!B182:K182)</f>
        <v>-1.1390847295949247E-3</v>
      </c>
      <c r="AL182">
        <f t="shared" si="67"/>
        <v>0.83807758373504693</v>
      </c>
      <c r="AO182">
        <f t="shared" si="66"/>
        <v>5.5416862160379068E-3</v>
      </c>
    </row>
    <row r="183" spans="1:41" x14ac:dyDescent="0.2">
      <c r="A183" s="1">
        <v>41639</v>
      </c>
      <c r="B183">
        <f>LN('Dollar rates'!M183/'Dollar rates'!B183)</f>
        <v>1.5414346219617251E-4</v>
      </c>
      <c r="C183">
        <f>LN('Dollar rates'!N183/'Dollar rates'!C183)</f>
        <v>-1.3779324124442478E-5</v>
      </c>
      <c r="D183">
        <f>LN('Dollar rates'!O183/'Dollar rates'!D183)</f>
        <v>-1.9873143168604258E-4</v>
      </c>
      <c r="E183">
        <f>LN('Dollar rates'!P183/'Dollar rates'!E183)</f>
        <v>2.361553913440122E-4</v>
      </c>
      <c r="F183">
        <f>LN('Dollar rates'!Q183/'Dollar rates'!F183)</f>
        <v>-2.0324031327623956E-3</v>
      </c>
      <c r="G183">
        <f>LN('Dollar rates'!R183/'Dollar rates'!G183)</f>
        <v>-2.2380898009481658E-3</v>
      </c>
      <c r="H183">
        <f>LN('Dollar rates'!S183/'Dollar rates'!H183)</f>
        <v>2.364476704295366E-4</v>
      </c>
      <c r="I183">
        <f>LN('Dollar rates'!T183/'Dollar rates'!I183)</f>
        <v>-5.3079672899443648E-4</v>
      </c>
      <c r="J183">
        <f>LN('Dollar rates'!U183/'Dollar rates'!J183)</f>
        <v>-1.166317288110645E-3</v>
      </c>
      <c r="K183">
        <f>LN('Dollar rates'!V183/'Dollar rates'!K183)</f>
        <v>-7.6206249777714566E-4</v>
      </c>
      <c r="M183">
        <f t="shared" si="46"/>
        <v>3</v>
      </c>
      <c r="N183">
        <f t="shared" si="47"/>
        <v>4</v>
      </c>
      <c r="O183">
        <f t="shared" si="48"/>
        <v>5</v>
      </c>
      <c r="P183">
        <f t="shared" si="49"/>
        <v>2</v>
      </c>
      <c r="Q183">
        <f t="shared" si="50"/>
        <v>9</v>
      </c>
      <c r="R183">
        <f t="shared" si="51"/>
        <v>10</v>
      </c>
      <c r="S183">
        <f t="shared" si="52"/>
        <v>1</v>
      </c>
      <c r="T183">
        <f t="shared" si="53"/>
        <v>6</v>
      </c>
      <c r="U183">
        <f t="shared" si="54"/>
        <v>8</v>
      </c>
      <c r="V183">
        <f t="shared" si="55"/>
        <v>7</v>
      </c>
      <c r="Y183">
        <f t="shared" si="56"/>
        <v>0</v>
      </c>
      <c r="Z183">
        <f t="shared" si="57"/>
        <v>0</v>
      </c>
      <c r="AA183">
        <f t="shared" si="58"/>
        <v>0</v>
      </c>
      <c r="AB183">
        <f t="shared" si="59"/>
        <v>0</v>
      </c>
      <c r="AC183">
        <f t="shared" si="60"/>
        <v>0</v>
      </c>
      <c r="AD183">
        <f t="shared" si="61"/>
        <v>1</v>
      </c>
      <c r="AE183">
        <f t="shared" si="62"/>
        <v>-1</v>
      </c>
      <c r="AF183">
        <f t="shared" si="63"/>
        <v>0</v>
      </c>
      <c r="AG183">
        <f t="shared" si="64"/>
        <v>0</v>
      </c>
      <c r="AH183">
        <f t="shared" si="65"/>
        <v>0</v>
      </c>
      <c r="AJ183">
        <f>SUMPRODUCT(Y183:AH183,Returns!B183:K183)</f>
        <v>6.6980430755419207E-3</v>
      </c>
      <c r="AL183">
        <f t="shared" si="67"/>
        <v>0.84477562681058882</v>
      </c>
      <c r="AO183">
        <f t="shared" si="66"/>
        <v>7.0221856857050633E-3</v>
      </c>
    </row>
    <row r="184" spans="1:41" x14ac:dyDescent="0.2">
      <c r="A184" s="1">
        <v>41670</v>
      </c>
      <c r="B184">
        <f>LN('Dollar rates'!M184/'Dollar rates'!B184)</f>
        <v>1.3728451256124092E-4</v>
      </c>
      <c r="C184">
        <f>LN('Dollar rates'!N184/'Dollar rates'!C184)</f>
        <v>1.348554012976779E-5</v>
      </c>
      <c r="D184">
        <f>LN('Dollar rates'!O184/'Dollar rates'!D184)</f>
        <v>-1.9719328292116511E-4</v>
      </c>
      <c r="E184">
        <f>LN('Dollar rates'!P184/'Dollar rates'!E184)</f>
        <v>2.3190454471178103E-4</v>
      </c>
      <c r="F184">
        <f>LN('Dollar rates'!Q184/'Dollar rates'!F184)</f>
        <v>-1.8715170961094536E-3</v>
      </c>
      <c r="G184">
        <f>LN('Dollar rates'!R184/'Dollar rates'!G184)</f>
        <v>-1.9307653559180044E-3</v>
      </c>
      <c r="H184">
        <f>LN('Dollar rates'!S184/'Dollar rates'!H184)</f>
        <v>2.7293785229984323E-4</v>
      </c>
      <c r="I184">
        <f>LN('Dollar rates'!T184/'Dollar rates'!I184)</f>
        <v>-4.5970306435739533E-4</v>
      </c>
      <c r="J184">
        <f>LN('Dollar rates'!U184/'Dollar rates'!J184)</f>
        <v>-1.0265407751636133E-3</v>
      </c>
      <c r="K184">
        <f>LN('Dollar rates'!V184/'Dollar rates'!K184)</f>
        <v>-6.5452363328837406E-4</v>
      </c>
      <c r="M184">
        <f t="shared" si="46"/>
        <v>3</v>
      </c>
      <c r="N184">
        <f t="shared" si="47"/>
        <v>4</v>
      </c>
      <c r="O184">
        <f t="shared" si="48"/>
        <v>5</v>
      </c>
      <c r="P184">
        <f t="shared" si="49"/>
        <v>2</v>
      </c>
      <c r="Q184">
        <f t="shared" si="50"/>
        <v>9</v>
      </c>
      <c r="R184">
        <f t="shared" si="51"/>
        <v>10</v>
      </c>
      <c r="S184">
        <f t="shared" si="52"/>
        <v>1</v>
      </c>
      <c r="T184">
        <f t="shared" si="53"/>
        <v>6</v>
      </c>
      <c r="U184">
        <f t="shared" si="54"/>
        <v>8</v>
      </c>
      <c r="V184">
        <f t="shared" si="55"/>
        <v>7</v>
      </c>
      <c r="Y184">
        <f t="shared" si="56"/>
        <v>0</v>
      </c>
      <c r="Z184">
        <f t="shared" si="57"/>
        <v>0</v>
      </c>
      <c r="AA184">
        <f t="shared" si="58"/>
        <v>0</v>
      </c>
      <c r="AB184">
        <f t="shared" si="59"/>
        <v>0</v>
      </c>
      <c r="AC184">
        <f t="shared" si="60"/>
        <v>0</v>
      </c>
      <c r="AD184">
        <f t="shared" si="61"/>
        <v>1</v>
      </c>
      <c r="AE184">
        <f t="shared" si="62"/>
        <v>-1</v>
      </c>
      <c r="AF184">
        <f t="shared" si="63"/>
        <v>0</v>
      </c>
      <c r="AG184">
        <f t="shared" si="64"/>
        <v>0</v>
      </c>
      <c r="AH184">
        <f t="shared" si="65"/>
        <v>0</v>
      </c>
      <c r="AJ184">
        <f>SUMPRODUCT(Y184:AH184,Returns!B184:K184)</f>
        <v>1.6628913309768234E-2</v>
      </c>
      <c r="AL184">
        <f t="shared" si="67"/>
        <v>0.86140454012035705</v>
      </c>
      <c r="AO184">
        <f t="shared" si="66"/>
        <v>1.4601771273716889E-2</v>
      </c>
    </row>
    <row r="185" spans="1:41" x14ac:dyDescent="0.2">
      <c r="A185" s="1">
        <v>41698</v>
      </c>
      <c r="B185">
        <f>LN('Dollar rates'!M185/'Dollar rates'!B185)</f>
        <v>1.5775505767494285E-4</v>
      </c>
      <c r="C185">
        <f>LN('Dollar rates'!N185/'Dollar rates'!C185)</f>
        <v>-2.7622783273466779E-5</v>
      </c>
      <c r="D185">
        <f>LN('Dollar rates'!O185/'Dollar rates'!D185)</f>
        <v>-2.3459231315076215E-4</v>
      </c>
      <c r="E185">
        <f>LN('Dollar rates'!P185/'Dollar rates'!E185)</f>
        <v>2.0438055730806603E-4</v>
      </c>
      <c r="F185">
        <f>LN('Dollar rates'!Q185/'Dollar rates'!F185)</f>
        <v>-2.0769003652151004E-3</v>
      </c>
      <c r="G185">
        <f>LN('Dollar rates'!R185/'Dollar rates'!G185)</f>
        <v>-2.2518641002561299E-3</v>
      </c>
      <c r="H185">
        <f>LN('Dollar rates'!S185/'Dollar rates'!H185)</f>
        <v>2.5359029384863395E-4</v>
      </c>
      <c r="I185">
        <f>LN('Dollar rates'!T185/'Dollar rates'!I185)</f>
        <v>-5.1815817781278458E-4</v>
      </c>
      <c r="J185">
        <f>LN('Dollar rates'!U185/'Dollar rates'!J185)</f>
        <v>-1.1543993568207571E-3</v>
      </c>
      <c r="K185">
        <f>LN('Dollar rates'!V185/'Dollar rates'!K185)</f>
        <v>-7.3147277622435708E-4</v>
      </c>
      <c r="M185">
        <f t="shared" si="46"/>
        <v>3</v>
      </c>
      <c r="N185">
        <f t="shared" si="47"/>
        <v>4</v>
      </c>
      <c r="O185">
        <f t="shared" si="48"/>
        <v>5</v>
      </c>
      <c r="P185">
        <f t="shared" si="49"/>
        <v>2</v>
      </c>
      <c r="Q185">
        <f t="shared" si="50"/>
        <v>9</v>
      </c>
      <c r="R185">
        <f t="shared" si="51"/>
        <v>10</v>
      </c>
      <c r="S185">
        <f t="shared" si="52"/>
        <v>1</v>
      </c>
      <c r="T185">
        <f t="shared" si="53"/>
        <v>6</v>
      </c>
      <c r="U185">
        <f t="shared" si="54"/>
        <v>8</v>
      </c>
      <c r="V185">
        <f t="shared" si="55"/>
        <v>7</v>
      </c>
      <c r="Y185">
        <f t="shared" si="56"/>
        <v>0</v>
      </c>
      <c r="Z185">
        <f t="shared" si="57"/>
        <v>0</v>
      </c>
      <c r="AA185">
        <f t="shared" si="58"/>
        <v>0</v>
      </c>
      <c r="AB185">
        <f t="shared" si="59"/>
        <v>0</v>
      </c>
      <c r="AC185">
        <f t="shared" si="60"/>
        <v>0</v>
      </c>
      <c r="AD185">
        <f t="shared" si="61"/>
        <v>1</v>
      </c>
      <c r="AE185">
        <f t="shared" si="62"/>
        <v>-1</v>
      </c>
      <c r="AF185">
        <f t="shared" si="63"/>
        <v>0</v>
      </c>
      <c r="AG185">
        <f t="shared" si="64"/>
        <v>0</v>
      </c>
      <c r="AH185">
        <f t="shared" si="65"/>
        <v>0</v>
      </c>
      <c r="AJ185">
        <f>SUMPRODUCT(Y185:AH185,Returns!B185:K185)</f>
        <v>3.7278936279728531E-2</v>
      </c>
      <c r="AL185">
        <f t="shared" si="67"/>
        <v>0.89868347640008561</v>
      </c>
      <c r="AO185">
        <f t="shared" si="66"/>
        <v>3.3969844821863097E-2</v>
      </c>
    </row>
    <row r="186" spans="1:41" x14ac:dyDescent="0.2">
      <c r="A186" s="1">
        <v>41729</v>
      </c>
      <c r="B186">
        <f>LN('Dollar rates'!M186/'Dollar rates'!B186)</f>
        <v>1.6605738534671927E-4</v>
      </c>
      <c r="C186">
        <f>LN('Dollar rates'!N186/'Dollar rates'!C186)</f>
        <v>-5.5128311158207651E-5</v>
      </c>
      <c r="D186">
        <f>LN('Dollar rates'!O186/'Dollar rates'!D186)</f>
        <v>-2.1670459081811697E-4</v>
      </c>
      <c r="E186">
        <f>LN('Dollar rates'!P186/'Dollar rates'!E186)</f>
        <v>2.490829232569117E-4</v>
      </c>
      <c r="F186">
        <f>LN('Dollar rates'!Q186/'Dollar rates'!F186)</f>
        <v>-2.0550561821939817E-3</v>
      </c>
      <c r="G186">
        <f>LN('Dollar rates'!R186/'Dollar rates'!G186)</f>
        <v>-2.2959208474705819E-3</v>
      </c>
      <c r="H186">
        <f>LN('Dollar rates'!S186/'Dollar rates'!H186)</f>
        <v>2.1416359965321807E-4</v>
      </c>
      <c r="I186">
        <f>LN('Dollar rates'!T186/'Dollar rates'!I186)</f>
        <v>-4.7031068356485803E-4</v>
      </c>
      <c r="J186">
        <f>LN('Dollar rates'!U186/'Dollar rates'!J186)</f>
        <v>-1.1568288824651497E-3</v>
      </c>
      <c r="K186">
        <f>LN('Dollar rates'!V186/'Dollar rates'!K186)</f>
        <v>-6.9737851911810529E-4</v>
      </c>
      <c r="M186">
        <f t="shared" si="46"/>
        <v>3</v>
      </c>
      <c r="N186">
        <f t="shared" si="47"/>
        <v>4</v>
      </c>
      <c r="O186">
        <f t="shared" si="48"/>
        <v>5</v>
      </c>
      <c r="P186">
        <f t="shared" si="49"/>
        <v>1</v>
      </c>
      <c r="Q186">
        <f t="shared" si="50"/>
        <v>9</v>
      </c>
      <c r="R186">
        <f t="shared" si="51"/>
        <v>10</v>
      </c>
      <c r="S186">
        <f t="shared" si="52"/>
        <v>2</v>
      </c>
      <c r="T186">
        <f t="shared" si="53"/>
        <v>6</v>
      </c>
      <c r="U186">
        <f t="shared" si="54"/>
        <v>8</v>
      </c>
      <c r="V186">
        <f t="shared" si="55"/>
        <v>7</v>
      </c>
      <c r="Y186">
        <f t="shared" si="56"/>
        <v>0</v>
      </c>
      <c r="Z186">
        <f t="shared" si="57"/>
        <v>0</v>
      </c>
      <c r="AA186">
        <f t="shared" si="58"/>
        <v>0</v>
      </c>
      <c r="AB186">
        <f t="shared" si="59"/>
        <v>-1</v>
      </c>
      <c r="AC186">
        <f t="shared" si="60"/>
        <v>0</v>
      </c>
      <c r="AD186">
        <f t="shared" si="61"/>
        <v>1</v>
      </c>
      <c r="AE186">
        <f t="shared" si="62"/>
        <v>0</v>
      </c>
      <c r="AF186">
        <f t="shared" si="63"/>
        <v>0</v>
      </c>
      <c r="AG186">
        <f t="shared" si="64"/>
        <v>0</v>
      </c>
      <c r="AH186">
        <f t="shared" si="65"/>
        <v>0</v>
      </c>
      <c r="AJ186">
        <f>SUMPRODUCT(Y186:AH186,Returns!B186:K186)</f>
        <v>-1.0761678979059719E-2</v>
      </c>
      <c r="AL186">
        <f t="shared" si="67"/>
        <v>0.88792179742102584</v>
      </c>
      <c r="AO186">
        <f t="shared" si="66"/>
        <v>1.2113678031543102E-2</v>
      </c>
    </row>
    <row r="187" spans="1:41" x14ac:dyDescent="0.2">
      <c r="A187" s="1">
        <v>41759</v>
      </c>
      <c r="B187">
        <f>LN('Dollar rates'!M187/'Dollar rates'!B187)</f>
        <v>1.8797655047896367E-4</v>
      </c>
      <c r="C187">
        <f>LN('Dollar rates'!N187/'Dollar rates'!C187)</f>
        <v>-6.9325531927949527E-5</v>
      </c>
      <c r="D187">
        <f>LN('Dollar rates'!O187/'Dollar rates'!D187)</f>
        <v>-2.3637069788770467E-4</v>
      </c>
      <c r="E187">
        <f>LN('Dollar rates'!P187/'Dollar rates'!E187)</f>
        <v>2.2718237162519316E-4</v>
      </c>
      <c r="F187">
        <f>LN('Dollar rates'!Q187/'Dollar rates'!F187)</f>
        <v>-2.1199963049948309E-3</v>
      </c>
      <c r="G187">
        <f>LN('Dollar rates'!R187/'Dollar rates'!G187)</f>
        <v>-2.6341262593955234E-3</v>
      </c>
      <c r="H187">
        <f>LN('Dollar rates'!S187/'Dollar rates'!H187)</f>
        <v>1.3376211542443634E-4</v>
      </c>
      <c r="I187">
        <f>LN('Dollar rates'!T187/'Dollar rates'!I187)</f>
        <v>-5.6299268139250297E-4</v>
      </c>
      <c r="J187">
        <f>LN('Dollar rates'!U187/'Dollar rates'!J187)</f>
        <v>-1.236621948477037E-3</v>
      </c>
      <c r="K187">
        <f>LN('Dollar rates'!V187/'Dollar rates'!K187)</f>
        <v>-7.4690765500267438E-4</v>
      </c>
      <c r="M187">
        <f t="shared" si="46"/>
        <v>2</v>
      </c>
      <c r="N187">
        <f t="shared" si="47"/>
        <v>4</v>
      </c>
      <c r="O187">
        <f t="shared" si="48"/>
        <v>5</v>
      </c>
      <c r="P187">
        <f t="shared" si="49"/>
        <v>1</v>
      </c>
      <c r="Q187">
        <f t="shared" si="50"/>
        <v>9</v>
      </c>
      <c r="R187">
        <f t="shared" si="51"/>
        <v>10</v>
      </c>
      <c r="S187">
        <f t="shared" si="52"/>
        <v>3</v>
      </c>
      <c r="T187">
        <f t="shared" si="53"/>
        <v>6</v>
      </c>
      <c r="U187">
        <f t="shared" si="54"/>
        <v>8</v>
      </c>
      <c r="V187">
        <f t="shared" si="55"/>
        <v>7</v>
      </c>
      <c r="Y187">
        <f t="shared" si="56"/>
        <v>0</v>
      </c>
      <c r="Z187">
        <f t="shared" si="57"/>
        <v>0</v>
      </c>
      <c r="AA187">
        <f t="shared" si="58"/>
        <v>0</v>
      </c>
      <c r="AB187">
        <f t="shared" si="59"/>
        <v>-1</v>
      </c>
      <c r="AC187">
        <f t="shared" si="60"/>
        <v>0</v>
      </c>
      <c r="AD187">
        <f t="shared" si="61"/>
        <v>1</v>
      </c>
      <c r="AE187">
        <f t="shared" si="62"/>
        <v>0</v>
      </c>
      <c r="AF187">
        <f t="shared" si="63"/>
        <v>0</v>
      </c>
      <c r="AG187">
        <f t="shared" si="64"/>
        <v>0</v>
      </c>
      <c r="AH187">
        <f t="shared" si="65"/>
        <v>0</v>
      </c>
      <c r="AJ187">
        <f>SUMPRODUCT(Y187:AH187,Returns!B187:K187)</f>
        <v>6.3696487833695553E-3</v>
      </c>
      <c r="AL187">
        <f t="shared" si="67"/>
        <v>0.89429144620439538</v>
      </c>
      <c r="AO187">
        <f t="shared" si="66"/>
        <v>1.3715970052609314E-2</v>
      </c>
    </row>
    <row r="188" spans="1:41" x14ac:dyDescent="0.2">
      <c r="A188" s="1">
        <v>41789</v>
      </c>
      <c r="B188">
        <f>LN('Dollar rates'!M188/'Dollar rates'!B188)</f>
        <v>1.8184364936589341E-4</v>
      </c>
      <c r="C188">
        <f>LN('Dollar rates'!N188/'Dollar rates'!C188)</f>
        <v>-6.8225389422904708E-5</v>
      </c>
      <c r="D188">
        <f>LN('Dollar rates'!O188/'Dollar rates'!D188)</f>
        <v>-2.1803117932208993E-4</v>
      </c>
      <c r="E188">
        <f>LN('Dollar rates'!P188/'Dollar rates'!E188)</f>
        <v>2.7969681048259641E-4</v>
      </c>
      <c r="F188">
        <f>LN('Dollar rates'!Q188/'Dollar rates'!F188)</f>
        <v>-2.0759390712361096E-3</v>
      </c>
      <c r="G188">
        <f>LN('Dollar rates'!R188/'Dollar rates'!G188)</f>
        <v>-2.842334985470651E-3</v>
      </c>
      <c r="H188">
        <f>LN('Dollar rates'!S188/'Dollar rates'!H188)</f>
        <v>2.267436873483537E-4</v>
      </c>
      <c r="I188">
        <f>LN('Dollar rates'!T188/'Dollar rates'!I188)</f>
        <v>-5.642373927770936E-4</v>
      </c>
      <c r="J188">
        <f>LN('Dollar rates'!U188/'Dollar rates'!J188)</f>
        <v>-1.1828608707058653E-3</v>
      </c>
      <c r="K188">
        <f>LN('Dollar rates'!V188/'Dollar rates'!K188)</f>
        <v>-7.2727610697525364E-4</v>
      </c>
      <c r="M188">
        <f t="shared" si="46"/>
        <v>3</v>
      </c>
      <c r="N188">
        <f t="shared" si="47"/>
        <v>4</v>
      </c>
      <c r="O188">
        <f t="shared" si="48"/>
        <v>5</v>
      </c>
      <c r="P188">
        <f t="shared" si="49"/>
        <v>1</v>
      </c>
      <c r="Q188">
        <f t="shared" si="50"/>
        <v>9</v>
      </c>
      <c r="R188">
        <f t="shared" si="51"/>
        <v>10</v>
      </c>
      <c r="S188">
        <f t="shared" si="52"/>
        <v>2</v>
      </c>
      <c r="T188">
        <f t="shared" si="53"/>
        <v>6</v>
      </c>
      <c r="U188">
        <f t="shared" si="54"/>
        <v>8</v>
      </c>
      <c r="V188">
        <f t="shared" si="55"/>
        <v>7</v>
      </c>
      <c r="Y188">
        <f t="shared" si="56"/>
        <v>0</v>
      </c>
      <c r="Z188">
        <f t="shared" si="57"/>
        <v>0</v>
      </c>
      <c r="AA188">
        <f t="shared" si="58"/>
        <v>0</v>
      </c>
      <c r="AB188">
        <f t="shared" si="59"/>
        <v>-1</v>
      </c>
      <c r="AC188">
        <f t="shared" si="60"/>
        <v>0</v>
      </c>
      <c r="AD188">
        <f t="shared" si="61"/>
        <v>1</v>
      </c>
      <c r="AE188">
        <f t="shared" si="62"/>
        <v>0</v>
      </c>
      <c r="AF188">
        <f t="shared" si="63"/>
        <v>0</v>
      </c>
      <c r="AG188">
        <f t="shared" si="64"/>
        <v>0</v>
      </c>
      <c r="AH188">
        <f t="shared" si="65"/>
        <v>0</v>
      </c>
      <c r="AJ188">
        <f>SUMPRODUCT(Y188:AH188,Returns!B188:K188)</f>
        <v>2.5766959652872859E-2</v>
      </c>
      <c r="AL188">
        <f t="shared" si="67"/>
        <v>0.92005840585726828</v>
      </c>
      <c r="AO188">
        <f t="shared" si="66"/>
        <v>2.018295874209021E-2</v>
      </c>
    </row>
    <row r="189" spans="1:41" x14ac:dyDescent="0.2">
      <c r="A189" s="1">
        <v>41820</v>
      </c>
      <c r="B189">
        <f>LN('Dollar rates'!M189/'Dollar rates'!B189)</f>
        <v>2.4977207194343997E-4</v>
      </c>
      <c r="C189">
        <f>LN('Dollar rates'!N189/'Dollar rates'!C189)</f>
        <v>1.2323112012142988E-4</v>
      </c>
      <c r="D189">
        <f>LN('Dollar rates'!O189/'Dollar rates'!D189)</f>
        <v>-2.3934897194210318E-4</v>
      </c>
      <c r="E189">
        <f>LN('Dollar rates'!P189/'Dollar rates'!E189)</f>
        <v>2.8195223915906763E-4</v>
      </c>
      <c r="F189">
        <f>LN('Dollar rates'!Q189/'Dollar rates'!F189)</f>
        <v>-2.4295445546825799E-3</v>
      </c>
      <c r="G189">
        <f>LN('Dollar rates'!R189/'Dollar rates'!G189)</f>
        <v>-2.9739798871265058E-3</v>
      </c>
      <c r="H189">
        <f>LN('Dollar rates'!S189/'Dollar rates'!H189)</f>
        <v>1.6897041955892653E-4</v>
      </c>
      <c r="I189">
        <f>LN('Dollar rates'!T189/'Dollar rates'!I189)</f>
        <v>-3.9631057808029585E-4</v>
      </c>
      <c r="J189">
        <f>LN('Dollar rates'!U189/'Dollar rates'!J189)</f>
        <v>-1.2117225856477889E-3</v>
      </c>
      <c r="K189">
        <f>LN('Dollar rates'!V189/'Dollar rates'!K189)</f>
        <v>-8.2583362270042247E-4</v>
      </c>
      <c r="M189">
        <f t="shared" si="46"/>
        <v>2</v>
      </c>
      <c r="N189">
        <f t="shared" si="47"/>
        <v>4</v>
      </c>
      <c r="O189">
        <f t="shared" si="48"/>
        <v>5</v>
      </c>
      <c r="P189">
        <f t="shared" si="49"/>
        <v>1</v>
      </c>
      <c r="Q189">
        <f t="shared" si="50"/>
        <v>9</v>
      </c>
      <c r="R189">
        <f t="shared" si="51"/>
        <v>10</v>
      </c>
      <c r="S189">
        <f t="shared" si="52"/>
        <v>3</v>
      </c>
      <c r="T189">
        <f t="shared" si="53"/>
        <v>6</v>
      </c>
      <c r="U189">
        <f t="shared" si="54"/>
        <v>8</v>
      </c>
      <c r="V189">
        <f t="shared" si="55"/>
        <v>7</v>
      </c>
      <c r="Y189">
        <f t="shared" si="56"/>
        <v>0</v>
      </c>
      <c r="Z189">
        <f t="shared" si="57"/>
        <v>0</v>
      </c>
      <c r="AA189">
        <f t="shared" si="58"/>
        <v>0</v>
      </c>
      <c r="AB189">
        <f t="shared" si="59"/>
        <v>-1</v>
      </c>
      <c r="AC189">
        <f t="shared" si="60"/>
        <v>0</v>
      </c>
      <c r="AD189">
        <f t="shared" si="61"/>
        <v>1</v>
      </c>
      <c r="AE189">
        <f t="shared" si="62"/>
        <v>0</v>
      </c>
      <c r="AF189">
        <f t="shared" si="63"/>
        <v>0</v>
      </c>
      <c r="AG189">
        <f t="shared" si="64"/>
        <v>0</v>
      </c>
      <c r="AH189">
        <f t="shared" si="65"/>
        <v>0</v>
      </c>
      <c r="AJ189">
        <f>SUMPRODUCT(Y189:AH189,Returns!B189:K189)</f>
        <v>-2.7760543290077377E-3</v>
      </c>
      <c r="AL189">
        <f t="shared" si="67"/>
        <v>0.91728235152826054</v>
      </c>
      <c r="AO189">
        <f t="shared" si="66"/>
        <v>5.0580431432696174E-3</v>
      </c>
    </row>
    <row r="190" spans="1:41" x14ac:dyDescent="0.2">
      <c r="A190" s="1">
        <v>41851</v>
      </c>
      <c r="B190">
        <f>LN('Dollar rates'!M190/'Dollar rates'!B190)</f>
        <v>1.7797081228411018E-4</v>
      </c>
      <c r="C190">
        <f>LN('Dollar rates'!N190/'Dollar rates'!C190)</f>
        <v>9.3664907172961239E-5</v>
      </c>
      <c r="D190">
        <f>LN('Dollar rates'!O190/'Dollar rates'!D190)</f>
        <v>-2.53213705278469E-4</v>
      </c>
      <c r="E190">
        <f>LN('Dollar rates'!P190/'Dollar rates'!E190)</f>
        <v>1.9797406604399955E-4</v>
      </c>
      <c r="F190">
        <f>LN('Dollar rates'!Q190/'Dollar rates'!F190)</f>
        <v>-2.1280763490881976E-3</v>
      </c>
      <c r="G190">
        <f>LN('Dollar rates'!R190/'Dollar rates'!G190)</f>
        <v>-3.0089405869388156E-3</v>
      </c>
      <c r="H190">
        <f>LN('Dollar rates'!S190/'Dollar rates'!H190)</f>
        <v>2.0821292359477861E-4</v>
      </c>
      <c r="I190">
        <f>LN('Dollar rates'!T190/'Dollar rates'!I190)</f>
        <v>-1.3465741653301874E-4</v>
      </c>
      <c r="J190">
        <f>LN('Dollar rates'!U190/'Dollar rates'!J190)</f>
        <v>-1.085461118054904E-3</v>
      </c>
      <c r="K190">
        <f>LN('Dollar rates'!V190/'Dollar rates'!K190)</f>
        <v>-7.5294294046227635E-4</v>
      </c>
      <c r="M190">
        <f t="shared" si="46"/>
        <v>3</v>
      </c>
      <c r="N190">
        <f t="shared" si="47"/>
        <v>4</v>
      </c>
      <c r="O190">
        <f t="shared" si="48"/>
        <v>6</v>
      </c>
      <c r="P190">
        <f t="shared" si="49"/>
        <v>2</v>
      </c>
      <c r="Q190">
        <f t="shared" si="50"/>
        <v>9</v>
      </c>
      <c r="R190">
        <f t="shared" si="51"/>
        <v>10</v>
      </c>
      <c r="S190">
        <f t="shared" si="52"/>
        <v>1</v>
      </c>
      <c r="T190">
        <f t="shared" si="53"/>
        <v>5</v>
      </c>
      <c r="U190">
        <f t="shared" si="54"/>
        <v>8</v>
      </c>
      <c r="V190">
        <f t="shared" si="55"/>
        <v>7</v>
      </c>
      <c r="Y190">
        <f t="shared" si="56"/>
        <v>0</v>
      </c>
      <c r="Z190">
        <f t="shared" si="57"/>
        <v>0</v>
      </c>
      <c r="AA190">
        <f t="shared" si="58"/>
        <v>0</v>
      </c>
      <c r="AB190">
        <f t="shared" si="59"/>
        <v>0</v>
      </c>
      <c r="AC190">
        <f t="shared" si="60"/>
        <v>0</v>
      </c>
      <c r="AD190">
        <f t="shared" si="61"/>
        <v>1</v>
      </c>
      <c r="AE190">
        <f t="shared" si="62"/>
        <v>-1</v>
      </c>
      <c r="AF190">
        <f t="shared" si="63"/>
        <v>0</v>
      </c>
      <c r="AG190">
        <f t="shared" si="64"/>
        <v>0</v>
      </c>
      <c r="AH190">
        <f t="shared" si="65"/>
        <v>0</v>
      </c>
      <c r="AJ190">
        <f>SUMPRODUCT(Y190:AH190,Returns!B190:K190)</f>
        <v>4.3770988832723956E-3</v>
      </c>
      <c r="AL190">
        <f t="shared" si="67"/>
        <v>0.92165945041153297</v>
      </c>
      <c r="AO190">
        <f t="shared" si="66"/>
        <v>2.1357948685597254E-2</v>
      </c>
    </row>
    <row r="191" spans="1:41" x14ac:dyDescent="0.2">
      <c r="A191" s="1">
        <v>41880</v>
      </c>
      <c r="B191">
        <f>LN('Dollar rates'!M191/'Dollar rates'!B191)</f>
        <v>2.310513810783607E-4</v>
      </c>
      <c r="C191">
        <f>LN('Dollar rates'!N191/'Dollar rates'!C191)</f>
        <v>1.7124979458952444E-4</v>
      </c>
      <c r="D191">
        <f>LN('Dollar rates'!O191/'Dollar rates'!D191)</f>
        <v>-2.3247704393916497E-4</v>
      </c>
      <c r="E191">
        <f>LN('Dollar rates'!P191/'Dollar rates'!E191)</f>
        <v>2.6208598754418354E-4</v>
      </c>
      <c r="F191">
        <f>LN('Dollar rates'!Q191/'Dollar rates'!F191)</f>
        <v>-2.0723009331211745E-3</v>
      </c>
      <c r="G191">
        <f>LN('Dollar rates'!R191/'Dollar rates'!G191)</f>
        <v>-2.8831392333069656E-3</v>
      </c>
      <c r="H191">
        <f>LN('Dollar rates'!S191/'Dollar rates'!H191)</f>
        <v>1.7859053217053814E-4</v>
      </c>
      <c r="I191">
        <f>LN('Dollar rates'!T191/'Dollar rates'!I191)</f>
        <v>-8.6064074756631476E-5</v>
      </c>
      <c r="J191">
        <f>LN('Dollar rates'!U191/'Dollar rates'!J191)</f>
        <v>-1.0436176452933035E-3</v>
      </c>
      <c r="K191">
        <f>LN('Dollar rates'!V191/'Dollar rates'!K191)</f>
        <v>-6.911646398863663E-4</v>
      </c>
      <c r="M191">
        <f t="shared" si="46"/>
        <v>2</v>
      </c>
      <c r="N191">
        <f t="shared" si="47"/>
        <v>4</v>
      </c>
      <c r="O191">
        <f t="shared" si="48"/>
        <v>6</v>
      </c>
      <c r="P191">
        <f t="shared" si="49"/>
        <v>1</v>
      </c>
      <c r="Q191">
        <f t="shared" si="50"/>
        <v>9</v>
      </c>
      <c r="R191">
        <f t="shared" si="51"/>
        <v>10</v>
      </c>
      <c r="S191">
        <f t="shared" si="52"/>
        <v>3</v>
      </c>
      <c r="T191">
        <f t="shared" si="53"/>
        <v>5</v>
      </c>
      <c r="U191">
        <f t="shared" si="54"/>
        <v>8</v>
      </c>
      <c r="V191">
        <f t="shared" si="55"/>
        <v>7</v>
      </c>
      <c r="Y191">
        <f t="shared" si="56"/>
        <v>0</v>
      </c>
      <c r="Z191">
        <f t="shared" si="57"/>
        <v>0</v>
      </c>
      <c r="AA191">
        <f t="shared" si="58"/>
        <v>0</v>
      </c>
      <c r="AB191">
        <f t="shared" si="59"/>
        <v>-1</v>
      </c>
      <c r="AC191">
        <f t="shared" si="60"/>
        <v>0</v>
      </c>
      <c r="AD191">
        <f t="shared" si="61"/>
        <v>1</v>
      </c>
      <c r="AE191">
        <f t="shared" si="62"/>
        <v>0</v>
      </c>
      <c r="AF191">
        <f t="shared" si="63"/>
        <v>0</v>
      </c>
      <c r="AG191">
        <f t="shared" si="64"/>
        <v>0</v>
      </c>
      <c r="AH191">
        <f t="shared" si="65"/>
        <v>0</v>
      </c>
      <c r="AJ191">
        <f>SUMPRODUCT(Y191:AH191,Returns!B191:K191)</f>
        <v>-2.5827601812367859E-2</v>
      </c>
      <c r="AL191">
        <f t="shared" si="67"/>
        <v>0.89583184859916509</v>
      </c>
      <c r="AO191">
        <f t="shared" si="66"/>
        <v>2.4394524036300567E-2</v>
      </c>
    </row>
    <row r="192" spans="1:41" x14ac:dyDescent="0.2">
      <c r="A192" s="1">
        <v>41912</v>
      </c>
      <c r="B192">
        <f>LN('Dollar rates'!M192/'Dollar rates'!B192)</f>
        <v>2.2154785455875048E-4</v>
      </c>
      <c r="C192">
        <f>LN('Dollar rates'!N192/'Dollar rates'!C192)</f>
        <v>2.0214015962110164E-4</v>
      </c>
      <c r="D192">
        <f>LN('Dollar rates'!O192/'Dollar rates'!D192)</f>
        <v>-2.5934871200422897E-4</v>
      </c>
      <c r="E192">
        <f>LN('Dollar rates'!P192/'Dollar rates'!E192)</f>
        <v>2.4074064498686405E-4</v>
      </c>
      <c r="F192">
        <f>LN('Dollar rates'!Q192/'Dollar rates'!F192)</f>
        <v>-2.2669021823086459E-3</v>
      </c>
      <c r="G192">
        <f>LN('Dollar rates'!R192/'Dollar rates'!G192)</f>
        <v>-3.1739327480626391E-3</v>
      </c>
      <c r="H192">
        <f>LN('Dollar rates'!S192/'Dollar rates'!H192)</f>
        <v>1.5444028580089385E-4</v>
      </c>
      <c r="I192">
        <f>LN('Dollar rates'!T192/'Dollar rates'!I192)</f>
        <v>-1.3316909165062436E-4</v>
      </c>
      <c r="J192">
        <f>LN('Dollar rates'!U192/'Dollar rates'!J192)</f>
        <v>-1.1079454194310441E-3</v>
      </c>
      <c r="K192">
        <f>LN('Dollar rates'!V192/'Dollar rates'!K192)</f>
        <v>-7.8712693801833355E-4</v>
      </c>
      <c r="M192">
        <f t="shared" si="46"/>
        <v>2</v>
      </c>
      <c r="N192">
        <f t="shared" si="47"/>
        <v>3</v>
      </c>
      <c r="O192">
        <f t="shared" si="48"/>
        <v>6</v>
      </c>
      <c r="P192">
        <f t="shared" si="49"/>
        <v>1</v>
      </c>
      <c r="Q192">
        <f t="shared" si="50"/>
        <v>9</v>
      </c>
      <c r="R192">
        <f t="shared" si="51"/>
        <v>10</v>
      </c>
      <c r="S192">
        <f t="shared" si="52"/>
        <v>4</v>
      </c>
      <c r="T192">
        <f t="shared" si="53"/>
        <v>5</v>
      </c>
      <c r="U192">
        <f t="shared" si="54"/>
        <v>8</v>
      </c>
      <c r="V192">
        <f t="shared" si="55"/>
        <v>7</v>
      </c>
      <c r="Y192">
        <f t="shared" si="56"/>
        <v>0</v>
      </c>
      <c r="Z192">
        <f t="shared" si="57"/>
        <v>0</v>
      </c>
      <c r="AA192">
        <f t="shared" si="58"/>
        <v>0</v>
      </c>
      <c r="AB192">
        <f t="shared" si="59"/>
        <v>-1</v>
      </c>
      <c r="AC192">
        <f t="shared" si="60"/>
        <v>0</v>
      </c>
      <c r="AD192">
        <f t="shared" si="61"/>
        <v>1</v>
      </c>
      <c r="AE192">
        <f t="shared" si="62"/>
        <v>0</v>
      </c>
      <c r="AF192">
        <f t="shared" si="63"/>
        <v>0</v>
      </c>
      <c r="AG192">
        <f t="shared" si="64"/>
        <v>0</v>
      </c>
      <c r="AH192">
        <f t="shared" si="65"/>
        <v>0</v>
      </c>
      <c r="AJ192">
        <f>SUMPRODUCT(Y192:AH192,Returns!B192:K192)</f>
        <v>8.671464927404858E-3</v>
      </c>
      <c r="AL192">
        <f t="shared" si="67"/>
        <v>0.90450331352656999</v>
      </c>
      <c r="AO192">
        <f t="shared" si="66"/>
        <v>4.2830085611105968E-2</v>
      </c>
    </row>
    <row r="193" spans="1:41" x14ac:dyDescent="0.2">
      <c r="A193" s="1">
        <v>41943</v>
      </c>
      <c r="B193">
        <f>LN('Dollar rates'!M193/'Dollar rates'!B193)</f>
        <v>2.2303008768336736E-4</v>
      </c>
      <c r="C193">
        <f>LN('Dollar rates'!N193/'Dollar rates'!C193)</f>
        <v>1.8795226067915818E-4</v>
      </c>
      <c r="D193">
        <f>LN('Dollar rates'!O193/'Dollar rates'!D193)</f>
        <v>-2.3994817234634385E-4</v>
      </c>
      <c r="E193">
        <f>LN('Dollar rates'!P193/'Dollar rates'!E193)</f>
        <v>2.1821696048010387E-4</v>
      </c>
      <c r="F193">
        <f>LN('Dollar rates'!Q193/'Dollar rates'!F193)</f>
        <v>-2.0695412238949493E-3</v>
      </c>
      <c r="G193">
        <f>LN('Dollar rates'!R193/'Dollar rates'!G193)</f>
        <v>-2.896593702388451E-3</v>
      </c>
      <c r="H193">
        <f>LN('Dollar rates'!S193/'Dollar rates'!H193)</f>
        <v>1.6834024970945066E-4</v>
      </c>
      <c r="I193">
        <f>LN('Dollar rates'!T193/'Dollar rates'!I193)</f>
        <v>6.4864777232344735E-5</v>
      </c>
      <c r="J193">
        <f>LN('Dollar rates'!U193/'Dollar rates'!J193)</f>
        <v>-1.0319070393212519E-3</v>
      </c>
      <c r="K193">
        <f>LN('Dollar rates'!V193/'Dollar rates'!K193)</f>
        <v>-7.3590370962606547E-4</v>
      </c>
      <c r="M193">
        <f t="shared" si="46"/>
        <v>1</v>
      </c>
      <c r="N193">
        <f t="shared" si="47"/>
        <v>3</v>
      </c>
      <c r="O193">
        <f t="shared" si="48"/>
        <v>6</v>
      </c>
      <c r="P193">
        <f t="shared" si="49"/>
        <v>2</v>
      </c>
      <c r="Q193">
        <f t="shared" si="50"/>
        <v>9</v>
      </c>
      <c r="R193">
        <f t="shared" si="51"/>
        <v>10</v>
      </c>
      <c r="S193">
        <f t="shared" si="52"/>
        <v>4</v>
      </c>
      <c r="T193">
        <f t="shared" si="53"/>
        <v>5</v>
      </c>
      <c r="U193">
        <f t="shared" si="54"/>
        <v>8</v>
      </c>
      <c r="V193">
        <f t="shared" si="55"/>
        <v>7</v>
      </c>
      <c r="Y193">
        <f t="shared" si="56"/>
        <v>-1</v>
      </c>
      <c r="Z193">
        <f t="shared" si="57"/>
        <v>0</v>
      </c>
      <c r="AA193">
        <f t="shared" si="58"/>
        <v>0</v>
      </c>
      <c r="AB193">
        <f t="shared" si="59"/>
        <v>0</v>
      </c>
      <c r="AC193">
        <f t="shared" si="60"/>
        <v>0</v>
      </c>
      <c r="AD193">
        <f t="shared" si="61"/>
        <v>1</v>
      </c>
      <c r="AE193">
        <f t="shared" si="62"/>
        <v>0</v>
      </c>
      <c r="AF193">
        <f t="shared" si="63"/>
        <v>0</v>
      </c>
      <c r="AG193">
        <f t="shared" si="64"/>
        <v>0</v>
      </c>
      <c r="AH193">
        <f t="shared" si="65"/>
        <v>0</v>
      </c>
      <c r="AJ193">
        <f>SUMPRODUCT(Y193:AH193,Returns!B193:K193)</f>
        <v>6.9242352876231678E-2</v>
      </c>
      <c r="AL193">
        <f t="shared" si="67"/>
        <v>0.97374566640280169</v>
      </c>
      <c r="AO193">
        <f t="shared" si="66"/>
        <v>4.206862968475903E-2</v>
      </c>
    </row>
    <row r="194" spans="1:41" x14ac:dyDescent="0.2">
      <c r="A194" s="1">
        <v>41971</v>
      </c>
      <c r="B194">
        <f>LN('Dollar rates'!M194/'Dollar rates'!B194)</f>
        <v>6.2790910445188557E-4</v>
      </c>
      <c r="C194">
        <f>LN('Dollar rates'!N194/'Dollar rates'!C194)</f>
        <v>1.6207758564835484E-4</v>
      </c>
      <c r="D194">
        <f>LN('Dollar rates'!O194/'Dollar rates'!D194)</f>
        <v>-1.7225045258348161E-4</v>
      </c>
      <c r="E194">
        <f>LN('Dollar rates'!P194/'Dollar rates'!E194)</f>
        <v>4.4638918610824356E-4</v>
      </c>
      <c r="F194">
        <f>LN('Dollar rates'!Q194/'Dollar rates'!F194)</f>
        <v>-2.1548810894501543E-3</v>
      </c>
      <c r="G194">
        <f>LN('Dollar rates'!R194/'Dollar rates'!G194)</f>
        <v>-3.3175990618009191E-3</v>
      </c>
      <c r="H194">
        <f>LN('Dollar rates'!S194/'Dollar rates'!H194)</f>
        <v>1.9771753601113018E-4</v>
      </c>
      <c r="I194">
        <f>LN('Dollar rates'!T194/'Dollar rates'!I194)</f>
        <v>7.1220907801002202E-5</v>
      </c>
      <c r="J194">
        <f>LN('Dollar rates'!U194/'Dollar rates'!J194)</f>
        <v>-1.0913488513075473E-3</v>
      </c>
      <c r="K194">
        <f>LN('Dollar rates'!V194/'Dollar rates'!K194)</f>
        <v>-7.3640933658361508E-4</v>
      </c>
      <c r="M194">
        <f t="shared" si="46"/>
        <v>1</v>
      </c>
      <c r="N194">
        <f t="shared" si="47"/>
        <v>4</v>
      </c>
      <c r="O194">
        <f t="shared" si="48"/>
        <v>6</v>
      </c>
      <c r="P194">
        <f t="shared" si="49"/>
        <v>2</v>
      </c>
      <c r="Q194">
        <f t="shared" si="50"/>
        <v>9</v>
      </c>
      <c r="R194">
        <f t="shared" si="51"/>
        <v>10</v>
      </c>
      <c r="S194">
        <f t="shared" si="52"/>
        <v>3</v>
      </c>
      <c r="T194">
        <f t="shared" si="53"/>
        <v>5</v>
      </c>
      <c r="U194">
        <f t="shared" si="54"/>
        <v>8</v>
      </c>
      <c r="V194">
        <f t="shared" si="55"/>
        <v>7</v>
      </c>
      <c r="Y194">
        <f t="shared" si="56"/>
        <v>-1</v>
      </c>
      <c r="Z194">
        <f t="shared" si="57"/>
        <v>0</v>
      </c>
      <c r="AA194">
        <f t="shared" si="58"/>
        <v>0</v>
      </c>
      <c r="AB194">
        <f t="shared" si="59"/>
        <v>0</v>
      </c>
      <c r="AC194">
        <f t="shared" si="60"/>
        <v>0</v>
      </c>
      <c r="AD194">
        <f t="shared" si="61"/>
        <v>1</v>
      </c>
      <c r="AE194">
        <f t="shared" si="62"/>
        <v>0</v>
      </c>
      <c r="AF194">
        <f t="shared" si="63"/>
        <v>0</v>
      </c>
      <c r="AG194">
        <f t="shared" si="64"/>
        <v>0</v>
      </c>
      <c r="AH194">
        <f t="shared" si="65"/>
        <v>0</v>
      </c>
      <c r="AJ194">
        <f>SUMPRODUCT(Y194:AH194,Returns!B194:K194)</f>
        <v>9.7483262255940728E-3</v>
      </c>
      <c r="AL194">
        <f t="shared" si="67"/>
        <v>0.98349399262839576</v>
      </c>
      <c r="AO194">
        <f t="shared" si="66"/>
        <v>0.11095613071665136</v>
      </c>
    </row>
    <row r="195" spans="1:41" x14ac:dyDescent="0.2">
      <c r="A195" s="1">
        <v>42004</v>
      </c>
      <c r="B195">
        <f>LN('Dollar rates'!M195/'Dollar rates'!B195)</f>
        <v>2.6109584492925073E-4</v>
      </c>
      <c r="C195">
        <f>LN('Dollar rates'!N195/'Dollar rates'!C195)</f>
        <v>3.2676772551808983E-4</v>
      </c>
      <c r="D195">
        <f>LN('Dollar rates'!O195/'Dollar rates'!D195)</f>
        <v>-2.4945043081611002E-4</v>
      </c>
      <c r="E195">
        <f>LN('Dollar rates'!P195/'Dollar rates'!E195)</f>
        <v>5.1339095848243563E-4</v>
      </c>
      <c r="F195">
        <f>LN('Dollar rates'!Q195/'Dollar rates'!F195)</f>
        <v>-2.2150676519732617E-3</v>
      </c>
      <c r="G195">
        <f>LN('Dollar rates'!R195/'Dollar rates'!G195)</f>
        <v>-3.3448919106943351E-3</v>
      </c>
      <c r="H195">
        <f>LN('Dollar rates'!S195/'Dollar rates'!H195)</f>
        <v>3.185557101230464E-4</v>
      </c>
      <c r="I195">
        <f>LN('Dollar rates'!T195/'Dollar rates'!I195)</f>
        <v>1.0475431290741606E-4</v>
      </c>
      <c r="J195">
        <f>LN('Dollar rates'!U195/'Dollar rates'!J195)</f>
        <v>-8.7057211948587336E-4</v>
      </c>
      <c r="K195">
        <f>LN('Dollar rates'!V195/'Dollar rates'!K195)</f>
        <v>-6.6457514949895568E-4</v>
      </c>
      <c r="M195">
        <f t="shared" si="46"/>
        <v>4</v>
      </c>
      <c r="N195">
        <f t="shared" si="47"/>
        <v>2</v>
      </c>
      <c r="O195">
        <f t="shared" si="48"/>
        <v>6</v>
      </c>
      <c r="P195">
        <f t="shared" si="49"/>
        <v>1</v>
      </c>
      <c r="Q195">
        <f t="shared" si="50"/>
        <v>9</v>
      </c>
      <c r="R195">
        <f t="shared" si="51"/>
        <v>10</v>
      </c>
      <c r="S195">
        <f t="shared" si="52"/>
        <v>3</v>
      </c>
      <c r="T195">
        <f t="shared" si="53"/>
        <v>5</v>
      </c>
      <c r="U195">
        <f t="shared" si="54"/>
        <v>8</v>
      </c>
      <c r="V195">
        <f t="shared" si="55"/>
        <v>7</v>
      </c>
      <c r="Y195">
        <f t="shared" si="56"/>
        <v>0</v>
      </c>
      <c r="Z195">
        <f t="shared" si="57"/>
        <v>0</v>
      </c>
      <c r="AA195">
        <f t="shared" si="58"/>
        <v>0</v>
      </c>
      <c r="AB195">
        <f t="shared" si="59"/>
        <v>-1</v>
      </c>
      <c r="AC195">
        <f t="shared" si="60"/>
        <v>0</v>
      </c>
      <c r="AD195">
        <f t="shared" si="61"/>
        <v>1</v>
      </c>
      <c r="AE195">
        <f t="shared" si="62"/>
        <v>0</v>
      </c>
      <c r="AF195">
        <f t="shared" si="63"/>
        <v>0</v>
      </c>
      <c r="AG195">
        <f t="shared" si="64"/>
        <v>0</v>
      </c>
      <c r="AH195">
        <f t="shared" si="65"/>
        <v>0</v>
      </c>
      <c r="AJ195">
        <f>SUMPRODUCT(Y195:AH195,Returns!B195:K195)</f>
        <v>-0.14716733866233625</v>
      </c>
      <c r="AL195">
        <f t="shared" si="67"/>
        <v>0.83632665396605954</v>
      </c>
      <c r="AO195">
        <f t="shared" si="66"/>
        <v>0.15774141639384934</v>
      </c>
    </row>
    <row r="196" spans="1:41" x14ac:dyDescent="0.2">
      <c r="A196" s="1">
        <v>42034</v>
      </c>
      <c r="B196">
        <f>LN('Dollar rates'!M196/'Dollar rates'!B196)</f>
        <v>2.7927110423799816E-4</v>
      </c>
      <c r="C196">
        <f>LN('Dollar rates'!N196/'Dollar rates'!C196)</f>
        <v>2.3700292978848526E-4</v>
      </c>
      <c r="D196">
        <f>LN('Dollar rates'!O196/'Dollar rates'!D196)</f>
        <v>-1.8021265141585373E-4</v>
      </c>
      <c r="E196">
        <f>LN('Dollar rates'!P196/'Dollar rates'!E196)</f>
        <v>1.4683891149627126E-3</v>
      </c>
      <c r="F196">
        <f>LN('Dollar rates'!Q196/'Dollar rates'!F196)</f>
        <v>-1.7987082061325565E-3</v>
      </c>
      <c r="G196">
        <f>LN('Dollar rates'!R196/'Dollar rates'!G196)</f>
        <v>-2.7593836493278704E-3</v>
      </c>
      <c r="H196">
        <f>LN('Dollar rates'!S196/'Dollar rates'!H196)</f>
        <v>8.6593287683029471E-4</v>
      </c>
      <c r="I196">
        <f>LN('Dollar rates'!T196/'Dollar rates'!I196)</f>
        <v>2.3574997313433781E-4</v>
      </c>
      <c r="J196">
        <f>LN('Dollar rates'!U196/'Dollar rates'!J196)</f>
        <v>-8.22834077705892E-4</v>
      </c>
      <c r="K196">
        <f>LN('Dollar rates'!V196/'Dollar rates'!K196)</f>
        <v>-4.1791021846757537E-4</v>
      </c>
      <c r="M196">
        <f t="shared" ref="M196:M237" si="68">RANK(B196,$B196:$K196)</f>
        <v>3</v>
      </c>
      <c r="N196">
        <f t="shared" ref="N196:N237" si="69">RANK(C196,$B196:$K196)</f>
        <v>4</v>
      </c>
      <c r="O196">
        <f t="shared" ref="O196:O237" si="70">RANK(D196,$B196:$K196)</f>
        <v>6</v>
      </c>
      <c r="P196">
        <f t="shared" ref="P196:P237" si="71">RANK(E196,$B196:$K196)</f>
        <v>1</v>
      </c>
      <c r="Q196">
        <f t="shared" ref="Q196:Q237" si="72">RANK(F196,$B196:$K196)</f>
        <v>9</v>
      </c>
      <c r="R196">
        <f t="shared" ref="R196:R237" si="73">RANK(G196,$B196:$K196)</f>
        <v>10</v>
      </c>
      <c r="S196">
        <f t="shared" ref="S196:S237" si="74">RANK(H196,$B196:$K196)</f>
        <v>2</v>
      </c>
      <c r="T196">
        <f t="shared" ref="T196:T237" si="75">RANK(I196,$B196:$K196)</f>
        <v>5</v>
      </c>
      <c r="U196">
        <f t="shared" ref="U196:U237" si="76">RANK(J196,$B196:$K196)</f>
        <v>8</v>
      </c>
      <c r="V196">
        <f t="shared" ref="V196:V237" si="77">RANK(K196,$B196:$K196)</f>
        <v>7</v>
      </c>
      <c r="Y196">
        <f t="shared" ref="Y196:Y237" si="78">IF(M196=1,-1,IF(M196=10,1,0))</f>
        <v>0</v>
      </c>
      <c r="Z196">
        <f t="shared" ref="Z196:Z237" si="79">IF(N196=1,-1,IF(N196=10,1,0))</f>
        <v>0</v>
      </c>
      <c r="AA196">
        <f t="shared" ref="AA196:AA237" si="80">IF(O196=1,-1,IF(O196=10,1,0))</f>
        <v>0</v>
      </c>
      <c r="AB196">
        <f t="shared" ref="AB196:AB237" si="81">IF(P196=1,-1,IF(P196=10,1,0))</f>
        <v>-1</v>
      </c>
      <c r="AC196">
        <f t="shared" ref="AC196:AC237" si="82">IF(Q196=1,-1,IF(Q196=10,1,0))</f>
        <v>0</v>
      </c>
      <c r="AD196">
        <f t="shared" ref="AD196:AD237" si="83">IF(R196=1,-1,IF(R196=10,1,0))</f>
        <v>1</v>
      </c>
      <c r="AE196">
        <f t="shared" ref="AE196:AE237" si="84">IF(S196=1,-1,IF(S196=10,1,0))</f>
        <v>0</v>
      </c>
      <c r="AF196">
        <f t="shared" ref="AF196:AF237" si="85">IF(T196=1,-1,IF(T196=10,1,0))</f>
        <v>0</v>
      </c>
      <c r="AG196">
        <f t="shared" ref="AG196:AG237" si="86">IF(U196=1,-1,IF(U196=10,1,0))</f>
        <v>0</v>
      </c>
      <c r="AH196">
        <f t="shared" ref="AH196:AH237" si="87">IF(V196=1,-1,IF(V196=10,1,0))</f>
        <v>0</v>
      </c>
      <c r="AJ196">
        <f>SUMPRODUCT(Y196:AH196,Returns!B196:K196)</f>
        <v>7.5912711749787171E-2</v>
      </c>
      <c r="AL196">
        <f t="shared" si="67"/>
        <v>0.91223936571584674</v>
      </c>
      <c r="AO196">
        <f t="shared" ref="AO196:AO236" si="88">_xlfn.STDEV.S(AJ196,AJ197)</f>
        <v>3.9591307478255025E-2</v>
      </c>
    </row>
    <row r="197" spans="1:41" x14ac:dyDescent="0.2">
      <c r="A197" s="1">
        <v>42062</v>
      </c>
      <c r="B197">
        <f>LN('Dollar rates'!M197/'Dollar rates'!B197)</f>
        <v>4.5599922140774187E-4</v>
      </c>
      <c r="C197">
        <f>LN('Dollar rates'!N197/'Dollar rates'!C197)</f>
        <v>3.9265621209825738E-4</v>
      </c>
      <c r="D197">
        <f>LN('Dollar rates'!O197/'Dollar rates'!D197)</f>
        <v>-2.3178373136518521E-4</v>
      </c>
      <c r="E197">
        <f>LN('Dollar rates'!P197/'Dollar rates'!E197)</f>
        <v>1.3722491201762362E-3</v>
      </c>
      <c r="F197">
        <f>LN('Dollar rates'!Q197/'Dollar rates'!F197)</f>
        <v>-1.9926996077342389E-3</v>
      </c>
      <c r="G197">
        <f>LN('Dollar rates'!R197/'Dollar rates'!G197)</f>
        <v>-3.362104083000634E-3</v>
      </c>
      <c r="H197">
        <f>LN('Dollar rates'!S197/'Dollar rates'!H197)</f>
        <v>1.2679105317531475E-3</v>
      </c>
      <c r="I197">
        <f>LN('Dollar rates'!T197/'Dollar rates'!I197)</f>
        <v>3.32159585947838E-4</v>
      </c>
      <c r="J197">
        <f>LN('Dollar rates'!U197/'Dollar rates'!J197)</f>
        <v>-9.2090868618941357E-4</v>
      </c>
      <c r="K197">
        <f>LN('Dollar rates'!V197/'Dollar rates'!K197)</f>
        <v>-4.643938142934454E-4</v>
      </c>
      <c r="M197">
        <f t="shared" si="68"/>
        <v>3</v>
      </c>
      <c r="N197">
        <f t="shared" si="69"/>
        <v>4</v>
      </c>
      <c r="O197">
        <f t="shared" si="70"/>
        <v>6</v>
      </c>
      <c r="P197">
        <f t="shared" si="71"/>
        <v>1</v>
      </c>
      <c r="Q197">
        <f t="shared" si="72"/>
        <v>9</v>
      </c>
      <c r="R197">
        <f t="shared" si="73"/>
        <v>10</v>
      </c>
      <c r="S197">
        <f t="shared" si="74"/>
        <v>2</v>
      </c>
      <c r="T197">
        <f t="shared" si="75"/>
        <v>5</v>
      </c>
      <c r="U197">
        <f t="shared" si="76"/>
        <v>8</v>
      </c>
      <c r="V197">
        <f t="shared" si="77"/>
        <v>7</v>
      </c>
      <c r="Y197">
        <f t="shared" si="78"/>
        <v>0</v>
      </c>
      <c r="Z197">
        <f t="shared" si="79"/>
        <v>0</v>
      </c>
      <c r="AA197">
        <f t="shared" si="80"/>
        <v>0</v>
      </c>
      <c r="AB197">
        <f t="shared" si="81"/>
        <v>-1</v>
      </c>
      <c r="AC197">
        <f t="shared" si="82"/>
        <v>0</v>
      </c>
      <c r="AD197">
        <f t="shared" si="83"/>
        <v>1</v>
      </c>
      <c r="AE197">
        <f t="shared" si="84"/>
        <v>0</v>
      </c>
      <c r="AF197">
        <f t="shared" si="85"/>
        <v>0</v>
      </c>
      <c r="AG197">
        <f t="shared" si="86"/>
        <v>0</v>
      </c>
      <c r="AH197">
        <f t="shared" si="87"/>
        <v>0</v>
      </c>
      <c r="AJ197">
        <f>SUMPRODUCT(Y197:AH197,Returns!B197:K197)</f>
        <v>1.9922147761955566E-2</v>
      </c>
      <c r="AL197">
        <f t="shared" ref="AL197:AL237" si="89">+AL196+AJ197</f>
        <v>0.93216151347780229</v>
      </c>
      <c r="AO197">
        <f t="shared" si="88"/>
        <v>2.5760644076386438E-2</v>
      </c>
    </row>
    <row r="198" spans="1:41" x14ac:dyDescent="0.2">
      <c r="A198" s="1">
        <v>42094</v>
      </c>
      <c r="B198">
        <f>LN('Dollar rates'!M198/'Dollar rates'!B198)</f>
        <v>4.7791280627485096E-4</v>
      </c>
      <c r="C198">
        <f>LN('Dollar rates'!N198/'Dollar rates'!C198)</f>
        <v>4.1894715970394763E-4</v>
      </c>
      <c r="D198">
        <f>LN('Dollar rates'!O198/'Dollar rates'!D198)</f>
        <v>-2.0780763025659546E-4</v>
      </c>
      <c r="E198">
        <f>LN('Dollar rates'!P198/'Dollar rates'!E198)</f>
        <v>1.2980726476805721E-3</v>
      </c>
      <c r="F198">
        <f>LN('Dollar rates'!Q198/'Dollar rates'!F198)</f>
        <v>-1.8313514007658209E-3</v>
      </c>
      <c r="G198">
        <f>LN('Dollar rates'!R198/'Dollar rates'!G198)</f>
        <v>-3.0985413577276355E-3</v>
      </c>
      <c r="H198">
        <f>LN('Dollar rates'!S198/'Dollar rates'!H198)</f>
        <v>1.0773483890418861E-3</v>
      </c>
      <c r="I198">
        <f>LN('Dollar rates'!T198/'Dollar rates'!I198)</f>
        <v>4.5580623109638617E-4</v>
      </c>
      <c r="J198">
        <f>LN('Dollar rates'!U198/'Dollar rates'!J198)</f>
        <v>-9.1531597812278132E-4</v>
      </c>
      <c r="K198">
        <f>LN('Dollar rates'!V198/'Dollar rates'!K198)</f>
        <v>-3.6313974174069844E-4</v>
      </c>
      <c r="M198">
        <f t="shared" si="68"/>
        <v>3</v>
      </c>
      <c r="N198">
        <f t="shared" si="69"/>
        <v>5</v>
      </c>
      <c r="O198">
        <f t="shared" si="70"/>
        <v>6</v>
      </c>
      <c r="P198">
        <f t="shared" si="71"/>
        <v>1</v>
      </c>
      <c r="Q198">
        <f t="shared" si="72"/>
        <v>9</v>
      </c>
      <c r="R198">
        <f t="shared" si="73"/>
        <v>10</v>
      </c>
      <c r="S198">
        <f t="shared" si="74"/>
        <v>2</v>
      </c>
      <c r="T198">
        <f t="shared" si="75"/>
        <v>4</v>
      </c>
      <c r="U198">
        <f t="shared" si="76"/>
        <v>8</v>
      </c>
      <c r="V198">
        <f t="shared" si="77"/>
        <v>7</v>
      </c>
      <c r="Y198">
        <f t="shared" si="78"/>
        <v>0</v>
      </c>
      <c r="Z198">
        <f t="shared" si="79"/>
        <v>0</v>
      </c>
      <c r="AA198">
        <f t="shared" si="80"/>
        <v>0</v>
      </c>
      <c r="AB198">
        <f t="shared" si="81"/>
        <v>-1</v>
      </c>
      <c r="AC198">
        <f t="shared" si="82"/>
        <v>0</v>
      </c>
      <c r="AD198">
        <f t="shared" si="83"/>
        <v>1</v>
      </c>
      <c r="AE198">
        <f t="shared" si="84"/>
        <v>0</v>
      </c>
      <c r="AF198">
        <f t="shared" si="85"/>
        <v>0</v>
      </c>
      <c r="AG198">
        <f t="shared" si="86"/>
        <v>0</v>
      </c>
      <c r="AH198">
        <f t="shared" si="87"/>
        <v>0</v>
      </c>
      <c r="AJ198">
        <f>SUMPRODUCT(Y198:AH198,Returns!B198:K198)</f>
        <v>-1.6508904466336266E-2</v>
      </c>
      <c r="AL198">
        <f t="shared" si="89"/>
        <v>0.91565260901146606</v>
      </c>
      <c r="AO198">
        <f t="shared" si="88"/>
        <v>1.7980834618806035E-2</v>
      </c>
    </row>
    <row r="199" spans="1:41" x14ac:dyDescent="0.2">
      <c r="A199" s="1">
        <v>42124</v>
      </c>
      <c r="B199">
        <f>LN('Dollar rates'!M199/'Dollar rates'!B199)</f>
        <v>2.8164741356825744E-4</v>
      </c>
      <c r="C199">
        <f>LN('Dollar rates'!N199/'Dollar rates'!C199)</f>
        <v>3.8105912481269333E-4</v>
      </c>
      <c r="D199">
        <f>LN('Dollar rates'!O199/'Dollar rates'!D199)</f>
        <v>-2.1512315883773003E-4</v>
      </c>
      <c r="E199">
        <f>LN('Dollar rates'!P199/'Dollar rates'!E199)</f>
        <v>1.0679197939317824E-3</v>
      </c>
      <c r="F199">
        <f>LN('Dollar rates'!Q199/'Dollar rates'!F199)</f>
        <v>-1.6867231179778285E-3</v>
      </c>
      <c r="G199">
        <f>LN('Dollar rates'!R199/'Dollar rates'!G199)</f>
        <v>-3.0123476321084661E-3</v>
      </c>
      <c r="H199">
        <f>LN('Dollar rates'!S199/'Dollar rates'!H199)</f>
        <v>1.2034265300225916E-3</v>
      </c>
      <c r="I199">
        <f>LN('Dollar rates'!T199/'Dollar rates'!I199)</f>
        <v>5.9416355859871414E-4</v>
      </c>
      <c r="J199">
        <f>LN('Dollar rates'!U199/'Dollar rates'!J199)</f>
        <v>-8.9138151457296172E-4</v>
      </c>
      <c r="K199">
        <f>LN('Dollar rates'!V199/'Dollar rates'!K199)</f>
        <v>-4.2096401379397466E-4</v>
      </c>
      <c r="M199">
        <f t="shared" si="68"/>
        <v>5</v>
      </c>
      <c r="N199">
        <f t="shared" si="69"/>
        <v>4</v>
      </c>
      <c r="O199">
        <f t="shared" si="70"/>
        <v>6</v>
      </c>
      <c r="P199">
        <f t="shared" si="71"/>
        <v>2</v>
      </c>
      <c r="Q199">
        <f t="shared" si="72"/>
        <v>9</v>
      </c>
      <c r="R199">
        <f t="shared" si="73"/>
        <v>10</v>
      </c>
      <c r="S199">
        <f t="shared" si="74"/>
        <v>1</v>
      </c>
      <c r="T199">
        <f t="shared" si="75"/>
        <v>3</v>
      </c>
      <c r="U199">
        <f t="shared" si="76"/>
        <v>8</v>
      </c>
      <c r="V199">
        <f t="shared" si="77"/>
        <v>7</v>
      </c>
      <c r="Y199">
        <f t="shared" si="78"/>
        <v>0</v>
      </c>
      <c r="Z199">
        <f t="shared" si="79"/>
        <v>0</v>
      </c>
      <c r="AA199">
        <f t="shared" si="80"/>
        <v>0</v>
      </c>
      <c r="AB199">
        <f t="shared" si="81"/>
        <v>0</v>
      </c>
      <c r="AC199">
        <f t="shared" si="82"/>
        <v>0</v>
      </c>
      <c r="AD199">
        <f t="shared" si="83"/>
        <v>1</v>
      </c>
      <c r="AE199">
        <f t="shared" si="84"/>
        <v>-1</v>
      </c>
      <c r="AF199">
        <f t="shared" si="85"/>
        <v>0</v>
      </c>
      <c r="AG199">
        <f t="shared" si="86"/>
        <v>0</v>
      </c>
      <c r="AH199">
        <f t="shared" si="87"/>
        <v>0</v>
      </c>
      <c r="AJ199">
        <f>SUMPRODUCT(Y199:AH199,Returns!B199:K199)</f>
        <v>-4.1937644647039418E-2</v>
      </c>
      <c r="AL199">
        <f t="shared" si="89"/>
        <v>0.87371496436442664</v>
      </c>
      <c r="AO199">
        <f t="shared" si="88"/>
        <v>1.017977013363567E-2</v>
      </c>
    </row>
    <row r="200" spans="1:41" x14ac:dyDescent="0.2">
      <c r="A200" s="1">
        <v>42153</v>
      </c>
      <c r="B200">
        <f>LN('Dollar rates'!M200/'Dollar rates'!B200)</f>
        <v>4.2637719874555953E-4</v>
      </c>
      <c r="C200">
        <f>LN('Dollar rates'!N200/'Dollar rates'!C200)</f>
        <v>3.8379508007194439E-4</v>
      </c>
      <c r="D200">
        <f>LN('Dollar rates'!O200/'Dollar rates'!D200)</f>
        <v>-2.1361000996707497E-4</v>
      </c>
      <c r="E200">
        <f>LN('Dollar rates'!P200/'Dollar rates'!E200)</f>
        <v>1.0606141949852325E-3</v>
      </c>
      <c r="F200">
        <f>LN('Dollar rates'!Q200/'Dollar rates'!F200)</f>
        <v>-1.5959161970715511E-3</v>
      </c>
      <c r="G200">
        <f>LN('Dollar rates'!R200/'Dollar rates'!G200)</f>
        <v>-2.7865363673571608E-3</v>
      </c>
      <c r="H200">
        <f>LN('Dollar rates'!S200/'Dollar rates'!H200)</f>
        <v>8.5712799756633114E-4</v>
      </c>
      <c r="I200">
        <f>LN('Dollar rates'!T200/'Dollar rates'!I200)</f>
        <v>5.6898539500205346E-4</v>
      </c>
      <c r="J200">
        <f>LN('Dollar rates'!U200/'Dollar rates'!J200)</f>
        <v>-8.3835733031275737E-4</v>
      </c>
      <c r="K200">
        <f>LN('Dollar rates'!V200/'Dollar rates'!K200)</f>
        <v>-4.8856479060487555E-4</v>
      </c>
      <c r="M200">
        <f t="shared" si="68"/>
        <v>4</v>
      </c>
      <c r="N200">
        <f t="shared" si="69"/>
        <v>5</v>
      </c>
      <c r="O200">
        <f t="shared" si="70"/>
        <v>6</v>
      </c>
      <c r="P200">
        <f t="shared" si="71"/>
        <v>1</v>
      </c>
      <c r="Q200">
        <f t="shared" si="72"/>
        <v>9</v>
      </c>
      <c r="R200">
        <f t="shared" si="73"/>
        <v>10</v>
      </c>
      <c r="S200">
        <f t="shared" si="74"/>
        <v>2</v>
      </c>
      <c r="T200">
        <f t="shared" si="75"/>
        <v>3</v>
      </c>
      <c r="U200">
        <f t="shared" si="76"/>
        <v>8</v>
      </c>
      <c r="V200">
        <f t="shared" si="77"/>
        <v>7</v>
      </c>
      <c r="Y200">
        <f t="shared" si="78"/>
        <v>0</v>
      </c>
      <c r="Z200">
        <f t="shared" si="79"/>
        <v>0</v>
      </c>
      <c r="AA200">
        <f t="shared" si="80"/>
        <v>0</v>
      </c>
      <c r="AB200">
        <f t="shared" si="81"/>
        <v>-1</v>
      </c>
      <c r="AC200">
        <f t="shared" si="82"/>
        <v>0</v>
      </c>
      <c r="AD200">
        <f t="shared" si="83"/>
        <v>1</v>
      </c>
      <c r="AE200">
        <f t="shared" si="84"/>
        <v>0</v>
      </c>
      <c r="AF200">
        <f t="shared" si="85"/>
        <v>0</v>
      </c>
      <c r="AG200">
        <f t="shared" si="86"/>
        <v>0</v>
      </c>
      <c r="AH200">
        <f t="shared" si="87"/>
        <v>0</v>
      </c>
      <c r="AJ200">
        <f>SUMPRODUCT(Y200:AH200,Returns!B200:K200)</f>
        <v>-5.6334013631867519E-2</v>
      </c>
      <c r="AL200">
        <f t="shared" si="89"/>
        <v>0.81738095073255912</v>
      </c>
      <c r="AO200">
        <f t="shared" si="88"/>
        <v>4.9794951589793683E-2</v>
      </c>
    </row>
    <row r="201" spans="1:41" x14ac:dyDescent="0.2">
      <c r="A201" s="1">
        <v>42185</v>
      </c>
      <c r="B201">
        <f>LN('Dollar rates'!M201/'Dollar rates'!B201)</f>
        <v>3.7190750149227147E-4</v>
      </c>
      <c r="C201">
        <f>LN('Dollar rates'!N201/'Dollar rates'!C201)</f>
        <v>4.1233667315893719E-4</v>
      </c>
      <c r="D201">
        <f>LN('Dollar rates'!O201/'Dollar rates'!D201)</f>
        <v>-2.0442983803296369E-4</v>
      </c>
      <c r="E201">
        <f>LN('Dollar rates'!P201/'Dollar rates'!E201)</f>
        <v>1.1777303288504227E-3</v>
      </c>
      <c r="F201">
        <f>LN('Dollar rates'!Q201/'Dollar rates'!F201)</f>
        <v>-1.781650096377657E-3</v>
      </c>
      <c r="G201">
        <f>LN('Dollar rates'!R201/'Dollar rates'!G201)</f>
        <v>-2.798530007927263E-3</v>
      </c>
      <c r="H201">
        <f>LN('Dollar rates'!S201/'Dollar rates'!H201)</f>
        <v>8.7412919516589535E-4</v>
      </c>
      <c r="I201">
        <f>LN('Dollar rates'!T201/'Dollar rates'!I201)</f>
        <v>6.3050906350851324E-4</v>
      </c>
      <c r="J201">
        <f>LN('Dollar rates'!U201/'Dollar rates'!J201)</f>
        <v>-7.3693843546556847E-4</v>
      </c>
      <c r="K201">
        <f>LN('Dollar rates'!V201/'Dollar rates'!K201)</f>
        <v>-4.324428281884055E-4</v>
      </c>
      <c r="M201">
        <f t="shared" si="68"/>
        <v>5</v>
      </c>
      <c r="N201">
        <f t="shared" si="69"/>
        <v>4</v>
      </c>
      <c r="O201">
        <f t="shared" si="70"/>
        <v>6</v>
      </c>
      <c r="P201">
        <f t="shared" si="71"/>
        <v>1</v>
      </c>
      <c r="Q201">
        <f t="shared" si="72"/>
        <v>9</v>
      </c>
      <c r="R201">
        <f t="shared" si="73"/>
        <v>10</v>
      </c>
      <c r="S201">
        <f t="shared" si="74"/>
        <v>2</v>
      </c>
      <c r="T201">
        <f t="shared" si="75"/>
        <v>3</v>
      </c>
      <c r="U201">
        <f t="shared" si="76"/>
        <v>8</v>
      </c>
      <c r="V201">
        <f t="shared" si="77"/>
        <v>7</v>
      </c>
      <c r="Y201">
        <f t="shared" si="78"/>
        <v>0</v>
      </c>
      <c r="Z201">
        <f t="shared" si="79"/>
        <v>0</v>
      </c>
      <c r="AA201">
        <f t="shared" si="80"/>
        <v>0</v>
      </c>
      <c r="AB201">
        <f t="shared" si="81"/>
        <v>-1</v>
      </c>
      <c r="AC201">
        <f t="shared" si="82"/>
        <v>0</v>
      </c>
      <c r="AD201">
        <f t="shared" si="83"/>
        <v>1</v>
      </c>
      <c r="AE201">
        <f t="shared" si="84"/>
        <v>0</v>
      </c>
      <c r="AF201">
        <f t="shared" si="85"/>
        <v>0</v>
      </c>
      <c r="AG201">
        <f t="shared" si="86"/>
        <v>0</v>
      </c>
      <c r="AH201">
        <f t="shared" si="87"/>
        <v>0</v>
      </c>
      <c r="AJ201">
        <f>SUMPRODUCT(Y201:AH201,Returns!B201:K201)</f>
        <v>1.408668224413042E-2</v>
      </c>
      <c r="AL201">
        <f t="shared" si="89"/>
        <v>0.83146763297668957</v>
      </c>
      <c r="AO201">
        <f t="shared" si="88"/>
        <v>3.6948475330368623E-2</v>
      </c>
    </row>
    <row r="202" spans="1:41" x14ac:dyDescent="0.2">
      <c r="A202" s="1">
        <v>42216</v>
      </c>
      <c r="B202">
        <f>LN('Dollar rates'!M202/'Dollar rates'!B202)</f>
        <v>2.8980348055789468E-4</v>
      </c>
      <c r="C202">
        <f>LN('Dollar rates'!N202/'Dollar rates'!C202)</f>
        <v>3.8677238927309197E-4</v>
      </c>
      <c r="D202">
        <f>LN('Dollar rates'!O202/'Dollar rates'!D202)</f>
        <v>-2.1844622408959561E-4</v>
      </c>
      <c r="E202">
        <f>LN('Dollar rates'!P202/'Dollar rates'!E202)</f>
        <v>9.6810971142603493E-4</v>
      </c>
      <c r="F202">
        <f>LN('Dollar rates'!Q202/'Dollar rates'!F202)</f>
        <v>-1.838939813838776E-3</v>
      </c>
      <c r="G202">
        <f>LN('Dollar rates'!R202/'Dollar rates'!G202)</f>
        <v>-2.5623648054000632E-3</v>
      </c>
      <c r="H202">
        <f>LN('Dollar rates'!S202/'Dollar rates'!H202)</f>
        <v>6.7839191138364008E-4</v>
      </c>
      <c r="I202">
        <f>LN('Dollar rates'!T202/'Dollar rates'!I202)</f>
        <v>5.225611212138527E-4</v>
      </c>
      <c r="J202">
        <f>LN('Dollar rates'!U202/'Dollar rates'!J202)</f>
        <v>-6.8374977914834924E-4</v>
      </c>
      <c r="K202">
        <f>LN('Dollar rates'!V202/'Dollar rates'!K202)</f>
        <v>-2.0751910979612868E-4</v>
      </c>
      <c r="M202">
        <f t="shared" si="68"/>
        <v>5</v>
      </c>
      <c r="N202">
        <f t="shared" si="69"/>
        <v>4</v>
      </c>
      <c r="O202">
        <f t="shared" si="70"/>
        <v>7</v>
      </c>
      <c r="P202">
        <f t="shared" si="71"/>
        <v>1</v>
      </c>
      <c r="Q202">
        <f t="shared" si="72"/>
        <v>9</v>
      </c>
      <c r="R202">
        <f t="shared" si="73"/>
        <v>10</v>
      </c>
      <c r="S202">
        <f t="shared" si="74"/>
        <v>2</v>
      </c>
      <c r="T202">
        <f t="shared" si="75"/>
        <v>3</v>
      </c>
      <c r="U202">
        <f t="shared" si="76"/>
        <v>8</v>
      </c>
      <c r="V202">
        <f t="shared" si="77"/>
        <v>6</v>
      </c>
      <c r="Y202">
        <f t="shared" si="78"/>
        <v>0</v>
      </c>
      <c r="Z202">
        <f t="shared" si="79"/>
        <v>0</v>
      </c>
      <c r="AA202">
        <f t="shared" si="80"/>
        <v>0</v>
      </c>
      <c r="AB202">
        <f t="shared" si="81"/>
        <v>-1</v>
      </c>
      <c r="AC202">
        <f t="shared" si="82"/>
        <v>0</v>
      </c>
      <c r="AD202">
        <f t="shared" si="83"/>
        <v>1</v>
      </c>
      <c r="AE202">
        <f t="shared" si="84"/>
        <v>0</v>
      </c>
      <c r="AF202">
        <f t="shared" si="85"/>
        <v>0</v>
      </c>
      <c r="AG202">
        <f t="shared" si="86"/>
        <v>0</v>
      </c>
      <c r="AH202">
        <f t="shared" si="87"/>
        <v>0</v>
      </c>
      <c r="AJ202">
        <f>SUMPRODUCT(Y202:AH202,Returns!B202:K202)</f>
        <v>-3.8166352677084604E-2</v>
      </c>
      <c r="AL202">
        <f t="shared" si="89"/>
        <v>0.79330128029960501</v>
      </c>
      <c r="AO202">
        <f t="shared" si="88"/>
        <v>4.3735774813331428E-2</v>
      </c>
    </row>
    <row r="203" spans="1:41" x14ac:dyDescent="0.2">
      <c r="A203" s="1">
        <v>42247</v>
      </c>
      <c r="B203">
        <f>LN('Dollar rates'!M203/'Dollar rates'!B203)</f>
        <v>5.2000149743593616E-4</v>
      </c>
      <c r="C203">
        <f>LN('Dollar rates'!N203/'Dollar rates'!C203)</f>
        <v>4.3708988496578955E-4</v>
      </c>
      <c r="D203">
        <f>LN('Dollar rates'!O203/'Dollar rates'!D203)</f>
        <v>-1.5378700530115688E-4</v>
      </c>
      <c r="E203">
        <f>LN('Dollar rates'!P203/'Dollar rates'!E203)</f>
        <v>9.5179969734211149E-4</v>
      </c>
      <c r="F203">
        <f>LN('Dollar rates'!Q203/'Dollar rates'!F203)</f>
        <v>-1.5363351587167314E-3</v>
      </c>
      <c r="G203">
        <f>LN('Dollar rates'!R203/'Dollar rates'!G203)</f>
        <v>-2.2607454276160795E-3</v>
      </c>
      <c r="H203">
        <f>LN('Dollar rates'!S203/'Dollar rates'!H203)</f>
        <v>6.6227704071638378E-4</v>
      </c>
      <c r="I203">
        <f>LN('Dollar rates'!T203/'Dollar rates'!I203)</f>
        <v>6.7669689627660357E-4</v>
      </c>
      <c r="J203">
        <f>LN('Dollar rates'!U203/'Dollar rates'!J203)</f>
        <v>-5.9966870995909654E-4</v>
      </c>
      <c r="K203">
        <f>LN('Dollar rates'!V203/'Dollar rates'!K203)</f>
        <v>-8.2672268386317575E-5</v>
      </c>
      <c r="M203">
        <f t="shared" si="68"/>
        <v>4</v>
      </c>
      <c r="N203">
        <f t="shared" si="69"/>
        <v>5</v>
      </c>
      <c r="O203">
        <f t="shared" si="70"/>
        <v>7</v>
      </c>
      <c r="P203">
        <f t="shared" si="71"/>
        <v>1</v>
      </c>
      <c r="Q203">
        <f t="shared" si="72"/>
        <v>9</v>
      </c>
      <c r="R203">
        <f t="shared" si="73"/>
        <v>10</v>
      </c>
      <c r="S203">
        <f t="shared" si="74"/>
        <v>3</v>
      </c>
      <c r="T203">
        <f t="shared" si="75"/>
        <v>2</v>
      </c>
      <c r="U203">
        <f t="shared" si="76"/>
        <v>8</v>
      </c>
      <c r="V203">
        <f t="shared" si="77"/>
        <v>6</v>
      </c>
      <c r="Y203">
        <f t="shared" si="78"/>
        <v>0</v>
      </c>
      <c r="Z203">
        <f t="shared" si="79"/>
        <v>0</v>
      </c>
      <c r="AA203">
        <f t="shared" si="80"/>
        <v>0</v>
      </c>
      <c r="AB203">
        <f t="shared" si="81"/>
        <v>-1</v>
      </c>
      <c r="AC203">
        <f t="shared" si="82"/>
        <v>0</v>
      </c>
      <c r="AD203">
        <f t="shared" si="83"/>
        <v>1</v>
      </c>
      <c r="AE203">
        <f t="shared" si="84"/>
        <v>0</v>
      </c>
      <c r="AF203">
        <f t="shared" si="85"/>
        <v>0</v>
      </c>
      <c r="AG203">
        <f t="shared" si="86"/>
        <v>0</v>
      </c>
      <c r="AH203">
        <f t="shared" si="87"/>
        <v>0</v>
      </c>
      <c r="AJ203">
        <f>SUMPRODUCT(Y203:AH203,Returns!B203:K203)</f>
        <v>2.3685373224824322E-2</v>
      </c>
      <c r="AL203">
        <f t="shared" si="89"/>
        <v>0.81698665352442934</v>
      </c>
      <c r="AO203">
        <f t="shared" si="88"/>
        <v>3.1446329378141083E-2</v>
      </c>
    </row>
    <row r="204" spans="1:41" x14ac:dyDescent="0.2">
      <c r="A204" s="1">
        <v>42277</v>
      </c>
      <c r="B204">
        <f>LN('Dollar rates'!M204/'Dollar rates'!B204)</f>
        <v>3.6327726597020253E-4</v>
      </c>
      <c r="C204">
        <f>LN('Dollar rates'!N204/'Dollar rates'!C204)</f>
        <v>4.6893318561525639E-4</v>
      </c>
      <c r="D204">
        <f>LN('Dollar rates'!O204/'Dollar rates'!D204)</f>
        <v>-1.3631716481426529E-4</v>
      </c>
      <c r="E204">
        <f>LN('Dollar rates'!P204/'Dollar rates'!E204)</f>
        <v>9.932266857891755E-4</v>
      </c>
      <c r="F204">
        <f>LN('Dollar rates'!Q204/'Dollar rates'!F204)</f>
        <v>-1.6847490930960718E-3</v>
      </c>
      <c r="G204">
        <f>LN('Dollar rates'!R204/'Dollar rates'!G204)</f>
        <v>-2.2692603344988548E-3</v>
      </c>
      <c r="H204">
        <f>LN('Dollar rates'!S204/'Dollar rates'!H204)</f>
        <v>6.9002217244927143E-4</v>
      </c>
      <c r="I204">
        <f>LN('Dollar rates'!T204/'Dollar rates'!I204)</f>
        <v>6.7388461233035756E-4</v>
      </c>
      <c r="J204">
        <f>LN('Dollar rates'!U204/'Dollar rates'!J204)</f>
        <v>-4.9577391850016788E-4</v>
      </c>
      <c r="K204">
        <f>LN('Dollar rates'!V204/'Dollar rates'!K204)</f>
        <v>-1.4916467808092908E-4</v>
      </c>
      <c r="M204">
        <f t="shared" si="68"/>
        <v>5</v>
      </c>
      <c r="N204">
        <f t="shared" si="69"/>
        <v>4</v>
      </c>
      <c r="O204">
        <f t="shared" si="70"/>
        <v>6</v>
      </c>
      <c r="P204">
        <f t="shared" si="71"/>
        <v>1</v>
      </c>
      <c r="Q204">
        <f t="shared" si="72"/>
        <v>9</v>
      </c>
      <c r="R204">
        <f t="shared" si="73"/>
        <v>10</v>
      </c>
      <c r="S204">
        <f t="shared" si="74"/>
        <v>2</v>
      </c>
      <c r="T204">
        <f t="shared" si="75"/>
        <v>3</v>
      </c>
      <c r="U204">
        <f t="shared" si="76"/>
        <v>8</v>
      </c>
      <c r="V204">
        <f t="shared" si="77"/>
        <v>7</v>
      </c>
      <c r="Y204">
        <f t="shared" si="78"/>
        <v>0</v>
      </c>
      <c r="Z204">
        <f t="shared" si="79"/>
        <v>0</v>
      </c>
      <c r="AA204">
        <f t="shared" si="80"/>
        <v>0</v>
      </c>
      <c r="AB204">
        <f t="shared" si="81"/>
        <v>-1</v>
      </c>
      <c r="AC204">
        <f t="shared" si="82"/>
        <v>0</v>
      </c>
      <c r="AD204">
        <f t="shared" si="83"/>
        <v>1</v>
      </c>
      <c r="AE204">
        <f t="shared" si="84"/>
        <v>0</v>
      </c>
      <c r="AF204">
        <f t="shared" si="85"/>
        <v>0</v>
      </c>
      <c r="AG204">
        <f t="shared" si="86"/>
        <v>0</v>
      </c>
      <c r="AH204">
        <f t="shared" si="87"/>
        <v>0</v>
      </c>
      <c r="AJ204">
        <f>SUMPRODUCT(Y204:AH204,Returns!B204:K204)</f>
        <v>6.8157198718242953E-2</v>
      </c>
      <c r="AL204">
        <f t="shared" si="89"/>
        <v>0.88514385224267234</v>
      </c>
      <c r="AO204">
        <f t="shared" si="88"/>
        <v>3.5018115280105871E-2</v>
      </c>
    </row>
    <row r="205" spans="1:41" x14ac:dyDescent="0.2">
      <c r="A205" s="1">
        <v>42307</v>
      </c>
      <c r="B205">
        <f>LN('Dollar rates'!M205/'Dollar rates'!B205)</f>
        <v>2.6355243975859213E-4</v>
      </c>
      <c r="C205">
        <f>LN('Dollar rates'!N205/'Dollar rates'!C205)</f>
        <v>3.7565325437068623E-4</v>
      </c>
      <c r="D205">
        <f>LN('Dollar rates'!O205/'Dollar rates'!D205)</f>
        <v>-1.6986974120271317E-4</v>
      </c>
      <c r="E205">
        <f>LN('Dollar rates'!P205/'Dollar rates'!E205)</f>
        <v>9.1342744603285634E-4</v>
      </c>
      <c r="F205">
        <f>LN('Dollar rates'!Q205/'Dollar rates'!F205)</f>
        <v>-1.5429357133452544E-3</v>
      </c>
      <c r="G205">
        <f>LN('Dollar rates'!R205/'Dollar rates'!G205)</f>
        <v>-2.234241028843779E-3</v>
      </c>
      <c r="H205">
        <f>LN('Dollar rates'!S205/'Dollar rates'!H205)</f>
        <v>7.0234399071385407E-4</v>
      </c>
      <c r="I205">
        <f>LN('Dollar rates'!T205/'Dollar rates'!I205)</f>
        <v>6.5149383473597625E-4</v>
      </c>
      <c r="J205">
        <f>LN('Dollar rates'!U205/'Dollar rates'!J205)</f>
        <v>-5.0803703855617879E-4</v>
      </c>
      <c r="K205">
        <f>LN('Dollar rates'!V205/'Dollar rates'!K205)</f>
        <v>-1.9106211487467247E-4</v>
      </c>
      <c r="M205">
        <f t="shared" si="68"/>
        <v>5</v>
      </c>
      <c r="N205">
        <f t="shared" si="69"/>
        <v>4</v>
      </c>
      <c r="O205">
        <f t="shared" si="70"/>
        <v>6</v>
      </c>
      <c r="P205">
        <f t="shared" si="71"/>
        <v>1</v>
      </c>
      <c r="Q205">
        <f t="shared" si="72"/>
        <v>9</v>
      </c>
      <c r="R205">
        <f t="shared" si="73"/>
        <v>10</v>
      </c>
      <c r="S205">
        <f t="shared" si="74"/>
        <v>2</v>
      </c>
      <c r="T205">
        <f t="shared" si="75"/>
        <v>3</v>
      </c>
      <c r="U205">
        <f t="shared" si="76"/>
        <v>8</v>
      </c>
      <c r="V205">
        <f t="shared" si="77"/>
        <v>7</v>
      </c>
      <c r="Y205">
        <f t="shared" si="78"/>
        <v>0</v>
      </c>
      <c r="Z205">
        <f t="shared" si="79"/>
        <v>0</v>
      </c>
      <c r="AA205">
        <f t="shared" si="80"/>
        <v>0</v>
      </c>
      <c r="AB205">
        <f t="shared" si="81"/>
        <v>-1</v>
      </c>
      <c r="AC205">
        <f t="shared" si="82"/>
        <v>0</v>
      </c>
      <c r="AD205">
        <f t="shared" si="83"/>
        <v>1</v>
      </c>
      <c r="AE205">
        <f t="shared" si="84"/>
        <v>0</v>
      </c>
      <c r="AF205">
        <f t="shared" si="85"/>
        <v>0</v>
      </c>
      <c r="AG205">
        <f t="shared" si="86"/>
        <v>0</v>
      </c>
      <c r="AH205">
        <f t="shared" si="87"/>
        <v>0</v>
      </c>
      <c r="AJ205">
        <f>SUMPRODUCT(Y205:AH205,Returns!B205:K205)</f>
        <v>1.8634105160372706E-2</v>
      </c>
      <c r="AL205">
        <f t="shared" si="89"/>
        <v>0.90377795740304501</v>
      </c>
      <c r="AO205">
        <f t="shared" si="88"/>
        <v>1.4148666762230416E-3</v>
      </c>
    </row>
    <row r="206" spans="1:41" x14ac:dyDescent="0.2">
      <c r="A206" s="1">
        <v>42338</v>
      </c>
      <c r="B206">
        <f>LN('Dollar rates'!M206/'Dollar rates'!B206)</f>
        <v>1.292203776550728E-3</v>
      </c>
      <c r="C206">
        <f>LN('Dollar rates'!N206/'Dollar rates'!C206)</f>
        <v>1.1201404516841661E-3</v>
      </c>
      <c r="D206">
        <f>LN('Dollar rates'!O206/'Dollar rates'!D206)</f>
        <v>1.8065215476824976E-4</v>
      </c>
      <c r="E206">
        <f>LN('Dollar rates'!P206/'Dollar rates'!E206)</f>
        <v>2.6885664519022958E-3</v>
      </c>
      <c r="F206">
        <f>LN('Dollar rates'!Q206/'Dollar rates'!F206)</f>
        <v>-1.7140329154985178E-3</v>
      </c>
      <c r="G206">
        <f>LN('Dollar rates'!R206/'Dollar rates'!G206)</f>
        <v>-2.3245754445413579E-3</v>
      </c>
      <c r="H206">
        <f>LN('Dollar rates'!S206/'Dollar rates'!H206)</f>
        <v>1.5187925121106249E-3</v>
      </c>
      <c r="I206">
        <f>LN('Dollar rates'!T206/'Dollar rates'!I206)</f>
        <v>1.3574011127054815E-3</v>
      </c>
      <c r="J206">
        <f>LN('Dollar rates'!U206/'Dollar rates'!J206)</f>
        <v>-4.3298618345062031E-4</v>
      </c>
      <c r="K206">
        <f>LN('Dollar rates'!V206/'Dollar rates'!K206)</f>
        <v>-3.7546698710895148E-5</v>
      </c>
      <c r="M206">
        <f t="shared" si="68"/>
        <v>4</v>
      </c>
      <c r="N206">
        <f t="shared" si="69"/>
        <v>5</v>
      </c>
      <c r="O206">
        <f t="shared" si="70"/>
        <v>6</v>
      </c>
      <c r="P206">
        <f t="shared" si="71"/>
        <v>1</v>
      </c>
      <c r="Q206">
        <f t="shared" si="72"/>
        <v>9</v>
      </c>
      <c r="R206">
        <f t="shared" si="73"/>
        <v>10</v>
      </c>
      <c r="S206">
        <f t="shared" si="74"/>
        <v>2</v>
      </c>
      <c r="T206">
        <f t="shared" si="75"/>
        <v>3</v>
      </c>
      <c r="U206">
        <f t="shared" si="76"/>
        <v>8</v>
      </c>
      <c r="V206">
        <f t="shared" si="77"/>
        <v>7</v>
      </c>
      <c r="Y206">
        <f t="shared" si="78"/>
        <v>0</v>
      </c>
      <c r="Z206">
        <f t="shared" si="79"/>
        <v>0</v>
      </c>
      <c r="AA206">
        <f t="shared" si="80"/>
        <v>0</v>
      </c>
      <c r="AB206">
        <f t="shared" si="81"/>
        <v>-1</v>
      </c>
      <c r="AC206">
        <f t="shared" si="82"/>
        <v>0</v>
      </c>
      <c r="AD206">
        <f t="shared" si="83"/>
        <v>1</v>
      </c>
      <c r="AE206">
        <f t="shared" si="84"/>
        <v>0</v>
      </c>
      <c r="AF206">
        <f t="shared" si="85"/>
        <v>0</v>
      </c>
      <c r="AG206">
        <f t="shared" si="86"/>
        <v>0</v>
      </c>
      <c r="AH206">
        <f t="shared" si="87"/>
        <v>0</v>
      </c>
      <c r="AJ206">
        <f>SUMPRODUCT(Y206:AH206,Returns!B206:K206)</f>
        <v>1.6633181517908338E-2</v>
      </c>
      <c r="AL206">
        <f t="shared" si="89"/>
        <v>0.92041113892095339</v>
      </c>
      <c r="AO206">
        <f t="shared" si="88"/>
        <v>3.2763675639225422E-2</v>
      </c>
    </row>
    <row r="207" spans="1:41" x14ac:dyDescent="0.2">
      <c r="A207" s="1">
        <v>42369</v>
      </c>
      <c r="B207">
        <f>LN('Dollar rates'!M207/'Dollar rates'!B207)</f>
        <v>6.7440334286032245E-4</v>
      </c>
      <c r="C207">
        <f>LN('Dollar rates'!N207/'Dollar rates'!C207)</f>
        <v>7.7156724341082667E-4</v>
      </c>
      <c r="D207">
        <f>LN('Dollar rates'!O207/'Dollar rates'!D207)</f>
        <v>8.8438181768713982E-5</v>
      </c>
      <c r="E207">
        <f>LN('Dollar rates'!P207/'Dollar rates'!E207)</f>
        <v>1.3295547950654106E-3</v>
      </c>
      <c r="F207">
        <f>LN('Dollar rates'!Q207/'Dollar rates'!F207)</f>
        <v>-1.4963782156557099E-3</v>
      </c>
      <c r="G207">
        <f>LN('Dollar rates'!R207/'Dollar rates'!G207)</f>
        <v>-2.1056333450941672E-3</v>
      </c>
      <c r="H207">
        <f>LN('Dollar rates'!S207/'Dollar rates'!H207)</f>
        <v>8.5482973051754553E-4</v>
      </c>
      <c r="I207">
        <f>LN('Dollar rates'!T207/'Dollar rates'!I207)</f>
        <v>9.0900790308158573E-4</v>
      </c>
      <c r="J207">
        <f>LN('Dollar rates'!U207/'Dollar rates'!J207)</f>
        <v>-3.1967413843012136E-4</v>
      </c>
      <c r="K207">
        <f>LN('Dollar rates'!V207/'Dollar rates'!K207)</f>
        <v>7.1991648999831736E-5</v>
      </c>
      <c r="M207">
        <f t="shared" si="68"/>
        <v>5</v>
      </c>
      <c r="N207">
        <f t="shared" si="69"/>
        <v>4</v>
      </c>
      <c r="O207">
        <f t="shared" si="70"/>
        <v>6</v>
      </c>
      <c r="P207">
        <f t="shared" si="71"/>
        <v>1</v>
      </c>
      <c r="Q207">
        <f t="shared" si="72"/>
        <v>9</v>
      </c>
      <c r="R207">
        <f t="shared" si="73"/>
        <v>10</v>
      </c>
      <c r="S207">
        <f t="shared" si="74"/>
        <v>3</v>
      </c>
      <c r="T207">
        <f t="shared" si="75"/>
        <v>2</v>
      </c>
      <c r="U207">
        <f t="shared" si="76"/>
        <v>8</v>
      </c>
      <c r="V207">
        <f t="shared" si="77"/>
        <v>7</v>
      </c>
      <c r="Y207">
        <f t="shared" si="78"/>
        <v>0</v>
      </c>
      <c r="Z207">
        <f t="shared" si="79"/>
        <v>0</v>
      </c>
      <c r="AA207">
        <f t="shared" si="80"/>
        <v>0</v>
      </c>
      <c r="AB207">
        <f t="shared" si="81"/>
        <v>-1</v>
      </c>
      <c r="AC207">
        <f t="shared" si="82"/>
        <v>0</v>
      </c>
      <c r="AD207">
        <f t="shared" si="83"/>
        <v>1</v>
      </c>
      <c r="AE207">
        <f t="shared" si="84"/>
        <v>0</v>
      </c>
      <c r="AF207">
        <f t="shared" si="85"/>
        <v>0</v>
      </c>
      <c r="AG207">
        <f t="shared" si="86"/>
        <v>0</v>
      </c>
      <c r="AH207">
        <f t="shared" si="87"/>
        <v>0</v>
      </c>
      <c r="AJ207">
        <f>SUMPRODUCT(Y207:AH207,Returns!B207:K207)</f>
        <v>-2.9701652924277237E-2</v>
      </c>
      <c r="AL207">
        <f t="shared" si="89"/>
        <v>0.8907094859966761</v>
      </c>
      <c r="AO207">
        <f t="shared" si="88"/>
        <v>1.6356463110499486E-2</v>
      </c>
    </row>
    <row r="208" spans="1:41" x14ac:dyDescent="0.2">
      <c r="A208" s="1">
        <v>42398</v>
      </c>
      <c r="B208">
        <f>LN('Dollar rates'!M208/'Dollar rates'!B208)</f>
        <v>5.1142634117593347E-4</v>
      </c>
      <c r="C208">
        <f>LN('Dollar rates'!N208/'Dollar rates'!C208)</f>
        <v>6.8192522031447131E-4</v>
      </c>
      <c r="D208">
        <f>LN('Dollar rates'!O208/'Dollar rates'!D208)</f>
        <v>2.8370403996419395E-5</v>
      </c>
      <c r="E208">
        <f>LN('Dollar rates'!P208/'Dollar rates'!E208)</f>
        <v>1.1327351880554034E-3</v>
      </c>
      <c r="F208">
        <f>LN('Dollar rates'!Q208/'Dollar rates'!F208)</f>
        <v>-1.3844978750271303E-3</v>
      </c>
      <c r="G208">
        <f>LN('Dollar rates'!R208/'Dollar rates'!G208)</f>
        <v>-1.7480493595533237E-3</v>
      </c>
      <c r="H208">
        <f>LN('Dollar rates'!S208/'Dollar rates'!H208)</f>
        <v>7.7311535235584708E-4</v>
      </c>
      <c r="I208">
        <f>LN('Dollar rates'!T208/'Dollar rates'!I208)</f>
        <v>8.6218417930476884E-4</v>
      </c>
      <c r="J208">
        <f>LN('Dollar rates'!U208/'Dollar rates'!J208)</f>
        <v>-3.1618633719809468E-4</v>
      </c>
      <c r="K208">
        <f>LN('Dollar rates'!V208/'Dollar rates'!K208)</f>
        <v>-7.1060326666126055E-6</v>
      </c>
      <c r="M208">
        <f t="shared" si="68"/>
        <v>5</v>
      </c>
      <c r="N208">
        <f t="shared" si="69"/>
        <v>4</v>
      </c>
      <c r="O208">
        <f t="shared" si="70"/>
        <v>6</v>
      </c>
      <c r="P208">
        <f t="shared" si="71"/>
        <v>1</v>
      </c>
      <c r="Q208">
        <f t="shared" si="72"/>
        <v>9</v>
      </c>
      <c r="R208">
        <f t="shared" si="73"/>
        <v>10</v>
      </c>
      <c r="S208">
        <f t="shared" si="74"/>
        <v>3</v>
      </c>
      <c r="T208">
        <f t="shared" si="75"/>
        <v>2</v>
      </c>
      <c r="U208">
        <f t="shared" si="76"/>
        <v>8</v>
      </c>
      <c r="V208">
        <f t="shared" si="77"/>
        <v>7</v>
      </c>
      <c r="Y208">
        <f t="shared" si="78"/>
        <v>0</v>
      </c>
      <c r="Z208">
        <f t="shared" si="79"/>
        <v>0</v>
      </c>
      <c r="AA208">
        <f t="shared" si="80"/>
        <v>0</v>
      </c>
      <c r="AB208">
        <f t="shared" si="81"/>
        <v>-1</v>
      </c>
      <c r="AC208">
        <f t="shared" si="82"/>
        <v>0</v>
      </c>
      <c r="AD208">
        <f t="shared" si="83"/>
        <v>1</v>
      </c>
      <c r="AE208">
        <f t="shared" si="84"/>
        <v>0</v>
      </c>
      <c r="AF208">
        <f t="shared" si="85"/>
        <v>0</v>
      </c>
      <c r="AG208">
        <f t="shared" si="86"/>
        <v>0</v>
      </c>
      <c r="AH208">
        <f t="shared" si="87"/>
        <v>0</v>
      </c>
      <c r="AJ208">
        <f>SUMPRODUCT(Y208:AH208,Returns!B208:K208)</f>
        <v>-6.5701209609536418E-3</v>
      </c>
      <c r="AL208">
        <f t="shared" si="89"/>
        <v>0.88413936503572244</v>
      </c>
      <c r="AO208">
        <f t="shared" si="88"/>
        <v>1.5938958673967583E-2</v>
      </c>
    </row>
    <row r="209" spans="1:41" x14ac:dyDescent="0.2">
      <c r="A209" s="1">
        <v>42429</v>
      </c>
      <c r="B209">
        <f>LN('Dollar rates'!M209/'Dollar rates'!B209)</f>
        <v>1.1213372122589377E-3</v>
      </c>
      <c r="C209">
        <f>LN('Dollar rates'!N209/'Dollar rates'!C209)</f>
        <v>9.5662579314034031E-4</v>
      </c>
      <c r="D209">
        <f>LN('Dollar rates'!O209/'Dollar rates'!D209)</f>
        <v>1.2543116981000318E-4</v>
      </c>
      <c r="E209">
        <f>LN('Dollar rates'!P209/'Dollar rates'!E209)</f>
        <v>1.6278302210904893E-3</v>
      </c>
      <c r="F209">
        <f>LN('Dollar rates'!Q209/'Dollar rates'!F209)</f>
        <v>-1.485179032591532E-3</v>
      </c>
      <c r="G209">
        <f>LN('Dollar rates'!R209/'Dollar rates'!G209)</f>
        <v>-1.958388675193345E-3</v>
      </c>
      <c r="H209">
        <f>LN('Dollar rates'!S209/'Dollar rates'!H209)</f>
        <v>1.1033193246170966E-3</v>
      </c>
      <c r="I209">
        <f>LN('Dollar rates'!T209/'Dollar rates'!I209)</f>
        <v>1.2570624029307558E-3</v>
      </c>
      <c r="J209">
        <f>LN('Dollar rates'!U209/'Dollar rates'!J209)</f>
        <v>-2.2136416617474244E-4</v>
      </c>
      <c r="K209">
        <f>LN('Dollar rates'!V209/'Dollar rates'!K209)</f>
        <v>0</v>
      </c>
      <c r="M209">
        <f t="shared" si="68"/>
        <v>3</v>
      </c>
      <c r="N209">
        <f t="shared" si="69"/>
        <v>5</v>
      </c>
      <c r="O209">
        <f t="shared" si="70"/>
        <v>6</v>
      </c>
      <c r="P209">
        <f t="shared" si="71"/>
        <v>1</v>
      </c>
      <c r="Q209">
        <f t="shared" si="72"/>
        <v>9</v>
      </c>
      <c r="R209">
        <f t="shared" si="73"/>
        <v>10</v>
      </c>
      <c r="S209">
        <f t="shared" si="74"/>
        <v>4</v>
      </c>
      <c r="T209">
        <f t="shared" si="75"/>
        <v>2</v>
      </c>
      <c r="U209">
        <f t="shared" si="76"/>
        <v>8</v>
      </c>
      <c r="V209">
        <f t="shared" si="77"/>
        <v>7</v>
      </c>
      <c r="Y209">
        <f t="shared" si="78"/>
        <v>0</v>
      </c>
      <c r="Z209">
        <f t="shared" si="79"/>
        <v>0</v>
      </c>
      <c r="AA209">
        <f t="shared" si="80"/>
        <v>0</v>
      </c>
      <c r="AB209">
        <f t="shared" si="81"/>
        <v>-1</v>
      </c>
      <c r="AC209">
        <f t="shared" si="82"/>
        <v>0</v>
      </c>
      <c r="AD209">
        <f t="shared" si="83"/>
        <v>1</v>
      </c>
      <c r="AE209">
        <f t="shared" si="84"/>
        <v>0</v>
      </c>
      <c r="AF209">
        <f t="shared" si="85"/>
        <v>0</v>
      </c>
      <c r="AG209">
        <f t="shared" si="86"/>
        <v>0</v>
      </c>
      <c r="AH209">
        <f t="shared" si="87"/>
        <v>0</v>
      </c>
      <c r="AJ209">
        <f>SUMPRODUCT(Y209:AH209,Returns!B209:K209)</f>
        <v>1.5970970565875597E-2</v>
      </c>
      <c r="AL209">
        <f t="shared" si="89"/>
        <v>0.90011033560159803</v>
      </c>
      <c r="AO209">
        <f t="shared" si="88"/>
        <v>3.5652856698012931E-3</v>
      </c>
    </row>
    <row r="210" spans="1:41" x14ac:dyDescent="0.2">
      <c r="A210" s="1">
        <v>42460</v>
      </c>
      <c r="B210">
        <f>LN('Dollar rates'!M210/'Dollar rates'!B210)</f>
        <v>9.4978138580872461E-4</v>
      </c>
      <c r="C210">
        <f>LN('Dollar rates'!N210/'Dollar rates'!C210)</f>
        <v>8.8924363153266846E-4</v>
      </c>
      <c r="D210">
        <f>LN('Dollar rates'!O210/'Dollar rates'!D210)</f>
        <v>8.6241591498166422E-5</v>
      </c>
      <c r="E210">
        <f>LN('Dollar rates'!P210/'Dollar rates'!E210)</f>
        <v>1.3374992850821059E-3</v>
      </c>
      <c r="F210">
        <f>LN('Dollar rates'!Q210/'Dollar rates'!F210)</f>
        <v>-1.3639757921947088E-3</v>
      </c>
      <c r="G210">
        <f>LN('Dollar rates'!R210/'Dollar rates'!G210)</f>
        <v>-1.6000118729555869E-3</v>
      </c>
      <c r="H210">
        <f>LN('Dollar rates'!S210/'Dollar rates'!H210)</f>
        <v>8.3700388118022417E-4</v>
      </c>
      <c r="I210">
        <f>LN('Dollar rates'!T210/'Dollar rates'!I210)</f>
        <v>1.0552397329677435E-3</v>
      </c>
      <c r="J210">
        <f>LN('Dollar rates'!U210/'Dollar rates'!J210)</f>
        <v>-1.3298193883066101E-4</v>
      </c>
      <c r="K210">
        <f>LN('Dollar rates'!V210/'Dollar rates'!K210)</f>
        <v>3.8657053950665888E-5</v>
      </c>
      <c r="M210">
        <f t="shared" si="68"/>
        <v>3</v>
      </c>
      <c r="N210">
        <f t="shared" si="69"/>
        <v>4</v>
      </c>
      <c r="O210">
        <f t="shared" si="70"/>
        <v>6</v>
      </c>
      <c r="P210">
        <f t="shared" si="71"/>
        <v>1</v>
      </c>
      <c r="Q210">
        <f t="shared" si="72"/>
        <v>9</v>
      </c>
      <c r="R210">
        <f t="shared" si="73"/>
        <v>10</v>
      </c>
      <c r="S210">
        <f t="shared" si="74"/>
        <v>5</v>
      </c>
      <c r="T210">
        <f t="shared" si="75"/>
        <v>2</v>
      </c>
      <c r="U210">
        <f t="shared" si="76"/>
        <v>8</v>
      </c>
      <c r="V210">
        <f t="shared" si="77"/>
        <v>7</v>
      </c>
      <c r="Y210">
        <f t="shared" si="78"/>
        <v>0</v>
      </c>
      <c r="Z210">
        <f t="shared" si="79"/>
        <v>0</v>
      </c>
      <c r="AA210">
        <f t="shared" si="80"/>
        <v>0</v>
      </c>
      <c r="AB210">
        <f t="shared" si="81"/>
        <v>-1</v>
      </c>
      <c r="AC210">
        <f t="shared" si="82"/>
        <v>0</v>
      </c>
      <c r="AD210">
        <f t="shared" si="83"/>
        <v>1</v>
      </c>
      <c r="AE210">
        <f t="shared" si="84"/>
        <v>0</v>
      </c>
      <c r="AF210">
        <f t="shared" si="85"/>
        <v>0</v>
      </c>
      <c r="AG210">
        <f t="shared" si="86"/>
        <v>0</v>
      </c>
      <c r="AH210">
        <f t="shared" si="87"/>
        <v>0</v>
      </c>
      <c r="AJ210">
        <f>SUMPRODUCT(Y210:AH210,Returns!B210:K210)</f>
        <v>1.0928895217908165E-2</v>
      </c>
      <c r="AL210">
        <f t="shared" si="89"/>
        <v>0.91103923081950622</v>
      </c>
      <c r="AO210">
        <f t="shared" si="88"/>
        <v>3.1089869313205235E-3</v>
      </c>
    </row>
    <row r="211" spans="1:41" x14ac:dyDescent="0.2">
      <c r="A211" s="1">
        <v>42489</v>
      </c>
      <c r="B211">
        <f>LN('Dollar rates'!M211/'Dollar rates'!B211)</f>
        <v>7.0121312739275272E-4</v>
      </c>
      <c r="C211">
        <f>LN('Dollar rates'!N211/'Dollar rates'!C211)</f>
        <v>8.9376774864889771E-4</v>
      </c>
      <c r="D211">
        <f>LN('Dollar rates'!O211/'Dollar rates'!D211)</f>
        <v>8.7897921270739779E-5</v>
      </c>
      <c r="E211">
        <f>LN('Dollar rates'!P211/'Dollar rates'!E211)</f>
        <v>1.3049721282952921E-3</v>
      </c>
      <c r="F211">
        <f>LN('Dollar rates'!Q211/'Dollar rates'!F211)</f>
        <v>-1.2706220984680565E-3</v>
      </c>
      <c r="G211">
        <f>LN('Dollar rates'!R211/'Dollar rates'!G211)</f>
        <v>-1.6602978036416112E-3</v>
      </c>
      <c r="H211">
        <f>LN('Dollar rates'!S211/'Dollar rates'!H211)</f>
        <v>8.9139944058779321E-4</v>
      </c>
      <c r="I211">
        <f>LN('Dollar rates'!T211/'Dollar rates'!I211)</f>
        <v>1.0788059351682078E-3</v>
      </c>
      <c r="J211">
        <f>LN('Dollar rates'!U211/'Dollar rates'!J211)</f>
        <v>-1.4528864346459206E-4</v>
      </c>
      <c r="K211">
        <f>LN('Dollar rates'!V211/'Dollar rates'!K211)</f>
        <v>0</v>
      </c>
      <c r="M211">
        <f t="shared" si="68"/>
        <v>5</v>
      </c>
      <c r="N211">
        <f t="shared" si="69"/>
        <v>3</v>
      </c>
      <c r="O211">
        <f t="shared" si="70"/>
        <v>6</v>
      </c>
      <c r="P211">
        <f t="shared" si="71"/>
        <v>1</v>
      </c>
      <c r="Q211">
        <f t="shared" si="72"/>
        <v>9</v>
      </c>
      <c r="R211">
        <f t="shared" si="73"/>
        <v>10</v>
      </c>
      <c r="S211">
        <f t="shared" si="74"/>
        <v>4</v>
      </c>
      <c r="T211">
        <f t="shared" si="75"/>
        <v>2</v>
      </c>
      <c r="U211">
        <f t="shared" si="76"/>
        <v>8</v>
      </c>
      <c r="V211">
        <f t="shared" si="77"/>
        <v>7</v>
      </c>
      <c r="Y211">
        <f t="shared" si="78"/>
        <v>0</v>
      </c>
      <c r="Z211">
        <f t="shared" si="79"/>
        <v>0</v>
      </c>
      <c r="AA211">
        <f t="shared" si="80"/>
        <v>0</v>
      </c>
      <c r="AB211">
        <f t="shared" si="81"/>
        <v>-1</v>
      </c>
      <c r="AC211">
        <f t="shared" si="82"/>
        <v>0</v>
      </c>
      <c r="AD211">
        <f t="shared" si="83"/>
        <v>1</v>
      </c>
      <c r="AE211">
        <f t="shared" si="84"/>
        <v>0</v>
      </c>
      <c r="AF211">
        <f t="shared" si="85"/>
        <v>0</v>
      </c>
      <c r="AG211">
        <f t="shared" si="86"/>
        <v>0</v>
      </c>
      <c r="AH211">
        <f t="shared" si="87"/>
        <v>0</v>
      </c>
      <c r="AJ211">
        <f>SUMPRODUCT(Y211:AH211,Returns!B211:K211)</f>
        <v>6.53212373439397E-3</v>
      </c>
      <c r="AL211">
        <f t="shared" si="89"/>
        <v>0.91757135455390015</v>
      </c>
      <c r="AO211">
        <f t="shared" si="88"/>
        <v>1.9622179161627489E-2</v>
      </c>
    </row>
    <row r="212" spans="1:41" x14ac:dyDescent="0.2">
      <c r="A212" s="1">
        <v>42521</v>
      </c>
      <c r="B212">
        <f>LN('Dollar rates'!M212/'Dollar rates'!B212)</f>
        <v>1.1800837893613538E-3</v>
      </c>
      <c r="C212">
        <f>LN('Dollar rates'!N212/'Dollar rates'!C212)</f>
        <v>1.1473064622123082E-3</v>
      </c>
      <c r="D212">
        <f>LN('Dollar rates'!O212/'Dollar rates'!D212)</f>
        <v>2.329068237672062E-4</v>
      </c>
      <c r="E212">
        <f>LN('Dollar rates'!P212/'Dollar rates'!E212)</f>
        <v>1.5501850240021459E-3</v>
      </c>
      <c r="F212">
        <f>LN('Dollar rates'!Q212/'Dollar rates'!F212)</f>
        <v>-1.1860106326481966E-3</v>
      </c>
      <c r="G212">
        <f>LN('Dollar rates'!R212/'Dollar rates'!G212)</f>
        <v>-1.7012467581858628E-3</v>
      </c>
      <c r="H212">
        <f>LN('Dollar rates'!S212/'Dollar rates'!H212)</f>
        <v>1.1905164428242852E-3</v>
      </c>
      <c r="I212">
        <f>LN('Dollar rates'!T212/'Dollar rates'!I212)</f>
        <v>1.3584777557041842E-3</v>
      </c>
      <c r="J212">
        <f>LN('Dollar rates'!U212/'Dollar rates'!J212)</f>
        <v>-7.8914518877843101E-5</v>
      </c>
      <c r="K212">
        <f>LN('Dollar rates'!V212/'Dollar rates'!K212)</f>
        <v>-2.293376346972624E-5</v>
      </c>
      <c r="M212">
        <f t="shared" si="68"/>
        <v>4</v>
      </c>
      <c r="N212">
        <f t="shared" si="69"/>
        <v>5</v>
      </c>
      <c r="O212">
        <f t="shared" si="70"/>
        <v>6</v>
      </c>
      <c r="P212">
        <f t="shared" si="71"/>
        <v>1</v>
      </c>
      <c r="Q212">
        <f t="shared" si="72"/>
        <v>9</v>
      </c>
      <c r="R212">
        <f t="shared" si="73"/>
        <v>10</v>
      </c>
      <c r="S212">
        <f t="shared" si="74"/>
        <v>3</v>
      </c>
      <c r="T212">
        <f t="shared" si="75"/>
        <v>2</v>
      </c>
      <c r="U212">
        <f t="shared" si="76"/>
        <v>8</v>
      </c>
      <c r="V212">
        <f t="shared" si="77"/>
        <v>7</v>
      </c>
      <c r="Y212">
        <f t="shared" si="78"/>
        <v>0</v>
      </c>
      <c r="Z212">
        <f t="shared" si="79"/>
        <v>0</v>
      </c>
      <c r="AA212">
        <f t="shared" si="80"/>
        <v>0</v>
      </c>
      <c r="AB212">
        <f t="shared" si="81"/>
        <v>-1</v>
      </c>
      <c r="AC212">
        <f t="shared" si="82"/>
        <v>0</v>
      </c>
      <c r="AD212">
        <f t="shared" si="83"/>
        <v>1</v>
      </c>
      <c r="AE212">
        <f t="shared" si="84"/>
        <v>0</v>
      </c>
      <c r="AF212">
        <f t="shared" si="85"/>
        <v>0</v>
      </c>
      <c r="AG212">
        <f t="shared" si="86"/>
        <v>0</v>
      </c>
      <c r="AH212">
        <f t="shared" si="87"/>
        <v>0</v>
      </c>
      <c r="AJ212">
        <f>SUMPRODUCT(Y212:AH212,Returns!B212:K212)</f>
        <v>3.428207562808229E-2</v>
      </c>
      <c r="AL212">
        <f t="shared" si="89"/>
        <v>0.95185343018198243</v>
      </c>
      <c r="AO212">
        <f t="shared" si="88"/>
        <v>1.8469537852912651E-2</v>
      </c>
    </row>
    <row r="213" spans="1:41" x14ac:dyDescent="0.2">
      <c r="A213" s="1">
        <v>42551</v>
      </c>
      <c r="B213">
        <f>LN('Dollar rates'!M213/'Dollar rates'!B213)</f>
        <v>9.6059378904634523E-4</v>
      </c>
      <c r="C213">
        <f>LN('Dollar rates'!N213/'Dollar rates'!C213)</f>
        <v>1.1115682035562477E-3</v>
      </c>
      <c r="D213">
        <f>LN('Dollar rates'!O213/'Dollar rates'!D213)</f>
        <v>2.2728032451846389E-4</v>
      </c>
      <c r="E213">
        <f>LN('Dollar rates'!P213/'Dollar rates'!E213)</f>
        <v>2.0036483365857413E-3</v>
      </c>
      <c r="F213">
        <f>LN('Dollar rates'!Q213/'Dollar rates'!F213)</f>
        <v>-1.1309592934341693E-3</v>
      </c>
      <c r="G213">
        <f>LN('Dollar rates'!R213/'Dollar rates'!G213)</f>
        <v>-1.5878930033406042E-3</v>
      </c>
      <c r="H213">
        <f>LN('Dollar rates'!S213/'Dollar rates'!H213)</f>
        <v>1.1190705562192261E-3</v>
      </c>
      <c r="I213">
        <f>LN('Dollar rates'!T213/'Dollar rates'!I213)</f>
        <v>1.3416764935113119E-3</v>
      </c>
      <c r="J213">
        <f>LN('Dollar rates'!U213/'Dollar rates'!J213)</f>
        <v>-3.3460443186702657E-5</v>
      </c>
      <c r="K213">
        <f>LN('Dollar rates'!V213/'Dollar rates'!K213)</f>
        <v>1.0780591864937607E-4</v>
      </c>
      <c r="M213">
        <f t="shared" si="68"/>
        <v>5</v>
      </c>
      <c r="N213">
        <f t="shared" si="69"/>
        <v>4</v>
      </c>
      <c r="O213">
        <f t="shared" si="70"/>
        <v>6</v>
      </c>
      <c r="P213">
        <f t="shared" si="71"/>
        <v>1</v>
      </c>
      <c r="Q213">
        <f t="shared" si="72"/>
        <v>9</v>
      </c>
      <c r="R213">
        <f t="shared" si="73"/>
        <v>10</v>
      </c>
      <c r="S213">
        <f t="shared" si="74"/>
        <v>3</v>
      </c>
      <c r="T213">
        <f t="shared" si="75"/>
        <v>2</v>
      </c>
      <c r="U213">
        <f t="shared" si="76"/>
        <v>8</v>
      </c>
      <c r="V213">
        <f t="shared" si="77"/>
        <v>7</v>
      </c>
      <c r="Y213">
        <f t="shared" si="78"/>
        <v>0</v>
      </c>
      <c r="Z213">
        <f t="shared" si="79"/>
        <v>0</v>
      </c>
      <c r="AA213">
        <f t="shared" si="80"/>
        <v>0</v>
      </c>
      <c r="AB213">
        <f t="shared" si="81"/>
        <v>-1</v>
      </c>
      <c r="AC213">
        <f t="shared" si="82"/>
        <v>0</v>
      </c>
      <c r="AD213">
        <f t="shared" si="83"/>
        <v>1</v>
      </c>
      <c r="AE213">
        <f t="shared" si="84"/>
        <v>0</v>
      </c>
      <c r="AF213">
        <f t="shared" si="85"/>
        <v>0</v>
      </c>
      <c r="AG213">
        <f t="shared" si="86"/>
        <v>0</v>
      </c>
      <c r="AH213">
        <f t="shared" si="87"/>
        <v>0</v>
      </c>
      <c r="AJ213">
        <f>SUMPRODUCT(Y213:AH213,Returns!B213:K213)</f>
        <v>8.1622047057299668E-3</v>
      </c>
      <c r="AL213">
        <f t="shared" si="89"/>
        <v>0.96001563488771235</v>
      </c>
      <c r="AO213">
        <f t="shared" si="88"/>
        <v>1.2379806809771885E-2</v>
      </c>
    </row>
    <row r="214" spans="1:41" x14ac:dyDescent="0.2">
      <c r="A214" s="1">
        <v>42580</v>
      </c>
      <c r="B214">
        <f>LN('Dollar rates'!M214/'Dollar rates'!B214)</f>
        <v>1.0358097203678831E-3</v>
      </c>
      <c r="C214">
        <f>LN('Dollar rates'!N214/'Dollar rates'!C214)</f>
        <v>1.1748581731244956E-3</v>
      </c>
      <c r="D214">
        <f>LN('Dollar rates'!O214/'Dollar rates'!D214)</f>
        <v>4.6480435893684539E-4</v>
      </c>
      <c r="E214">
        <f>LN('Dollar rates'!P214/'Dollar rates'!E214)</f>
        <v>1.7605638350331806E-3</v>
      </c>
      <c r="F214">
        <f>LN('Dollar rates'!Q214/'Dollar rates'!F214)</f>
        <v>-1.0685026456882321E-3</v>
      </c>
      <c r="G214">
        <f>LN('Dollar rates'!R214/'Dollar rates'!G214)</f>
        <v>-1.4430817845395533E-3</v>
      </c>
      <c r="H214">
        <f>LN('Dollar rates'!S214/'Dollar rates'!H214)</f>
        <v>1.2019639037707465E-3</v>
      </c>
      <c r="I214">
        <f>LN('Dollar rates'!T214/'Dollar rates'!I214)</f>
        <v>1.4541704410707004E-3</v>
      </c>
      <c r="J214">
        <f>LN('Dollar rates'!U214/'Dollar rates'!J214)</f>
        <v>8.3110222011566488E-5</v>
      </c>
      <c r="K214">
        <f>LN('Dollar rates'!V214/'Dollar rates'!K214)</f>
        <v>2.0706871304091402E-4</v>
      </c>
      <c r="M214">
        <f t="shared" si="68"/>
        <v>5</v>
      </c>
      <c r="N214">
        <f t="shared" si="69"/>
        <v>4</v>
      </c>
      <c r="O214">
        <f t="shared" si="70"/>
        <v>6</v>
      </c>
      <c r="P214">
        <f t="shared" si="71"/>
        <v>1</v>
      </c>
      <c r="Q214">
        <f t="shared" si="72"/>
        <v>9</v>
      </c>
      <c r="R214">
        <f t="shared" si="73"/>
        <v>10</v>
      </c>
      <c r="S214">
        <f t="shared" si="74"/>
        <v>3</v>
      </c>
      <c r="T214">
        <f t="shared" si="75"/>
        <v>2</v>
      </c>
      <c r="U214">
        <f t="shared" si="76"/>
        <v>8</v>
      </c>
      <c r="V214">
        <f t="shared" si="77"/>
        <v>7</v>
      </c>
      <c r="Y214">
        <f t="shared" si="78"/>
        <v>0</v>
      </c>
      <c r="Z214">
        <f t="shared" si="79"/>
        <v>0</v>
      </c>
      <c r="AA214">
        <f t="shared" si="80"/>
        <v>0</v>
      </c>
      <c r="AB214">
        <f t="shared" si="81"/>
        <v>-1</v>
      </c>
      <c r="AC214">
        <f t="shared" si="82"/>
        <v>0</v>
      </c>
      <c r="AD214">
        <f t="shared" si="83"/>
        <v>1</v>
      </c>
      <c r="AE214">
        <f t="shared" si="84"/>
        <v>0</v>
      </c>
      <c r="AF214">
        <f t="shared" si="85"/>
        <v>0</v>
      </c>
      <c r="AG214">
        <f t="shared" si="86"/>
        <v>0</v>
      </c>
      <c r="AH214">
        <f t="shared" si="87"/>
        <v>0</v>
      </c>
      <c r="AJ214">
        <f>SUMPRODUCT(Y214:AH214,Returns!B214:K214)</f>
        <v>2.5669895395668163E-2</v>
      </c>
      <c r="AL214">
        <f t="shared" si="89"/>
        <v>0.98568553028338046</v>
      </c>
      <c r="AO214">
        <f t="shared" si="88"/>
        <v>2.3752421791373376E-2</v>
      </c>
    </row>
    <row r="215" spans="1:41" x14ac:dyDescent="0.2">
      <c r="A215" s="1">
        <v>42613</v>
      </c>
      <c r="B215">
        <f>LN('Dollar rates'!M215/'Dollar rates'!B215)</f>
        <v>1.42316138974338E-3</v>
      </c>
      <c r="C215">
        <f>LN('Dollar rates'!N215/'Dollar rates'!C215)</f>
        <v>1.3596952811429589E-3</v>
      </c>
      <c r="D215">
        <f>LN('Dollar rates'!O215/'Dollar rates'!D215)</f>
        <v>7.7302538455462728E-4</v>
      </c>
      <c r="E215">
        <f>LN('Dollar rates'!P215/'Dollar rates'!E215)</f>
        <v>1.8744338892830905E-3</v>
      </c>
      <c r="F215">
        <f>LN('Dollar rates'!Q215/'Dollar rates'!F215)</f>
        <v>-8.0126993102794036E-4</v>
      </c>
      <c r="G215">
        <f>LN('Dollar rates'!R215/'Dollar rates'!G215)</f>
        <v>-1.3379035532927513E-3</v>
      </c>
      <c r="H215">
        <f>LN('Dollar rates'!S215/'Dollar rates'!H215)</f>
        <v>1.3461904773375314E-3</v>
      </c>
      <c r="I215">
        <f>LN('Dollar rates'!T215/'Dollar rates'!I215)</f>
        <v>1.5357114200882059E-3</v>
      </c>
      <c r="J215">
        <f>LN('Dollar rates'!U215/'Dollar rates'!J215)</f>
        <v>6.8338645590730935E-5</v>
      </c>
      <c r="K215">
        <f>LN('Dollar rates'!V215/'Dollar rates'!K215)</f>
        <v>1.6006768610598904E-4</v>
      </c>
      <c r="M215">
        <f t="shared" si="68"/>
        <v>3</v>
      </c>
      <c r="N215">
        <f t="shared" si="69"/>
        <v>4</v>
      </c>
      <c r="O215">
        <f t="shared" si="70"/>
        <v>6</v>
      </c>
      <c r="P215">
        <f t="shared" si="71"/>
        <v>1</v>
      </c>
      <c r="Q215">
        <f t="shared" si="72"/>
        <v>9</v>
      </c>
      <c r="R215">
        <f t="shared" si="73"/>
        <v>10</v>
      </c>
      <c r="S215">
        <f t="shared" si="74"/>
        <v>5</v>
      </c>
      <c r="T215">
        <f t="shared" si="75"/>
        <v>2</v>
      </c>
      <c r="U215">
        <f t="shared" si="76"/>
        <v>8</v>
      </c>
      <c r="V215">
        <f t="shared" si="77"/>
        <v>7</v>
      </c>
      <c r="Y215">
        <f t="shared" si="78"/>
        <v>0</v>
      </c>
      <c r="Z215">
        <f t="shared" si="79"/>
        <v>0</v>
      </c>
      <c r="AA215">
        <f t="shared" si="80"/>
        <v>0</v>
      </c>
      <c r="AB215">
        <f t="shared" si="81"/>
        <v>-1</v>
      </c>
      <c r="AC215">
        <f t="shared" si="82"/>
        <v>0</v>
      </c>
      <c r="AD215">
        <f t="shared" si="83"/>
        <v>1</v>
      </c>
      <c r="AE215">
        <f t="shared" si="84"/>
        <v>0</v>
      </c>
      <c r="AF215">
        <f t="shared" si="85"/>
        <v>0</v>
      </c>
      <c r="AG215">
        <f t="shared" si="86"/>
        <v>0</v>
      </c>
      <c r="AH215">
        <f t="shared" si="87"/>
        <v>0</v>
      </c>
      <c r="AJ215">
        <f>SUMPRODUCT(Y215:AH215,Returns!B215:K215)</f>
        <v>-7.92110164089831E-3</v>
      </c>
      <c r="AL215">
        <f t="shared" si="89"/>
        <v>0.97776442864248214</v>
      </c>
      <c r="AO215">
        <f t="shared" si="88"/>
        <v>1.0310379921931833E-2</v>
      </c>
    </row>
    <row r="216" spans="1:41" x14ac:dyDescent="0.2">
      <c r="A216" s="1">
        <v>42643</v>
      </c>
      <c r="B216">
        <f>LN('Dollar rates'!M216/'Dollar rates'!B216)</f>
        <v>1.2796412822218711E-3</v>
      </c>
      <c r="C216">
        <f>LN('Dollar rates'!N216/'Dollar rates'!C216)</f>
        <v>1.4845140943521402E-3</v>
      </c>
      <c r="D216">
        <f>LN('Dollar rates'!O216/'Dollar rates'!D216)</f>
        <v>6.6271207586797931E-4</v>
      </c>
      <c r="E216">
        <f>LN('Dollar rates'!P216/'Dollar rates'!E216)</f>
        <v>1.8378751907961296E-3</v>
      </c>
      <c r="F216">
        <f>LN('Dollar rates'!Q216/'Dollar rates'!F216)</f>
        <v>-7.078108390006899E-4</v>
      </c>
      <c r="G216">
        <f>LN('Dollar rates'!R216/'Dollar rates'!G216)</f>
        <v>-1.2659274608028067E-3</v>
      </c>
      <c r="H216">
        <f>LN('Dollar rates'!S216/'Dollar rates'!H216)</f>
        <v>1.4846624139013033E-3</v>
      </c>
      <c r="I216">
        <f>LN('Dollar rates'!T216/'Dollar rates'!I216)</f>
        <v>1.5606167134947591E-3</v>
      </c>
      <c r="J216">
        <f>LN('Dollar rates'!U216/'Dollar rates'!J216)</f>
        <v>1.0260401490986663E-4</v>
      </c>
      <c r="K216">
        <f>LN('Dollar rates'!V216/'Dollar rates'!K216)</f>
        <v>2.5112530904332966E-4</v>
      </c>
      <c r="M216">
        <f t="shared" si="68"/>
        <v>5</v>
      </c>
      <c r="N216">
        <f t="shared" si="69"/>
        <v>4</v>
      </c>
      <c r="O216">
        <f t="shared" si="70"/>
        <v>6</v>
      </c>
      <c r="P216">
        <f t="shared" si="71"/>
        <v>1</v>
      </c>
      <c r="Q216">
        <f t="shared" si="72"/>
        <v>9</v>
      </c>
      <c r="R216">
        <f t="shared" si="73"/>
        <v>10</v>
      </c>
      <c r="S216">
        <f t="shared" si="74"/>
        <v>3</v>
      </c>
      <c r="T216">
        <f t="shared" si="75"/>
        <v>2</v>
      </c>
      <c r="U216">
        <f t="shared" si="76"/>
        <v>8</v>
      </c>
      <c r="V216">
        <f t="shared" si="77"/>
        <v>7</v>
      </c>
      <c r="Y216">
        <f t="shared" si="78"/>
        <v>0</v>
      </c>
      <c r="Z216">
        <f t="shared" si="79"/>
        <v>0</v>
      </c>
      <c r="AA216">
        <f t="shared" si="80"/>
        <v>0</v>
      </c>
      <c r="AB216">
        <f t="shared" si="81"/>
        <v>-1</v>
      </c>
      <c r="AC216">
        <f t="shared" si="82"/>
        <v>0</v>
      </c>
      <c r="AD216">
        <f t="shared" si="83"/>
        <v>1</v>
      </c>
      <c r="AE216">
        <f t="shared" si="84"/>
        <v>0</v>
      </c>
      <c r="AF216">
        <f t="shared" si="85"/>
        <v>0</v>
      </c>
      <c r="AG216">
        <f t="shared" si="86"/>
        <v>0</v>
      </c>
      <c r="AH216">
        <f t="shared" si="87"/>
        <v>0</v>
      </c>
      <c r="AJ216">
        <f>SUMPRODUCT(Y216:AH216,Returns!B216:K216)</f>
        <v>6.6599774779169396E-3</v>
      </c>
      <c r="AL216">
        <f t="shared" si="89"/>
        <v>0.98442440612039905</v>
      </c>
      <c r="AO216">
        <f t="shared" si="88"/>
        <v>1.156578053589225E-2</v>
      </c>
    </row>
    <row r="217" spans="1:41" x14ac:dyDescent="0.2">
      <c r="A217" s="1">
        <v>42674</v>
      </c>
      <c r="B217">
        <f>LN('Dollar rates'!M217/'Dollar rates'!B217)</f>
        <v>9.7778196018383592E-4</v>
      </c>
      <c r="C217">
        <f>LN('Dollar rates'!N217/'Dollar rates'!C217)</f>
        <v>1.1955754170387988E-3</v>
      </c>
      <c r="D217">
        <f>LN('Dollar rates'!O217/'Dollar rates'!D217)</f>
        <v>5.7398622787707188E-4</v>
      </c>
      <c r="E217">
        <f>LN('Dollar rates'!P217/'Dollar rates'!E217)</f>
        <v>1.4977334405988113E-3</v>
      </c>
      <c r="F217">
        <f>LN('Dollar rates'!Q217/'Dollar rates'!F217)</f>
        <v>-7.7320484583874138E-4</v>
      </c>
      <c r="G217">
        <f>LN('Dollar rates'!R217/'Dollar rates'!G217)</f>
        <v>-1.1468693126889561E-3</v>
      </c>
      <c r="H217">
        <f>LN('Dollar rates'!S217/'Dollar rates'!H217)</f>
        <v>1.2636643667213402E-3</v>
      </c>
      <c r="I217">
        <f>LN('Dollar rates'!T217/'Dollar rates'!I217)</f>
        <v>1.3332610629645831E-3</v>
      </c>
      <c r="J217">
        <f>LN('Dollar rates'!U217/'Dollar rates'!J217)</f>
        <v>3.7569860250690268E-5</v>
      </c>
      <c r="K217">
        <f>LN('Dollar rates'!V217/'Dollar rates'!K217)</f>
        <v>1.8654976268993033E-4</v>
      </c>
      <c r="M217">
        <f t="shared" si="68"/>
        <v>5</v>
      </c>
      <c r="N217">
        <f t="shared" si="69"/>
        <v>4</v>
      </c>
      <c r="O217">
        <f t="shared" si="70"/>
        <v>6</v>
      </c>
      <c r="P217">
        <f t="shared" si="71"/>
        <v>1</v>
      </c>
      <c r="Q217">
        <f t="shared" si="72"/>
        <v>9</v>
      </c>
      <c r="R217">
        <f t="shared" si="73"/>
        <v>10</v>
      </c>
      <c r="S217">
        <f t="shared" si="74"/>
        <v>3</v>
      </c>
      <c r="T217">
        <f t="shared" si="75"/>
        <v>2</v>
      </c>
      <c r="U217">
        <f t="shared" si="76"/>
        <v>8</v>
      </c>
      <c r="V217">
        <f t="shared" si="77"/>
        <v>7</v>
      </c>
      <c r="Y217">
        <f t="shared" si="78"/>
        <v>0</v>
      </c>
      <c r="Z217">
        <f t="shared" si="79"/>
        <v>0</v>
      </c>
      <c r="AA217">
        <f t="shared" si="80"/>
        <v>0</v>
      </c>
      <c r="AB217">
        <f t="shared" si="81"/>
        <v>-1</v>
      </c>
      <c r="AC217">
        <f t="shared" si="82"/>
        <v>0</v>
      </c>
      <c r="AD217">
        <f t="shared" si="83"/>
        <v>1</v>
      </c>
      <c r="AE217">
        <f t="shared" si="84"/>
        <v>0</v>
      </c>
      <c r="AF217">
        <f t="shared" si="85"/>
        <v>0</v>
      </c>
      <c r="AG217">
        <f t="shared" si="86"/>
        <v>0</v>
      </c>
      <c r="AH217">
        <f t="shared" si="87"/>
        <v>0</v>
      </c>
      <c r="AJ217">
        <f>SUMPRODUCT(Y217:AH217,Returns!B217:K217)</f>
        <v>2.301646117120653E-2</v>
      </c>
      <c r="AL217">
        <f t="shared" si="89"/>
        <v>1.0074408672916055</v>
      </c>
      <c r="AO217">
        <f t="shared" si="88"/>
        <v>2.6869217730497916E-2</v>
      </c>
    </row>
    <row r="218" spans="1:41" x14ac:dyDescent="0.2">
      <c r="A218" s="1">
        <v>42704</v>
      </c>
      <c r="B218">
        <f>LN('Dollar rates'!M218/'Dollar rates'!B218)</f>
        <v>2.0557339354801293E-3</v>
      </c>
      <c r="C218">
        <f>LN('Dollar rates'!N218/'Dollar rates'!C218)</f>
        <v>1.8368598056179551E-3</v>
      </c>
      <c r="D218">
        <f>LN('Dollar rates'!O218/'Dollar rates'!D218)</f>
        <v>1.0875748779657778E-3</v>
      </c>
      <c r="E218">
        <f>LN('Dollar rates'!P218/'Dollar rates'!E218)</f>
        <v>2.5064517360745891E-3</v>
      </c>
      <c r="F218">
        <f>LN('Dollar rates'!Q218/'Dollar rates'!F218)</f>
        <v>-8.0232477646118374E-4</v>
      </c>
      <c r="G218">
        <f>LN('Dollar rates'!R218/'Dollar rates'!G218)</f>
        <v>-1.129305597151414E-3</v>
      </c>
      <c r="H218">
        <f>LN('Dollar rates'!S218/'Dollar rates'!H218)</f>
        <v>1.8952589960771757E-3</v>
      </c>
      <c r="I218">
        <f>LN('Dollar rates'!T218/'Dollar rates'!I218)</f>
        <v>2.1719844344054206E-3</v>
      </c>
      <c r="J218">
        <f>LN('Dollar rates'!U218/'Dollar rates'!J218)</f>
        <v>1.8326271113286094E-4</v>
      </c>
      <c r="K218">
        <f>LN('Dollar rates'!V218/'Dollar rates'!K218)</f>
        <v>3.5704722328794427E-4</v>
      </c>
      <c r="M218">
        <f t="shared" si="68"/>
        <v>3</v>
      </c>
      <c r="N218">
        <f t="shared" si="69"/>
        <v>5</v>
      </c>
      <c r="O218">
        <f t="shared" si="70"/>
        <v>6</v>
      </c>
      <c r="P218">
        <f t="shared" si="71"/>
        <v>1</v>
      </c>
      <c r="Q218">
        <f t="shared" si="72"/>
        <v>9</v>
      </c>
      <c r="R218">
        <f t="shared" si="73"/>
        <v>10</v>
      </c>
      <c r="S218">
        <f t="shared" si="74"/>
        <v>4</v>
      </c>
      <c r="T218">
        <f t="shared" si="75"/>
        <v>2</v>
      </c>
      <c r="U218">
        <f t="shared" si="76"/>
        <v>8</v>
      </c>
      <c r="V218">
        <f t="shared" si="77"/>
        <v>7</v>
      </c>
      <c r="Y218">
        <f t="shared" si="78"/>
        <v>0</v>
      </c>
      <c r="Z218">
        <f t="shared" si="79"/>
        <v>0</v>
      </c>
      <c r="AA218">
        <f t="shared" si="80"/>
        <v>0</v>
      </c>
      <c r="AB218">
        <f t="shared" si="81"/>
        <v>-1</v>
      </c>
      <c r="AC218">
        <f t="shared" si="82"/>
        <v>0</v>
      </c>
      <c r="AD218">
        <f t="shared" si="83"/>
        <v>1</v>
      </c>
      <c r="AE218">
        <f t="shared" si="84"/>
        <v>0</v>
      </c>
      <c r="AF218">
        <f t="shared" si="85"/>
        <v>0</v>
      </c>
      <c r="AG218">
        <f t="shared" si="86"/>
        <v>0</v>
      </c>
      <c r="AH218">
        <f t="shared" si="87"/>
        <v>0</v>
      </c>
      <c r="AJ218">
        <f>SUMPRODUCT(Y218:AH218,Returns!B218:K218)</f>
        <v>-1.4982350953619255E-2</v>
      </c>
      <c r="AL218">
        <f t="shared" si="89"/>
        <v>0.99245851633798632</v>
      </c>
      <c r="AO218">
        <f t="shared" si="88"/>
        <v>2.7486858519543415E-2</v>
      </c>
    </row>
    <row r="219" spans="1:41" x14ac:dyDescent="0.2">
      <c r="A219" s="1">
        <v>42734</v>
      </c>
      <c r="B219">
        <f>LN('Dollar rates'!M219/'Dollar rates'!B219)</f>
        <v>1.7960990957834012E-3</v>
      </c>
      <c r="C219">
        <f>LN('Dollar rates'!N219/'Dollar rates'!C219)</f>
        <v>1.6573335508278627E-3</v>
      </c>
      <c r="D219">
        <f>LN('Dollar rates'!O219/'Dollar rates'!D219)</f>
        <v>8.7769727552799266E-4</v>
      </c>
      <c r="E219">
        <f>LN('Dollar rates'!P219/'Dollar rates'!E219)</f>
        <v>2.3050109695322181E-3</v>
      </c>
      <c r="F219">
        <f>LN('Dollar rates'!Q219/'Dollar rates'!F219)</f>
        <v>-8.1855472452756922E-4</v>
      </c>
      <c r="G219">
        <f>LN('Dollar rates'!R219/'Dollar rates'!G219)</f>
        <v>-1.090512648965648E-3</v>
      </c>
      <c r="H219">
        <f>LN('Dollar rates'!S219/'Dollar rates'!H219)</f>
        <v>1.8159480395879236E-3</v>
      </c>
      <c r="I219">
        <f>LN('Dollar rates'!T219/'Dollar rates'!I219)</f>
        <v>2.0495197415867357E-3</v>
      </c>
      <c r="J219">
        <f>LN('Dollar rates'!U219/'Dollar rates'!J219)</f>
        <v>2.9280399538071444E-4</v>
      </c>
      <c r="K219">
        <f>LN('Dollar rates'!V219/'Dollar rates'!K219)</f>
        <v>3.8037135143625933E-4</v>
      </c>
      <c r="M219">
        <f t="shared" si="68"/>
        <v>4</v>
      </c>
      <c r="N219">
        <f t="shared" si="69"/>
        <v>5</v>
      </c>
      <c r="O219">
        <f t="shared" si="70"/>
        <v>6</v>
      </c>
      <c r="P219">
        <f t="shared" si="71"/>
        <v>1</v>
      </c>
      <c r="Q219">
        <f t="shared" si="72"/>
        <v>9</v>
      </c>
      <c r="R219">
        <f t="shared" si="73"/>
        <v>10</v>
      </c>
      <c r="S219">
        <f t="shared" si="74"/>
        <v>3</v>
      </c>
      <c r="T219">
        <f t="shared" si="75"/>
        <v>2</v>
      </c>
      <c r="U219">
        <f t="shared" si="76"/>
        <v>8</v>
      </c>
      <c r="V219">
        <f t="shared" si="77"/>
        <v>7</v>
      </c>
      <c r="Y219">
        <f t="shared" si="78"/>
        <v>0</v>
      </c>
      <c r="Z219">
        <f t="shared" si="79"/>
        <v>0</v>
      </c>
      <c r="AA219">
        <f t="shared" si="80"/>
        <v>0</v>
      </c>
      <c r="AB219">
        <f t="shared" si="81"/>
        <v>-1</v>
      </c>
      <c r="AC219">
        <f t="shared" si="82"/>
        <v>0</v>
      </c>
      <c r="AD219">
        <f t="shared" si="83"/>
        <v>1</v>
      </c>
      <c r="AE219">
        <f t="shared" si="84"/>
        <v>0</v>
      </c>
      <c r="AF219">
        <f t="shared" si="85"/>
        <v>0</v>
      </c>
      <c r="AG219">
        <f t="shared" si="86"/>
        <v>0</v>
      </c>
      <c r="AH219">
        <f t="shared" si="87"/>
        <v>0</v>
      </c>
      <c r="AJ219">
        <f>SUMPRODUCT(Y219:AH219,Returns!B219:K219)</f>
        <v>2.3889937151749495E-2</v>
      </c>
      <c r="AL219">
        <f t="shared" si="89"/>
        <v>1.0163484534897358</v>
      </c>
      <c r="AO219">
        <f t="shared" si="88"/>
        <v>1.4390421886688674E-2</v>
      </c>
    </row>
    <row r="220" spans="1:41" x14ac:dyDescent="0.2">
      <c r="A220" s="1">
        <v>42766</v>
      </c>
      <c r="B220">
        <f>LN('Dollar rates'!M220/'Dollar rates'!B220)</f>
        <v>7.5444841538756713E-4</v>
      </c>
      <c r="C220">
        <f>LN('Dollar rates'!N220/'Dollar rates'!C220)</f>
        <v>1.0271881360103938E-3</v>
      </c>
      <c r="D220">
        <f>LN('Dollar rates'!O220/'Dollar rates'!D220)</f>
        <v>4.9077902716024367E-4</v>
      </c>
      <c r="E220">
        <f>LN('Dollar rates'!P220/'Dollar rates'!E220)</f>
        <v>1.3895723469524617E-3</v>
      </c>
      <c r="F220">
        <f>LN('Dollar rates'!Q220/'Dollar rates'!F220)</f>
        <v>-6.7410075486916432E-4</v>
      </c>
      <c r="G220">
        <f>LN('Dollar rates'!R220/'Dollar rates'!G220)</f>
        <v>-8.7326716607322337E-4</v>
      </c>
      <c r="H220">
        <f>LN('Dollar rates'!S220/'Dollar rates'!H220)</f>
        <v>1.0904254466226559E-3</v>
      </c>
      <c r="I220">
        <f>LN('Dollar rates'!T220/'Dollar rates'!I220)</f>
        <v>1.1927124630720311E-3</v>
      </c>
      <c r="J220">
        <f>LN('Dollar rates'!U220/'Dollar rates'!J220)</f>
        <v>2.1150180949354767E-4</v>
      </c>
      <c r="K220">
        <f>LN('Dollar rates'!V220/'Dollar rates'!K220)</f>
        <v>2.6849241670216345E-4</v>
      </c>
      <c r="M220">
        <f t="shared" si="68"/>
        <v>5</v>
      </c>
      <c r="N220">
        <f t="shared" si="69"/>
        <v>4</v>
      </c>
      <c r="O220">
        <f t="shared" si="70"/>
        <v>6</v>
      </c>
      <c r="P220">
        <f t="shared" si="71"/>
        <v>1</v>
      </c>
      <c r="Q220">
        <f t="shared" si="72"/>
        <v>9</v>
      </c>
      <c r="R220">
        <f t="shared" si="73"/>
        <v>10</v>
      </c>
      <c r="S220">
        <f t="shared" si="74"/>
        <v>3</v>
      </c>
      <c r="T220">
        <f t="shared" si="75"/>
        <v>2</v>
      </c>
      <c r="U220">
        <f t="shared" si="76"/>
        <v>8</v>
      </c>
      <c r="V220">
        <f t="shared" si="77"/>
        <v>7</v>
      </c>
      <c r="Y220">
        <f t="shared" si="78"/>
        <v>0</v>
      </c>
      <c r="Z220">
        <f t="shared" si="79"/>
        <v>0</v>
      </c>
      <c r="AA220">
        <f t="shared" si="80"/>
        <v>0</v>
      </c>
      <c r="AB220">
        <f t="shared" si="81"/>
        <v>-1</v>
      </c>
      <c r="AC220">
        <f t="shared" si="82"/>
        <v>0</v>
      </c>
      <c r="AD220">
        <f t="shared" si="83"/>
        <v>1</v>
      </c>
      <c r="AE220">
        <f t="shared" si="84"/>
        <v>0</v>
      </c>
      <c r="AF220">
        <f t="shared" si="85"/>
        <v>0</v>
      </c>
      <c r="AG220">
        <f t="shared" si="86"/>
        <v>0</v>
      </c>
      <c r="AH220">
        <f t="shared" si="87"/>
        <v>0</v>
      </c>
      <c r="AJ220">
        <f>SUMPRODUCT(Y220:AH220,Returns!B220:K220)</f>
        <v>3.5388073513237459E-3</v>
      </c>
      <c r="AL220">
        <f t="shared" si="89"/>
        <v>1.0198872608410596</v>
      </c>
      <c r="AO220">
        <f t="shared" si="88"/>
        <v>2.4865992379777432E-2</v>
      </c>
    </row>
    <row r="221" spans="1:41" x14ac:dyDescent="0.2">
      <c r="A221" s="1">
        <v>42794</v>
      </c>
      <c r="B221">
        <f>LN('Dollar rates'!M221/'Dollar rates'!B221)</f>
        <v>1.391681619015312E-3</v>
      </c>
      <c r="C221">
        <f>LN('Dollar rates'!N221/'Dollar rates'!C221)</f>
        <v>1.4993861707264062E-3</v>
      </c>
      <c r="D221">
        <f>LN('Dollar rates'!O221/'Dollar rates'!D221)</f>
        <v>8.3409589468488225E-4</v>
      </c>
      <c r="E221">
        <f>LN('Dollar rates'!P221/'Dollar rates'!E221)</f>
        <v>1.9090555975610796E-3</v>
      </c>
      <c r="F221">
        <f>LN('Dollar rates'!Q221/'Dollar rates'!F221)</f>
        <v>-7.3156192618459195E-4</v>
      </c>
      <c r="G221">
        <f>LN('Dollar rates'!R221/'Dollar rates'!G221)</f>
        <v>-9.9600224034249456E-4</v>
      </c>
      <c r="H221">
        <f>LN('Dollar rates'!S221/'Dollar rates'!H221)</f>
        <v>1.5924037281852051E-3</v>
      </c>
      <c r="I221">
        <f>LN('Dollar rates'!T221/'Dollar rates'!I221)</f>
        <v>1.6891426618500568E-3</v>
      </c>
      <c r="J221">
        <f>LN('Dollar rates'!U221/'Dollar rates'!J221)</f>
        <v>2.5370110555881034E-4</v>
      </c>
      <c r="K221">
        <f>LN('Dollar rates'!V221/'Dollar rates'!K221)</f>
        <v>2.2653477405643575E-4</v>
      </c>
      <c r="M221">
        <f t="shared" si="68"/>
        <v>5</v>
      </c>
      <c r="N221">
        <f t="shared" si="69"/>
        <v>4</v>
      </c>
      <c r="O221">
        <f t="shared" si="70"/>
        <v>6</v>
      </c>
      <c r="P221">
        <f t="shared" si="71"/>
        <v>1</v>
      </c>
      <c r="Q221">
        <f t="shared" si="72"/>
        <v>9</v>
      </c>
      <c r="R221">
        <f t="shared" si="73"/>
        <v>10</v>
      </c>
      <c r="S221">
        <f t="shared" si="74"/>
        <v>3</v>
      </c>
      <c r="T221">
        <f t="shared" si="75"/>
        <v>2</v>
      </c>
      <c r="U221">
        <f t="shared" si="76"/>
        <v>7</v>
      </c>
      <c r="V221">
        <f t="shared" si="77"/>
        <v>8</v>
      </c>
      <c r="Y221">
        <f t="shared" si="78"/>
        <v>0</v>
      </c>
      <c r="Z221">
        <f t="shared" si="79"/>
        <v>0</v>
      </c>
      <c r="AA221">
        <f t="shared" si="80"/>
        <v>0</v>
      </c>
      <c r="AB221">
        <f t="shared" si="81"/>
        <v>-1</v>
      </c>
      <c r="AC221">
        <f t="shared" si="82"/>
        <v>0</v>
      </c>
      <c r="AD221">
        <f t="shared" si="83"/>
        <v>1</v>
      </c>
      <c r="AE221">
        <f t="shared" si="84"/>
        <v>0</v>
      </c>
      <c r="AF221">
        <f t="shared" si="85"/>
        <v>0</v>
      </c>
      <c r="AG221">
        <f t="shared" si="86"/>
        <v>0</v>
      </c>
      <c r="AH221">
        <f t="shared" si="87"/>
        <v>0</v>
      </c>
      <c r="AJ221">
        <f>SUMPRODUCT(Y221:AH221,Returns!B221:K221)</f>
        <v>-3.162701631402353E-2</v>
      </c>
      <c r="AL221">
        <f t="shared" si="89"/>
        <v>0.98826024452703609</v>
      </c>
      <c r="AO221">
        <f t="shared" si="88"/>
        <v>7.4685909491358669E-3</v>
      </c>
    </row>
    <row r="222" spans="1:41" x14ac:dyDescent="0.2">
      <c r="A222" s="1">
        <v>42825</v>
      </c>
      <c r="B222">
        <f>LN('Dollar rates'!M222/'Dollar rates'!B222)</f>
        <v>1.2212425863663973E-3</v>
      </c>
      <c r="C222">
        <f>LN('Dollar rates'!N222/'Dollar rates'!C222)</f>
        <v>1.3378357955979581E-3</v>
      </c>
      <c r="D222">
        <f>LN('Dollar rates'!O222/'Dollar rates'!D222)</f>
        <v>7.1301250792572043E-4</v>
      </c>
      <c r="E222">
        <f>LN('Dollar rates'!P222/'Dollar rates'!E222)</f>
        <v>1.7298533938649933E-3</v>
      </c>
      <c r="F222">
        <f>LN('Dollar rates'!Q222/'Dollar rates'!F222)</f>
        <v>-5.2730750216767146E-4</v>
      </c>
      <c r="G222">
        <f>LN('Dollar rates'!R222/'Dollar rates'!G222)</f>
        <v>-7.5845936218901246E-4</v>
      </c>
      <c r="H222">
        <f>LN('Dollar rates'!S222/'Dollar rates'!H222)</f>
        <v>1.4638014089554368E-3</v>
      </c>
      <c r="I222">
        <f>LN('Dollar rates'!T222/'Dollar rates'!I222)</f>
        <v>1.4077531852935646E-3</v>
      </c>
      <c r="J222">
        <f>LN('Dollar rates'!U222/'Dollar rates'!J222)</f>
        <v>3.1440865232130566E-4</v>
      </c>
      <c r="K222">
        <f>LN('Dollar rates'!V222/'Dollar rates'!K222)</f>
        <v>4.2748985362619103E-4</v>
      </c>
      <c r="M222">
        <f t="shared" si="68"/>
        <v>5</v>
      </c>
      <c r="N222">
        <f t="shared" si="69"/>
        <v>4</v>
      </c>
      <c r="O222">
        <f t="shared" si="70"/>
        <v>6</v>
      </c>
      <c r="P222">
        <f t="shared" si="71"/>
        <v>1</v>
      </c>
      <c r="Q222">
        <f t="shared" si="72"/>
        <v>9</v>
      </c>
      <c r="R222">
        <f t="shared" si="73"/>
        <v>10</v>
      </c>
      <c r="S222">
        <f t="shared" si="74"/>
        <v>2</v>
      </c>
      <c r="T222">
        <f t="shared" si="75"/>
        <v>3</v>
      </c>
      <c r="U222">
        <f t="shared" si="76"/>
        <v>8</v>
      </c>
      <c r="V222">
        <f t="shared" si="77"/>
        <v>7</v>
      </c>
      <c r="Y222">
        <f t="shared" si="78"/>
        <v>0</v>
      </c>
      <c r="Z222">
        <f t="shared" si="79"/>
        <v>0</v>
      </c>
      <c r="AA222">
        <f t="shared" si="80"/>
        <v>0</v>
      </c>
      <c r="AB222">
        <f t="shared" si="81"/>
        <v>-1</v>
      </c>
      <c r="AC222">
        <f t="shared" si="82"/>
        <v>0</v>
      </c>
      <c r="AD222">
        <f t="shared" si="83"/>
        <v>1</v>
      </c>
      <c r="AE222">
        <f t="shared" si="84"/>
        <v>0</v>
      </c>
      <c r="AF222">
        <f t="shared" si="85"/>
        <v>0</v>
      </c>
      <c r="AG222">
        <f t="shared" si="86"/>
        <v>0</v>
      </c>
      <c r="AH222">
        <f t="shared" si="87"/>
        <v>0</v>
      </c>
      <c r="AJ222">
        <f>SUMPRODUCT(Y222:AH222,Returns!B222:K222)</f>
        <v>-2.1064833701938665E-2</v>
      </c>
      <c r="AL222">
        <f t="shared" si="89"/>
        <v>0.96719541082509741</v>
      </c>
      <c r="AO222">
        <f t="shared" si="88"/>
        <v>2.0286133976949786E-2</v>
      </c>
    </row>
    <row r="223" spans="1:41" x14ac:dyDescent="0.2">
      <c r="A223" s="1">
        <v>42853</v>
      </c>
      <c r="B223">
        <f>LN('Dollar rates'!M223/'Dollar rates'!B223)</f>
        <v>1.1363770188307467E-3</v>
      </c>
      <c r="C223">
        <f>LN('Dollar rates'!N223/'Dollar rates'!C223)</f>
        <v>1.569311568797496E-3</v>
      </c>
      <c r="D223">
        <f>LN('Dollar rates'!O223/'Dollar rates'!D223)</f>
        <v>8.9308255300181861E-4</v>
      </c>
      <c r="E223">
        <f>LN('Dollar rates'!P223/'Dollar rates'!E223)</f>
        <v>2.0312946930631189E-3</v>
      </c>
      <c r="F223">
        <f>LN('Dollar rates'!Q223/'Dollar rates'!F223)</f>
        <v>-5.4580412397525226E-4</v>
      </c>
      <c r="G223">
        <f>LN('Dollar rates'!R223/'Dollar rates'!G223)</f>
        <v>-7.8685088864748412E-4</v>
      </c>
      <c r="H223">
        <f>LN('Dollar rates'!S223/'Dollar rates'!H223)</f>
        <v>1.5576270076364392E-3</v>
      </c>
      <c r="I223">
        <f>LN('Dollar rates'!T223/'Dollar rates'!I223)</f>
        <v>1.6456592679011854E-3</v>
      </c>
      <c r="J223">
        <f>LN('Dollar rates'!U223/'Dollar rates'!J223)</f>
        <v>3.9463806481024246E-4</v>
      </c>
      <c r="K223">
        <f>LN('Dollar rates'!V223/'Dollar rates'!K223)</f>
        <v>4.2428366193439035E-4</v>
      </c>
      <c r="M223">
        <f t="shared" si="68"/>
        <v>5</v>
      </c>
      <c r="N223">
        <f t="shared" si="69"/>
        <v>3</v>
      </c>
      <c r="O223">
        <f t="shared" si="70"/>
        <v>6</v>
      </c>
      <c r="P223">
        <f t="shared" si="71"/>
        <v>1</v>
      </c>
      <c r="Q223">
        <f t="shared" si="72"/>
        <v>9</v>
      </c>
      <c r="R223">
        <f t="shared" si="73"/>
        <v>10</v>
      </c>
      <c r="S223">
        <f t="shared" si="74"/>
        <v>4</v>
      </c>
      <c r="T223">
        <f t="shared" si="75"/>
        <v>2</v>
      </c>
      <c r="U223">
        <f t="shared" si="76"/>
        <v>8</v>
      </c>
      <c r="V223">
        <f t="shared" si="77"/>
        <v>7</v>
      </c>
      <c r="Y223">
        <f t="shared" si="78"/>
        <v>0</v>
      </c>
      <c r="Z223">
        <f t="shared" si="79"/>
        <v>0</v>
      </c>
      <c r="AA223">
        <f t="shared" si="80"/>
        <v>0</v>
      </c>
      <c r="AB223">
        <f t="shared" si="81"/>
        <v>-1</v>
      </c>
      <c r="AC223">
        <f t="shared" si="82"/>
        <v>0</v>
      </c>
      <c r="AD223">
        <f t="shared" si="83"/>
        <v>1</v>
      </c>
      <c r="AE223">
        <f t="shared" si="84"/>
        <v>0</v>
      </c>
      <c r="AF223">
        <f t="shared" si="85"/>
        <v>0</v>
      </c>
      <c r="AG223">
        <f t="shared" si="86"/>
        <v>0</v>
      </c>
      <c r="AH223">
        <f t="shared" si="87"/>
        <v>0</v>
      </c>
      <c r="AJ223">
        <f>SUMPRODUCT(Y223:AH223,Returns!B223:K223)</f>
        <v>7.6240920963813741E-3</v>
      </c>
      <c r="AL223">
        <f t="shared" si="89"/>
        <v>0.97481950292147879</v>
      </c>
      <c r="AO223">
        <f t="shared" si="88"/>
        <v>1.1292730244062297E-2</v>
      </c>
    </row>
    <row r="224" spans="1:41" x14ac:dyDescent="0.2">
      <c r="A224" s="1">
        <v>42886</v>
      </c>
      <c r="B224">
        <f>LN('Dollar rates'!M224/'Dollar rates'!B224)</f>
        <v>1.4080532825724436E-3</v>
      </c>
      <c r="C224">
        <f>LN('Dollar rates'!N224/'Dollar rates'!C224)</f>
        <v>1.6656541542038944E-3</v>
      </c>
      <c r="D224">
        <f>LN('Dollar rates'!O224/'Dollar rates'!D224)</f>
        <v>9.945301665083635E-4</v>
      </c>
      <c r="E224">
        <f>LN('Dollar rates'!P224/'Dollar rates'!E224)</f>
        <v>2.0899297858829918E-3</v>
      </c>
      <c r="F224">
        <f>LN('Dollar rates'!Q224/'Dollar rates'!F224)</f>
        <v>-4.8634394604674417E-4</v>
      </c>
      <c r="G224">
        <f>LN('Dollar rates'!R224/'Dollar rates'!G224)</f>
        <v>-6.4832565130302968E-4</v>
      </c>
      <c r="H224">
        <f>LN('Dollar rates'!S224/'Dollar rates'!H224)</f>
        <v>1.7760892289665948E-3</v>
      </c>
      <c r="I224">
        <f>LN('Dollar rates'!T224/'Dollar rates'!I224)</f>
        <v>1.8160572560884266E-3</v>
      </c>
      <c r="J224">
        <f>LN('Dollar rates'!U224/'Dollar rates'!J224)</f>
        <v>4.976066884106727E-4</v>
      </c>
      <c r="K224">
        <f>LN('Dollar rates'!V224/'Dollar rates'!K224)</f>
        <v>5.9246095193693212E-4</v>
      </c>
      <c r="M224">
        <f t="shared" si="68"/>
        <v>5</v>
      </c>
      <c r="N224">
        <f t="shared" si="69"/>
        <v>4</v>
      </c>
      <c r="O224">
        <f t="shared" si="70"/>
        <v>6</v>
      </c>
      <c r="P224">
        <f t="shared" si="71"/>
        <v>1</v>
      </c>
      <c r="Q224">
        <f t="shared" si="72"/>
        <v>9</v>
      </c>
      <c r="R224">
        <f t="shared" si="73"/>
        <v>10</v>
      </c>
      <c r="S224">
        <f t="shared" si="74"/>
        <v>3</v>
      </c>
      <c r="T224">
        <f t="shared" si="75"/>
        <v>2</v>
      </c>
      <c r="U224">
        <f t="shared" si="76"/>
        <v>8</v>
      </c>
      <c r="V224">
        <f t="shared" si="77"/>
        <v>7</v>
      </c>
      <c r="Y224">
        <f t="shared" si="78"/>
        <v>0</v>
      </c>
      <c r="Z224">
        <f t="shared" si="79"/>
        <v>0</v>
      </c>
      <c r="AA224">
        <f t="shared" si="80"/>
        <v>0</v>
      </c>
      <c r="AB224">
        <f t="shared" si="81"/>
        <v>-1</v>
      </c>
      <c r="AC224">
        <f t="shared" si="82"/>
        <v>0</v>
      </c>
      <c r="AD224">
        <f t="shared" si="83"/>
        <v>1</v>
      </c>
      <c r="AE224">
        <f t="shared" si="84"/>
        <v>0</v>
      </c>
      <c r="AF224">
        <f t="shared" si="85"/>
        <v>0</v>
      </c>
      <c r="AG224">
        <f t="shared" si="86"/>
        <v>0</v>
      </c>
      <c r="AH224">
        <f t="shared" si="87"/>
        <v>0</v>
      </c>
      <c r="AJ224">
        <f>SUMPRODUCT(Y224:AH224,Returns!B224:K224)</f>
        <v>2.3594424363755105E-2</v>
      </c>
      <c r="AL224">
        <f t="shared" si="89"/>
        <v>0.99841392728523393</v>
      </c>
      <c r="AO224">
        <f t="shared" si="88"/>
        <v>7.2230892528723544E-3</v>
      </c>
    </row>
    <row r="225" spans="1:41" x14ac:dyDescent="0.2">
      <c r="A225" s="1">
        <v>42916</v>
      </c>
      <c r="B225">
        <f>LN('Dollar rates'!M225/'Dollar rates'!B225)</f>
        <v>1.3742082987944484E-3</v>
      </c>
      <c r="C225">
        <f>LN('Dollar rates'!N225/'Dollar rates'!C225)</f>
        <v>1.689440261199826E-3</v>
      </c>
      <c r="D225">
        <f>LN('Dollar rates'!O225/'Dollar rates'!D225)</f>
        <v>1.0397037781085603E-3</v>
      </c>
      <c r="E225">
        <f>LN('Dollar rates'!P225/'Dollar rates'!E225)</f>
        <v>2.0592377646743874E-3</v>
      </c>
      <c r="F225">
        <f>LN('Dollar rates'!Q225/'Dollar rates'!F225)</f>
        <v>-4.011424468739937E-4</v>
      </c>
      <c r="G225">
        <f>LN('Dollar rates'!R225/'Dollar rates'!G225)</f>
        <v>-5.7377834604671596E-4</v>
      </c>
      <c r="H225">
        <f>LN('Dollar rates'!S225/'Dollar rates'!H225)</f>
        <v>1.7856640373467331E-3</v>
      </c>
      <c r="I225">
        <f>LN('Dollar rates'!T225/'Dollar rates'!I225)</f>
        <v>1.8322434793972115E-3</v>
      </c>
      <c r="J225">
        <f>LN('Dollar rates'!U225/'Dollar rates'!J225)</f>
        <v>6.6994316348389623E-4</v>
      </c>
      <c r="K225">
        <f>LN('Dollar rates'!V225/'Dollar rates'!K225)</f>
        <v>6.161904223310953E-4</v>
      </c>
      <c r="M225">
        <f t="shared" si="68"/>
        <v>5</v>
      </c>
      <c r="N225">
        <f t="shared" si="69"/>
        <v>4</v>
      </c>
      <c r="O225">
        <f t="shared" si="70"/>
        <v>6</v>
      </c>
      <c r="P225">
        <f t="shared" si="71"/>
        <v>1</v>
      </c>
      <c r="Q225">
        <f t="shared" si="72"/>
        <v>9</v>
      </c>
      <c r="R225">
        <f t="shared" si="73"/>
        <v>10</v>
      </c>
      <c r="S225">
        <f t="shared" si="74"/>
        <v>3</v>
      </c>
      <c r="T225">
        <f t="shared" si="75"/>
        <v>2</v>
      </c>
      <c r="U225">
        <f t="shared" si="76"/>
        <v>7</v>
      </c>
      <c r="V225">
        <f t="shared" si="77"/>
        <v>8</v>
      </c>
      <c r="Y225">
        <f t="shared" si="78"/>
        <v>0</v>
      </c>
      <c r="Z225">
        <f t="shared" si="79"/>
        <v>0</v>
      </c>
      <c r="AA225">
        <f t="shared" si="80"/>
        <v>0</v>
      </c>
      <c r="AB225">
        <f t="shared" si="81"/>
        <v>-1</v>
      </c>
      <c r="AC225">
        <f t="shared" si="82"/>
        <v>0</v>
      </c>
      <c r="AD225">
        <f t="shared" si="83"/>
        <v>1</v>
      </c>
      <c r="AE225">
        <f t="shared" si="84"/>
        <v>0</v>
      </c>
      <c r="AF225">
        <f t="shared" si="85"/>
        <v>0</v>
      </c>
      <c r="AG225">
        <f t="shared" si="86"/>
        <v>0</v>
      </c>
      <c r="AH225">
        <f t="shared" si="87"/>
        <v>0</v>
      </c>
      <c r="AJ225">
        <f>SUMPRODUCT(Y225:AH225,Returns!B225:K225)</f>
        <v>3.3809415147398519E-2</v>
      </c>
      <c r="AL225">
        <f t="shared" si="89"/>
        <v>1.0322233424326324</v>
      </c>
      <c r="AO225">
        <f t="shared" si="88"/>
        <v>5.7250582502840645E-2</v>
      </c>
    </row>
    <row r="226" spans="1:41" x14ac:dyDescent="0.2">
      <c r="A226" s="1">
        <v>42947</v>
      </c>
      <c r="B226">
        <f>LN('Dollar rates'!M226/'Dollar rates'!B226)</f>
        <v>1.4363901806433851E-3</v>
      </c>
      <c r="C226">
        <f>LN('Dollar rates'!N226/'Dollar rates'!C226)</f>
        <v>1.7582473981521695E-3</v>
      </c>
      <c r="D226">
        <f>LN('Dollar rates'!O226/'Dollar rates'!D226)</f>
        <v>1.1080333543618645E-3</v>
      </c>
      <c r="E226">
        <f>LN('Dollar rates'!P226/'Dollar rates'!E226)</f>
        <v>2.0230845961267331E-3</v>
      </c>
      <c r="F226">
        <f>LN('Dollar rates'!Q226/'Dollar rates'!F226)</f>
        <v>-4.1619499712369475E-4</v>
      </c>
      <c r="G226">
        <f>LN('Dollar rates'!R226/'Dollar rates'!G226)</f>
        <v>-6.0038025885346088E-4</v>
      </c>
      <c r="H226">
        <f>LN('Dollar rates'!S226/'Dollar rates'!H226)</f>
        <v>1.8597895801210861E-3</v>
      </c>
      <c r="I226">
        <f>LN('Dollar rates'!T226/'Dollar rates'!I226)</f>
        <v>1.8833282804407666E-3</v>
      </c>
      <c r="J226">
        <f>LN('Dollar rates'!U226/'Dollar rates'!J226)</f>
        <v>7.5078167745236835E-4</v>
      </c>
      <c r="K226">
        <f>LN('Dollar rates'!V226/'Dollar rates'!K226)</f>
        <v>4.7990402840672545E-4</v>
      </c>
      <c r="M226">
        <f t="shared" si="68"/>
        <v>5</v>
      </c>
      <c r="N226">
        <f t="shared" si="69"/>
        <v>4</v>
      </c>
      <c r="O226">
        <f t="shared" si="70"/>
        <v>6</v>
      </c>
      <c r="P226">
        <f t="shared" si="71"/>
        <v>1</v>
      </c>
      <c r="Q226">
        <f t="shared" si="72"/>
        <v>9</v>
      </c>
      <c r="R226">
        <f t="shared" si="73"/>
        <v>10</v>
      </c>
      <c r="S226">
        <f t="shared" si="74"/>
        <v>3</v>
      </c>
      <c r="T226">
        <f t="shared" si="75"/>
        <v>2</v>
      </c>
      <c r="U226">
        <f t="shared" si="76"/>
        <v>7</v>
      </c>
      <c r="V226">
        <f t="shared" si="77"/>
        <v>8</v>
      </c>
      <c r="Y226">
        <f t="shared" si="78"/>
        <v>0</v>
      </c>
      <c r="Z226">
        <f t="shared" si="79"/>
        <v>0</v>
      </c>
      <c r="AA226">
        <f t="shared" si="80"/>
        <v>0</v>
      </c>
      <c r="AB226">
        <f t="shared" si="81"/>
        <v>-1</v>
      </c>
      <c r="AC226">
        <f t="shared" si="82"/>
        <v>0</v>
      </c>
      <c r="AD226">
        <f t="shared" si="83"/>
        <v>1</v>
      </c>
      <c r="AE226">
        <f t="shared" si="84"/>
        <v>0</v>
      </c>
      <c r="AF226">
        <f t="shared" si="85"/>
        <v>0</v>
      </c>
      <c r="AG226">
        <f t="shared" si="86"/>
        <v>0</v>
      </c>
      <c r="AH226">
        <f t="shared" si="87"/>
        <v>0</v>
      </c>
      <c r="AJ226">
        <f>SUMPRODUCT(Y226:AH226,Returns!B226:K226)</f>
        <v>-4.7155135081878533E-2</v>
      </c>
      <c r="AL226">
        <f t="shared" si="89"/>
        <v>0.98506820735075384</v>
      </c>
      <c r="AO226">
        <f t="shared" si="88"/>
        <v>4.6571920246632925E-2</v>
      </c>
    </row>
    <row r="227" spans="1:41" x14ac:dyDescent="0.2">
      <c r="A227" s="1">
        <v>42978</v>
      </c>
      <c r="B227">
        <f>LN('Dollar rates'!M227/'Dollar rates'!B227)</f>
        <v>1.422963595388346E-3</v>
      </c>
      <c r="C227">
        <f>LN('Dollar rates'!N227/'Dollar rates'!C227)</f>
        <v>1.6063113628973533E-3</v>
      </c>
      <c r="D227">
        <f>LN('Dollar rates'!O227/'Dollar rates'!D227)</f>
        <v>1.0571643198941892E-3</v>
      </c>
      <c r="E227">
        <f>LN('Dollar rates'!P227/'Dollar rates'!E227)</f>
        <v>1.9790642363870722E-3</v>
      </c>
      <c r="F227">
        <f>LN('Dollar rates'!Q227/'Dollar rates'!F227)</f>
        <v>-3.2434059272396691E-4</v>
      </c>
      <c r="G227">
        <f>LN('Dollar rates'!R227/'Dollar rates'!G227)</f>
        <v>-5.7262971278192307E-4</v>
      </c>
      <c r="H227">
        <f>LN('Dollar rates'!S227/'Dollar rates'!H227)</f>
        <v>1.7182409700146788E-3</v>
      </c>
      <c r="I227">
        <f>LN('Dollar rates'!T227/'Dollar rates'!I227)</f>
        <v>1.7017619791793784E-3</v>
      </c>
      <c r="J227">
        <f>LN('Dollar rates'!U227/'Dollar rates'!J227)</f>
        <v>6.7633424289215659E-4</v>
      </c>
      <c r="K227">
        <f>LN('Dollar rates'!V227/'Dollar rates'!K227)</f>
        <v>3.2707242552523107E-4</v>
      </c>
      <c r="M227">
        <f t="shared" si="68"/>
        <v>5</v>
      </c>
      <c r="N227">
        <f t="shared" si="69"/>
        <v>4</v>
      </c>
      <c r="O227">
        <f t="shared" si="70"/>
        <v>6</v>
      </c>
      <c r="P227">
        <f t="shared" si="71"/>
        <v>1</v>
      </c>
      <c r="Q227">
        <f t="shared" si="72"/>
        <v>9</v>
      </c>
      <c r="R227">
        <f t="shared" si="73"/>
        <v>10</v>
      </c>
      <c r="S227">
        <f t="shared" si="74"/>
        <v>2</v>
      </c>
      <c r="T227">
        <f t="shared" si="75"/>
        <v>3</v>
      </c>
      <c r="U227">
        <f t="shared" si="76"/>
        <v>7</v>
      </c>
      <c r="V227">
        <f t="shared" si="77"/>
        <v>8</v>
      </c>
      <c r="Y227">
        <f t="shared" si="78"/>
        <v>0</v>
      </c>
      <c r="Z227">
        <f t="shared" si="79"/>
        <v>0</v>
      </c>
      <c r="AA227">
        <f t="shared" si="80"/>
        <v>0</v>
      </c>
      <c r="AB227">
        <f t="shared" si="81"/>
        <v>-1</v>
      </c>
      <c r="AC227">
        <f t="shared" si="82"/>
        <v>0</v>
      </c>
      <c r="AD227">
        <f t="shared" si="83"/>
        <v>1</v>
      </c>
      <c r="AE227">
        <f t="shared" si="84"/>
        <v>0</v>
      </c>
      <c r="AF227">
        <f t="shared" si="85"/>
        <v>0</v>
      </c>
      <c r="AG227">
        <f t="shared" si="86"/>
        <v>0</v>
      </c>
      <c r="AH227">
        <f t="shared" si="87"/>
        <v>0</v>
      </c>
      <c r="AJ227">
        <f>SUMPRODUCT(Y227:AH227,Returns!B227:K227)</f>
        <v>1.8707506156667893E-2</v>
      </c>
      <c r="AL227">
        <f t="shared" si="89"/>
        <v>1.0037757135074217</v>
      </c>
      <c r="AO227">
        <f t="shared" si="88"/>
        <v>2.834375684807908E-2</v>
      </c>
    </row>
    <row r="228" spans="1:41" x14ac:dyDescent="0.2">
      <c r="A228" s="1">
        <v>43007</v>
      </c>
      <c r="B228">
        <f>LN('Dollar rates'!M228/'Dollar rates'!B228)</f>
        <v>1.5211670486747586E-3</v>
      </c>
      <c r="C228">
        <f>LN('Dollar rates'!N228/'Dollar rates'!C228)</f>
        <v>1.6446107222675694E-3</v>
      </c>
      <c r="D228">
        <f>LN('Dollar rates'!O228/'Dollar rates'!D228)</f>
        <v>1.0067452778226419E-3</v>
      </c>
      <c r="E228">
        <f>LN('Dollar rates'!P228/'Dollar rates'!E228)</f>
        <v>2.0483966566951397E-3</v>
      </c>
      <c r="F228">
        <f>LN('Dollar rates'!Q228/'Dollar rates'!F228)</f>
        <v>-3.7246735735475925E-4</v>
      </c>
      <c r="G228">
        <f>LN('Dollar rates'!R228/'Dollar rates'!G228)</f>
        <v>-6.2268656663109719E-4</v>
      </c>
      <c r="H228">
        <f>LN('Dollar rates'!S228/'Dollar rates'!H228)</f>
        <v>1.7744653436066267E-3</v>
      </c>
      <c r="I228">
        <f>LN('Dollar rates'!T228/'Dollar rates'!I228)</f>
        <v>1.7093015155707197E-3</v>
      </c>
      <c r="J228">
        <f>LN('Dollar rates'!U228/'Dollar rates'!J228)</f>
        <v>6.8613913722497411E-4</v>
      </c>
      <c r="K228">
        <f>LN('Dollar rates'!V228/'Dollar rates'!K228)</f>
        <v>2.1591104548837937E-4</v>
      </c>
      <c r="M228">
        <f t="shared" si="68"/>
        <v>5</v>
      </c>
      <c r="N228">
        <f t="shared" si="69"/>
        <v>4</v>
      </c>
      <c r="O228">
        <f t="shared" si="70"/>
        <v>6</v>
      </c>
      <c r="P228">
        <f t="shared" si="71"/>
        <v>1</v>
      </c>
      <c r="Q228">
        <f t="shared" si="72"/>
        <v>9</v>
      </c>
      <c r="R228">
        <f t="shared" si="73"/>
        <v>10</v>
      </c>
      <c r="S228">
        <f t="shared" si="74"/>
        <v>2</v>
      </c>
      <c r="T228">
        <f t="shared" si="75"/>
        <v>3</v>
      </c>
      <c r="U228">
        <f t="shared" si="76"/>
        <v>7</v>
      </c>
      <c r="V228">
        <f t="shared" si="77"/>
        <v>8</v>
      </c>
      <c r="Y228">
        <f t="shared" si="78"/>
        <v>0</v>
      </c>
      <c r="Z228">
        <f t="shared" si="79"/>
        <v>0</v>
      </c>
      <c r="AA228">
        <f t="shared" si="80"/>
        <v>0</v>
      </c>
      <c r="AB228">
        <f t="shared" si="81"/>
        <v>-1</v>
      </c>
      <c r="AC228">
        <f t="shared" si="82"/>
        <v>0</v>
      </c>
      <c r="AD228">
        <f t="shared" si="83"/>
        <v>1</v>
      </c>
      <c r="AE228">
        <f t="shared" si="84"/>
        <v>0</v>
      </c>
      <c r="AF228">
        <f t="shared" si="85"/>
        <v>0</v>
      </c>
      <c r="AG228">
        <f t="shared" si="86"/>
        <v>0</v>
      </c>
      <c r="AH228">
        <f t="shared" si="87"/>
        <v>0</v>
      </c>
      <c r="AJ228">
        <f>SUMPRODUCT(Y228:AH228,Returns!B228:K228)</f>
        <v>-2.1376619186490829E-2</v>
      </c>
      <c r="AL228">
        <f t="shared" si="89"/>
        <v>0.98239909432093087</v>
      </c>
      <c r="AO228">
        <f t="shared" si="88"/>
        <v>7.6250917048772682E-3</v>
      </c>
    </row>
    <row r="229" spans="1:41" x14ac:dyDescent="0.2">
      <c r="A229" s="1">
        <v>43039</v>
      </c>
      <c r="B229">
        <f>LN('Dollar rates'!M229/'Dollar rates'!B229)</f>
        <v>1.3094902917537312E-3</v>
      </c>
      <c r="C229">
        <f>LN('Dollar rates'!N229/'Dollar rates'!C229)</f>
        <v>1.6672597266559435E-3</v>
      </c>
      <c r="D229">
        <f>LN('Dollar rates'!O229/'Dollar rates'!D229)</f>
        <v>8.7683177091571387E-4</v>
      </c>
      <c r="E229">
        <f>LN('Dollar rates'!P229/'Dollar rates'!E229)</f>
        <v>2.0385933741053613E-3</v>
      </c>
      <c r="F229">
        <f>LN('Dollar rates'!Q229/'Dollar rates'!F229)</f>
        <v>-3.2308718704471463E-4</v>
      </c>
      <c r="G229">
        <f>LN('Dollar rates'!R229/'Dollar rates'!G229)</f>
        <v>-6.2788849011384334E-4</v>
      </c>
      <c r="H229">
        <f>LN('Dollar rates'!S229/'Dollar rates'!H229)</f>
        <v>1.7957123976947245E-3</v>
      </c>
      <c r="I229">
        <f>LN('Dollar rates'!T229/'Dollar rates'!I229)</f>
        <v>1.6976106029178079E-3</v>
      </c>
      <c r="J229">
        <f>LN('Dollar rates'!U229/'Dollar rates'!J229)</f>
        <v>7.3114880422927501E-4</v>
      </c>
      <c r="K229">
        <f>LN('Dollar rates'!V229/'Dollar rates'!K229)</f>
        <v>2.482660183121835E-4</v>
      </c>
      <c r="M229">
        <f t="shared" si="68"/>
        <v>5</v>
      </c>
      <c r="N229">
        <f t="shared" si="69"/>
        <v>4</v>
      </c>
      <c r="O229">
        <f t="shared" si="70"/>
        <v>6</v>
      </c>
      <c r="P229">
        <f t="shared" si="71"/>
        <v>1</v>
      </c>
      <c r="Q229">
        <f t="shared" si="72"/>
        <v>9</v>
      </c>
      <c r="R229">
        <f t="shared" si="73"/>
        <v>10</v>
      </c>
      <c r="S229">
        <f t="shared" si="74"/>
        <v>2</v>
      </c>
      <c r="T229">
        <f t="shared" si="75"/>
        <v>3</v>
      </c>
      <c r="U229">
        <f t="shared" si="76"/>
        <v>7</v>
      </c>
      <c r="V229">
        <f t="shared" si="77"/>
        <v>8</v>
      </c>
      <c r="Y229">
        <f t="shared" si="78"/>
        <v>0</v>
      </c>
      <c r="Z229">
        <f t="shared" si="79"/>
        <v>0</v>
      </c>
      <c r="AA229">
        <f t="shared" si="80"/>
        <v>0</v>
      </c>
      <c r="AB229">
        <f t="shared" si="81"/>
        <v>-1</v>
      </c>
      <c r="AC229">
        <f t="shared" si="82"/>
        <v>0</v>
      </c>
      <c r="AD229">
        <f t="shared" si="83"/>
        <v>1</v>
      </c>
      <c r="AE229">
        <f t="shared" si="84"/>
        <v>0</v>
      </c>
      <c r="AF229">
        <f t="shared" si="85"/>
        <v>0</v>
      </c>
      <c r="AG229">
        <f t="shared" si="86"/>
        <v>0</v>
      </c>
      <c r="AH229">
        <f t="shared" si="87"/>
        <v>0</v>
      </c>
      <c r="AJ229">
        <f>SUMPRODUCT(Y229:AH229,Returns!B229:K229)</f>
        <v>-1.0593111083114809E-2</v>
      </c>
      <c r="AL229">
        <f t="shared" si="89"/>
        <v>0.97180598323781608</v>
      </c>
      <c r="AO229">
        <f t="shared" si="88"/>
        <v>2.9714451061072875E-2</v>
      </c>
    </row>
    <row r="230" spans="1:41" x14ac:dyDescent="0.2">
      <c r="A230" s="1">
        <v>43069</v>
      </c>
      <c r="B230">
        <f>LN('Dollar rates'!M230/'Dollar rates'!B230)</f>
        <v>1.9159578625849122E-3</v>
      </c>
      <c r="C230">
        <f>LN('Dollar rates'!N230/'Dollar rates'!C230)</f>
        <v>2.2560843245915405E-3</v>
      </c>
      <c r="D230">
        <f>LN('Dollar rates'!O230/'Dollar rates'!D230)</f>
        <v>1.3410184266228369E-3</v>
      </c>
      <c r="E230">
        <f>LN('Dollar rates'!P230/'Dollar rates'!E230)</f>
        <v>2.8963947920215647E-3</v>
      </c>
      <c r="F230">
        <f>LN('Dollar rates'!Q230/'Dollar rates'!F230)</f>
        <v>-1.6015502413118703E-4</v>
      </c>
      <c r="G230">
        <f>LN('Dollar rates'!R230/'Dollar rates'!G230)</f>
        <v>-4.3725405156666775E-4</v>
      </c>
      <c r="H230">
        <f>LN('Dollar rates'!S230/'Dollar rates'!H230)</f>
        <v>2.4012657877825736E-3</v>
      </c>
      <c r="I230">
        <f>LN('Dollar rates'!T230/'Dollar rates'!I230)</f>
        <v>2.8129447566462963E-3</v>
      </c>
      <c r="J230">
        <f>LN('Dollar rates'!U230/'Dollar rates'!J230)</f>
        <v>1.1913363385132405E-3</v>
      </c>
      <c r="K230">
        <f>LN('Dollar rates'!V230/'Dollar rates'!K230)</f>
        <v>5.5903226761421746E-4</v>
      </c>
      <c r="M230">
        <f t="shared" si="68"/>
        <v>5</v>
      </c>
      <c r="N230">
        <f t="shared" si="69"/>
        <v>4</v>
      </c>
      <c r="O230">
        <f t="shared" si="70"/>
        <v>6</v>
      </c>
      <c r="P230">
        <f t="shared" si="71"/>
        <v>1</v>
      </c>
      <c r="Q230">
        <f t="shared" si="72"/>
        <v>9</v>
      </c>
      <c r="R230">
        <f t="shared" si="73"/>
        <v>10</v>
      </c>
      <c r="S230">
        <f t="shared" si="74"/>
        <v>3</v>
      </c>
      <c r="T230">
        <f t="shared" si="75"/>
        <v>2</v>
      </c>
      <c r="U230">
        <f t="shared" si="76"/>
        <v>7</v>
      </c>
      <c r="V230">
        <f t="shared" si="77"/>
        <v>8</v>
      </c>
      <c r="Y230">
        <f t="shared" si="78"/>
        <v>0</v>
      </c>
      <c r="Z230">
        <f t="shared" si="79"/>
        <v>0</v>
      </c>
      <c r="AA230">
        <f t="shared" si="80"/>
        <v>0</v>
      </c>
      <c r="AB230">
        <f t="shared" si="81"/>
        <v>-1</v>
      </c>
      <c r="AC230">
        <f t="shared" si="82"/>
        <v>0</v>
      </c>
      <c r="AD230">
        <f t="shared" si="83"/>
        <v>1</v>
      </c>
      <c r="AE230">
        <f t="shared" si="84"/>
        <v>0</v>
      </c>
      <c r="AF230">
        <f t="shared" si="85"/>
        <v>0</v>
      </c>
      <c r="AG230">
        <f t="shared" si="86"/>
        <v>0</v>
      </c>
      <c r="AH230">
        <f t="shared" si="87"/>
        <v>0</v>
      </c>
      <c r="AJ230">
        <f>SUMPRODUCT(Y230:AH230,Returns!B230:K230)</f>
        <v>3.1429468605926054E-2</v>
      </c>
      <c r="AL230">
        <f t="shared" si="89"/>
        <v>1.0032354518437421</v>
      </c>
      <c r="AO230">
        <f t="shared" si="88"/>
        <v>2.5519288351381061E-2</v>
      </c>
    </row>
    <row r="231" spans="1:41" x14ac:dyDescent="0.2">
      <c r="A231" s="1">
        <v>43098</v>
      </c>
      <c r="B231">
        <f>LN('Dollar rates'!M231/'Dollar rates'!B231)</f>
        <v>1.5102388158984355E-3</v>
      </c>
      <c r="C231">
        <f>LN('Dollar rates'!N231/'Dollar rates'!C231)</f>
        <v>1.9110927287467349E-3</v>
      </c>
      <c r="D231">
        <f>LN('Dollar rates'!O231/'Dollar rates'!D231)</f>
        <v>1.0557090472145306E-3</v>
      </c>
      <c r="E231">
        <f>LN('Dollar rates'!P231/'Dollar rates'!E231)</f>
        <v>2.2704050763884508E-3</v>
      </c>
      <c r="F231">
        <f>LN('Dollar rates'!Q231/'Dollar rates'!F231)</f>
        <v>2.7809713306308057E-5</v>
      </c>
      <c r="G231">
        <f>LN('Dollar rates'!R231/'Dollar rates'!G231)</f>
        <v>-4.0784468714775458E-4</v>
      </c>
      <c r="H231">
        <f>LN('Dollar rates'!S231/'Dollar rates'!H231)</f>
        <v>2.0115696213574151E-3</v>
      </c>
      <c r="I231">
        <f>LN('Dollar rates'!T231/'Dollar rates'!I231)</f>
        <v>1.9573341766700391E-3</v>
      </c>
      <c r="J231">
        <f>LN('Dollar rates'!U231/'Dollar rates'!J231)</f>
        <v>9.3939100615981325E-4</v>
      </c>
      <c r="K231">
        <f>LN('Dollar rates'!V231/'Dollar rates'!K231)</f>
        <v>4.7099960556366019E-4</v>
      </c>
      <c r="M231">
        <f t="shared" si="68"/>
        <v>5</v>
      </c>
      <c r="N231">
        <f t="shared" si="69"/>
        <v>4</v>
      </c>
      <c r="O231">
        <f t="shared" si="70"/>
        <v>6</v>
      </c>
      <c r="P231">
        <f t="shared" si="71"/>
        <v>1</v>
      </c>
      <c r="Q231">
        <f t="shared" si="72"/>
        <v>9</v>
      </c>
      <c r="R231">
        <f t="shared" si="73"/>
        <v>10</v>
      </c>
      <c r="S231">
        <f t="shared" si="74"/>
        <v>2</v>
      </c>
      <c r="T231">
        <f t="shared" si="75"/>
        <v>3</v>
      </c>
      <c r="U231">
        <f t="shared" si="76"/>
        <v>7</v>
      </c>
      <c r="V231">
        <f t="shared" si="77"/>
        <v>8</v>
      </c>
      <c r="Y231">
        <f t="shared" si="78"/>
        <v>0</v>
      </c>
      <c r="Z231">
        <f t="shared" si="79"/>
        <v>0</v>
      </c>
      <c r="AA231">
        <f t="shared" si="80"/>
        <v>0</v>
      </c>
      <c r="AB231">
        <f t="shared" si="81"/>
        <v>-1</v>
      </c>
      <c r="AC231">
        <f t="shared" si="82"/>
        <v>0</v>
      </c>
      <c r="AD231">
        <f t="shared" si="83"/>
        <v>1</v>
      </c>
      <c r="AE231">
        <f t="shared" si="84"/>
        <v>0</v>
      </c>
      <c r="AF231">
        <f t="shared" si="85"/>
        <v>0</v>
      </c>
      <c r="AG231">
        <f t="shared" si="86"/>
        <v>0</v>
      </c>
      <c r="AH231">
        <f t="shared" si="87"/>
        <v>0</v>
      </c>
      <c r="AJ231">
        <f>SUMPRODUCT(Y231:AH231,Returns!B231:K231)</f>
        <v>-4.660255082706781E-3</v>
      </c>
      <c r="AL231">
        <f t="shared" si="89"/>
        <v>0.99857519676103534</v>
      </c>
      <c r="AO231">
        <f t="shared" si="88"/>
        <v>5.8675888318623199E-4</v>
      </c>
    </row>
    <row r="232" spans="1:41" x14ac:dyDescent="0.2">
      <c r="A232" s="1">
        <v>43131</v>
      </c>
      <c r="B232">
        <f>LN('Dollar rates'!M232/'Dollar rates'!B232)</f>
        <v>1.4852304837062488E-3</v>
      </c>
      <c r="C232">
        <f>LN('Dollar rates'!N232/'Dollar rates'!C232)</f>
        <v>1.7580503889057079E-3</v>
      </c>
      <c r="D232">
        <f>LN('Dollar rates'!O232/'Dollar rates'!D232)</f>
        <v>1.0244007440619179E-3</v>
      </c>
      <c r="E232">
        <f>LN('Dollar rates'!P232/'Dollar rates'!E232)</f>
        <v>2.089099755088546E-3</v>
      </c>
      <c r="F232">
        <f>LN('Dollar rates'!Q232/'Dollar rates'!F232)</f>
        <v>-1.1038909265157939E-4</v>
      </c>
      <c r="G232">
        <f>LN('Dollar rates'!R232/'Dollar rates'!G232)</f>
        <v>-3.5136559951729726E-4</v>
      </c>
      <c r="H232">
        <f>LN('Dollar rates'!S232/'Dollar rates'!H232)</f>
        <v>1.8697794886168931E-3</v>
      </c>
      <c r="I232">
        <f>LN('Dollar rates'!T232/'Dollar rates'!I232)</f>
        <v>1.8337510817240076E-3</v>
      </c>
      <c r="J232">
        <f>LN('Dollar rates'!U232/'Dollar rates'!J232)</f>
        <v>8.3408275286892865E-4</v>
      </c>
      <c r="K232">
        <f>LN('Dollar rates'!V232/'Dollar rates'!K232)</f>
        <v>3.2609139000062726E-4</v>
      </c>
      <c r="M232">
        <f t="shared" si="68"/>
        <v>5</v>
      </c>
      <c r="N232">
        <f t="shared" si="69"/>
        <v>4</v>
      </c>
      <c r="O232">
        <f t="shared" si="70"/>
        <v>6</v>
      </c>
      <c r="P232">
        <f t="shared" si="71"/>
        <v>1</v>
      </c>
      <c r="Q232">
        <f t="shared" si="72"/>
        <v>9</v>
      </c>
      <c r="R232">
        <f t="shared" si="73"/>
        <v>10</v>
      </c>
      <c r="S232">
        <f t="shared" si="74"/>
        <v>2</v>
      </c>
      <c r="T232">
        <f t="shared" si="75"/>
        <v>3</v>
      </c>
      <c r="U232">
        <f t="shared" si="76"/>
        <v>7</v>
      </c>
      <c r="V232">
        <f t="shared" si="77"/>
        <v>8</v>
      </c>
      <c r="Y232">
        <f t="shared" si="78"/>
        <v>0</v>
      </c>
      <c r="Z232">
        <f t="shared" si="79"/>
        <v>0</v>
      </c>
      <c r="AA232">
        <f t="shared" si="80"/>
        <v>0</v>
      </c>
      <c r="AB232">
        <f t="shared" si="81"/>
        <v>-1</v>
      </c>
      <c r="AC232">
        <f t="shared" si="82"/>
        <v>0</v>
      </c>
      <c r="AD232">
        <f t="shared" si="83"/>
        <v>1</v>
      </c>
      <c r="AE232">
        <f t="shared" si="84"/>
        <v>0</v>
      </c>
      <c r="AF232">
        <f t="shared" si="85"/>
        <v>0</v>
      </c>
      <c r="AG232">
        <f t="shared" si="86"/>
        <v>0</v>
      </c>
      <c r="AH232">
        <f t="shared" si="87"/>
        <v>0</v>
      </c>
      <c r="AJ232">
        <f>SUMPRODUCT(Y232:AH232,Returns!B232:K232)</f>
        <v>-5.4900574531516408E-3</v>
      </c>
      <c r="AL232">
        <f t="shared" si="89"/>
        <v>0.99308513930788367</v>
      </c>
      <c r="AO232">
        <f t="shared" si="88"/>
        <v>1.4653795034134611E-2</v>
      </c>
    </row>
    <row r="233" spans="1:41" x14ac:dyDescent="0.2">
      <c r="A233" s="1">
        <v>43159</v>
      </c>
      <c r="B233">
        <f>LN('Dollar rates'!M233/'Dollar rates'!B233)</f>
        <v>2.2846001215976667E-3</v>
      </c>
      <c r="C233">
        <f>LN('Dollar rates'!N233/'Dollar rates'!C233)</f>
        <v>2.5034053262899376E-3</v>
      </c>
      <c r="D233">
        <f>LN('Dollar rates'!O233/'Dollar rates'!D233)</f>
        <v>1.5443805554395181E-3</v>
      </c>
      <c r="E233">
        <f>LN('Dollar rates'!P233/'Dollar rates'!E233)</f>
        <v>2.9141409342547655E-3</v>
      </c>
      <c r="F233">
        <f>LN('Dollar rates'!Q233/'Dollar rates'!F233)</f>
        <v>2.9397867878597269E-5</v>
      </c>
      <c r="G233">
        <f>LN('Dollar rates'!R233/'Dollar rates'!G233)</f>
        <v>-3.0465007021017199E-4</v>
      </c>
      <c r="H233">
        <f>LN('Dollar rates'!S233/'Dollar rates'!H233)</f>
        <v>2.5652058193235466E-3</v>
      </c>
      <c r="I233">
        <f>LN('Dollar rates'!T233/'Dollar rates'!I233)</f>
        <v>2.5329257459331127E-3</v>
      </c>
      <c r="J233">
        <f>LN('Dollar rates'!U233/'Dollar rates'!J233)</f>
        <v>1.104945153772316E-3</v>
      </c>
      <c r="K233">
        <f>LN('Dollar rates'!V233/'Dollar rates'!K233)</f>
        <v>6.1672738311664796E-4</v>
      </c>
      <c r="M233">
        <f t="shared" si="68"/>
        <v>5</v>
      </c>
      <c r="N233">
        <f t="shared" si="69"/>
        <v>4</v>
      </c>
      <c r="O233">
        <f t="shared" si="70"/>
        <v>6</v>
      </c>
      <c r="P233">
        <f t="shared" si="71"/>
        <v>1</v>
      </c>
      <c r="Q233">
        <f t="shared" si="72"/>
        <v>9</v>
      </c>
      <c r="R233">
        <f t="shared" si="73"/>
        <v>10</v>
      </c>
      <c r="S233">
        <f t="shared" si="74"/>
        <v>2</v>
      </c>
      <c r="T233">
        <f t="shared" si="75"/>
        <v>3</v>
      </c>
      <c r="U233">
        <f t="shared" si="76"/>
        <v>7</v>
      </c>
      <c r="V233">
        <f t="shared" si="77"/>
        <v>8</v>
      </c>
      <c r="Y233">
        <f t="shared" si="78"/>
        <v>0</v>
      </c>
      <c r="Z233">
        <f t="shared" si="79"/>
        <v>0</v>
      </c>
      <c r="AA233">
        <f t="shared" si="80"/>
        <v>0</v>
      </c>
      <c r="AB233">
        <f t="shared" si="81"/>
        <v>-1</v>
      </c>
      <c r="AC233">
        <f t="shared" si="82"/>
        <v>0</v>
      </c>
      <c r="AD233">
        <f t="shared" si="83"/>
        <v>1</v>
      </c>
      <c r="AE233">
        <f t="shared" si="84"/>
        <v>0</v>
      </c>
      <c r="AF233">
        <f t="shared" si="85"/>
        <v>0</v>
      </c>
      <c r="AG233">
        <f t="shared" si="86"/>
        <v>0</v>
      </c>
      <c r="AH233">
        <f t="shared" si="87"/>
        <v>0</v>
      </c>
      <c r="AJ233">
        <f>SUMPRODUCT(Y233:AH233,Returns!B233:K233)</f>
        <v>1.5233538224357038E-2</v>
      </c>
      <c r="AL233">
        <f t="shared" si="89"/>
        <v>1.0083186775322408</v>
      </c>
      <c r="AO233">
        <f t="shared" si="88"/>
        <v>2.1948317489769993E-3</v>
      </c>
    </row>
    <row r="234" spans="1:41" x14ac:dyDescent="0.2">
      <c r="A234" s="1">
        <v>43189</v>
      </c>
      <c r="B234">
        <f>LN('Dollar rates'!M234/'Dollar rates'!B234)</f>
        <v>1.8776431924833396E-3</v>
      </c>
      <c r="C234">
        <f>LN('Dollar rates'!N234/'Dollar rates'!C234)</f>
        <v>2.1422247924547935E-3</v>
      </c>
      <c r="D234">
        <f>LN('Dollar rates'!O234/'Dollar rates'!D234)</f>
        <v>1.2773634712475216E-3</v>
      </c>
      <c r="E234">
        <f>LN('Dollar rates'!P234/'Dollar rates'!E234)</f>
        <v>2.4361312084225008E-3</v>
      </c>
      <c r="F234">
        <f>LN('Dollar rates'!Q234/'Dollar rates'!F234)</f>
        <v>1.6121870042073106E-5</v>
      </c>
      <c r="G234">
        <f>LN('Dollar rates'!R234/'Dollar rates'!G234)</f>
        <v>-8.3175069707203784E-5</v>
      </c>
      <c r="H234">
        <f>LN('Dollar rates'!S234/'Dollar rates'!H234)</f>
        <v>2.1405857123681774E-3</v>
      </c>
      <c r="I234">
        <f>LN('Dollar rates'!T234/'Dollar rates'!I234)</f>
        <v>2.1109335268721984E-3</v>
      </c>
      <c r="J234">
        <f>LN('Dollar rates'!U234/'Dollar rates'!J234)</f>
        <v>9.0985787518460201E-4</v>
      </c>
      <c r="K234">
        <f>LN('Dollar rates'!V234/'Dollar rates'!K234)</f>
        <v>5.5862022261291781E-4</v>
      </c>
      <c r="M234">
        <f t="shared" si="68"/>
        <v>5</v>
      </c>
      <c r="N234">
        <f t="shared" si="69"/>
        <v>2</v>
      </c>
      <c r="O234">
        <f t="shared" si="70"/>
        <v>6</v>
      </c>
      <c r="P234">
        <f t="shared" si="71"/>
        <v>1</v>
      </c>
      <c r="Q234">
        <f t="shared" si="72"/>
        <v>9</v>
      </c>
      <c r="R234">
        <f t="shared" si="73"/>
        <v>10</v>
      </c>
      <c r="S234">
        <f t="shared" si="74"/>
        <v>3</v>
      </c>
      <c r="T234">
        <f t="shared" si="75"/>
        <v>4</v>
      </c>
      <c r="U234">
        <f t="shared" si="76"/>
        <v>7</v>
      </c>
      <c r="V234">
        <f t="shared" si="77"/>
        <v>8</v>
      </c>
      <c r="Y234">
        <f t="shared" si="78"/>
        <v>0</v>
      </c>
      <c r="Z234">
        <f t="shared" si="79"/>
        <v>0</v>
      </c>
      <c r="AA234">
        <f t="shared" si="80"/>
        <v>0</v>
      </c>
      <c r="AB234">
        <f t="shared" si="81"/>
        <v>-1</v>
      </c>
      <c r="AC234">
        <f t="shared" si="82"/>
        <v>0</v>
      </c>
      <c r="AD234">
        <f t="shared" si="83"/>
        <v>1</v>
      </c>
      <c r="AE234">
        <f t="shared" si="84"/>
        <v>0</v>
      </c>
      <c r="AF234">
        <f t="shared" si="85"/>
        <v>0</v>
      </c>
      <c r="AG234">
        <f t="shared" si="86"/>
        <v>0</v>
      </c>
      <c r="AH234">
        <f t="shared" si="87"/>
        <v>0</v>
      </c>
      <c r="AJ234">
        <f>SUMPRODUCT(Y234:AH234,Returns!B234:K234)</f>
        <v>1.2129577397826705E-2</v>
      </c>
      <c r="AL234">
        <f t="shared" si="89"/>
        <v>1.0204482549300675</v>
      </c>
      <c r="AO234">
        <f t="shared" si="88"/>
        <v>1.4496405215388435E-2</v>
      </c>
    </row>
    <row r="235" spans="1:41" x14ac:dyDescent="0.2">
      <c r="A235" s="1">
        <v>43220</v>
      </c>
      <c r="B235">
        <f>LN('Dollar rates'!M235/'Dollar rates'!B235)</f>
        <v>2.0683930769632747E-3</v>
      </c>
      <c r="C235">
        <f>LN('Dollar rates'!N235/'Dollar rates'!C235)</f>
        <v>2.286102346140669E-3</v>
      </c>
      <c r="D235">
        <f>LN('Dollar rates'!O235/'Dollar rates'!D235)</f>
        <v>1.4472680178305173E-3</v>
      </c>
      <c r="E235">
        <f>LN('Dollar rates'!P235/'Dollar rates'!E235)</f>
        <v>2.5894695944601955E-3</v>
      </c>
      <c r="F235">
        <f>LN('Dollar rates'!Q235/'Dollar rates'!F235)</f>
        <v>5.5623752970286409E-5</v>
      </c>
      <c r="G235">
        <f>LN('Dollar rates'!R235/'Dollar rates'!G235)</f>
        <v>-1.2774020498384871E-4</v>
      </c>
      <c r="H235">
        <f>LN('Dollar rates'!S235/'Dollar rates'!H235)</f>
        <v>2.4142698741201527E-3</v>
      </c>
      <c r="I235">
        <f>LN('Dollar rates'!T235/'Dollar rates'!I235)</f>
        <v>2.3291429233382338E-3</v>
      </c>
      <c r="J235">
        <f>LN('Dollar rates'!U235/'Dollar rates'!J235)</f>
        <v>1.0465960982363905E-3</v>
      </c>
      <c r="K235">
        <f>LN('Dollar rates'!V235/'Dollar rates'!K235)</f>
        <v>6.3204961742698441E-4</v>
      </c>
      <c r="M235">
        <f t="shared" si="68"/>
        <v>5</v>
      </c>
      <c r="N235">
        <f t="shared" si="69"/>
        <v>4</v>
      </c>
      <c r="O235">
        <f t="shared" si="70"/>
        <v>6</v>
      </c>
      <c r="P235">
        <f t="shared" si="71"/>
        <v>1</v>
      </c>
      <c r="Q235">
        <f t="shared" si="72"/>
        <v>9</v>
      </c>
      <c r="R235">
        <f t="shared" si="73"/>
        <v>10</v>
      </c>
      <c r="S235">
        <f t="shared" si="74"/>
        <v>2</v>
      </c>
      <c r="T235">
        <f t="shared" si="75"/>
        <v>3</v>
      </c>
      <c r="U235">
        <f t="shared" si="76"/>
        <v>7</v>
      </c>
      <c r="V235">
        <f t="shared" si="77"/>
        <v>8</v>
      </c>
      <c r="Y235">
        <f t="shared" si="78"/>
        <v>0</v>
      </c>
      <c r="Z235">
        <f t="shared" si="79"/>
        <v>0</v>
      </c>
      <c r="AA235">
        <f t="shared" si="80"/>
        <v>0</v>
      </c>
      <c r="AB235">
        <f t="shared" si="81"/>
        <v>-1</v>
      </c>
      <c r="AC235">
        <f t="shared" si="82"/>
        <v>0</v>
      </c>
      <c r="AD235">
        <f t="shared" si="83"/>
        <v>1</v>
      </c>
      <c r="AE235">
        <f t="shared" si="84"/>
        <v>0</v>
      </c>
      <c r="AF235">
        <f t="shared" si="85"/>
        <v>0</v>
      </c>
      <c r="AG235">
        <f t="shared" si="86"/>
        <v>0</v>
      </c>
      <c r="AH235">
        <f t="shared" si="87"/>
        <v>0</v>
      </c>
      <c r="AJ235">
        <f>SUMPRODUCT(Y235:AH235,Returns!B235:K235)</f>
        <v>-8.3714354634316871E-3</v>
      </c>
      <c r="AL235">
        <f t="shared" si="89"/>
        <v>1.0120768194666359</v>
      </c>
      <c r="AO235">
        <f t="shared" si="88"/>
        <v>8.7148476505638072E-3</v>
      </c>
    </row>
    <row r="236" spans="1:41" x14ac:dyDescent="0.2">
      <c r="A236" s="1">
        <v>43251</v>
      </c>
      <c r="B236">
        <f>LN('Dollar rates'!M236/'Dollar rates'!B236)</f>
        <v>2.1773422277955702E-3</v>
      </c>
      <c r="C236">
        <f>LN('Dollar rates'!N236/'Dollar rates'!C236)</f>
        <v>2.4426315416694756E-3</v>
      </c>
      <c r="D236">
        <f>LN('Dollar rates'!O236/'Dollar rates'!D236)</f>
        <v>1.6113892727060044E-3</v>
      </c>
      <c r="E236">
        <f>LN('Dollar rates'!P236/'Dollar rates'!E236)</f>
        <v>2.8113941020914738E-3</v>
      </c>
      <c r="F236">
        <f>LN('Dollar rates'!Q236/'Dollar rates'!F236)</f>
        <v>1.8878197956058305E-4</v>
      </c>
      <c r="G236">
        <f>LN('Dollar rates'!R236/'Dollar rates'!G236)</f>
        <v>0</v>
      </c>
      <c r="H236">
        <f>LN('Dollar rates'!S236/'Dollar rates'!H236)</f>
        <v>2.502914043860268E-3</v>
      </c>
      <c r="I236">
        <f>LN('Dollar rates'!T236/'Dollar rates'!I236)</f>
        <v>2.4861886561629658E-3</v>
      </c>
      <c r="J236">
        <f>LN('Dollar rates'!U236/'Dollar rates'!J236)</f>
        <v>1.2436618574124022E-3</v>
      </c>
      <c r="K236">
        <f>LN('Dollar rates'!V236/'Dollar rates'!K236)</f>
        <v>9.0234964070892254E-4</v>
      </c>
      <c r="M236">
        <f t="shared" si="68"/>
        <v>5</v>
      </c>
      <c r="N236">
        <f t="shared" si="69"/>
        <v>4</v>
      </c>
      <c r="O236">
        <f t="shared" si="70"/>
        <v>6</v>
      </c>
      <c r="P236">
        <f t="shared" si="71"/>
        <v>1</v>
      </c>
      <c r="Q236">
        <f t="shared" si="72"/>
        <v>9</v>
      </c>
      <c r="R236">
        <f t="shared" si="73"/>
        <v>10</v>
      </c>
      <c r="S236">
        <f t="shared" si="74"/>
        <v>2</v>
      </c>
      <c r="T236">
        <f t="shared" si="75"/>
        <v>3</v>
      </c>
      <c r="U236">
        <f t="shared" si="76"/>
        <v>7</v>
      </c>
      <c r="V236">
        <f t="shared" si="77"/>
        <v>8</v>
      </c>
      <c r="Y236">
        <f t="shared" si="78"/>
        <v>0</v>
      </c>
      <c r="Z236">
        <f t="shared" si="79"/>
        <v>0</v>
      </c>
      <c r="AA236">
        <f t="shared" si="80"/>
        <v>0</v>
      </c>
      <c r="AB236">
        <f t="shared" si="81"/>
        <v>-1</v>
      </c>
      <c r="AC236">
        <f t="shared" si="82"/>
        <v>0</v>
      </c>
      <c r="AD236">
        <f t="shared" si="83"/>
        <v>1</v>
      </c>
      <c r="AE236">
        <f t="shared" si="84"/>
        <v>0</v>
      </c>
      <c r="AF236">
        <f t="shared" si="85"/>
        <v>0</v>
      </c>
      <c r="AG236">
        <f t="shared" si="86"/>
        <v>0</v>
      </c>
      <c r="AH236">
        <f t="shared" si="87"/>
        <v>0</v>
      </c>
      <c r="AJ236">
        <f>SUMPRODUCT(Y236:AH236,Returns!B236:K236)</f>
        <v>-2.0696091204874336E-2</v>
      </c>
      <c r="AL236">
        <f t="shared" si="89"/>
        <v>0.99138072826176149</v>
      </c>
      <c r="AO236">
        <f t="shared" si="88"/>
        <v>1.4634346435021907E-2</v>
      </c>
    </row>
    <row r="237" spans="1:41" x14ac:dyDescent="0.2">
      <c r="A237" s="1">
        <v>43279</v>
      </c>
      <c r="B237">
        <f>LN('Dollar rates'!M237/'Dollar rates'!B237)</f>
        <v>-1.4711709777293681E-3</v>
      </c>
      <c r="C237">
        <f>LN('Dollar rates'!N237/'Dollar rates'!C237)</f>
        <v>2.2834632774040922E-3</v>
      </c>
      <c r="D237">
        <f>LN('Dollar rates'!O237/'Dollar rates'!D237)</f>
        <v>1.4412622709224527E-3</v>
      </c>
      <c r="E237">
        <f>LN('Dollar rates'!P237/'Dollar rates'!E237)</f>
        <v>2.628834392409731E-3</v>
      </c>
      <c r="F237">
        <f>LN('Dollar rates'!Q237/'Dollar rates'!F237)</f>
        <v>7.9901707773509512E-5</v>
      </c>
      <c r="G237">
        <f>LN('Dollar rates'!R237/'Dollar rates'!G237)</f>
        <v>2.9622607976702987E-5</v>
      </c>
      <c r="H237">
        <f>LN('Dollar rates'!S237/'Dollar rates'!H237)</f>
        <v>2.4098440286097582E-3</v>
      </c>
      <c r="I237">
        <f>LN('Dollar rates'!T237/'Dollar rates'!I237)</f>
        <v>2.3124761786172386E-3</v>
      </c>
      <c r="J237">
        <f>LN('Dollar rates'!U237/'Dollar rates'!J237)</f>
        <v>1.2398727512388664E-3</v>
      </c>
      <c r="K237">
        <f>LN('Dollar rates'!V237/'Dollar rates'!K237)</f>
        <v>6.033637712270811E-4</v>
      </c>
      <c r="M237">
        <f t="shared" si="68"/>
        <v>10</v>
      </c>
      <c r="N237">
        <f t="shared" si="69"/>
        <v>4</v>
      </c>
      <c r="O237">
        <f t="shared" si="70"/>
        <v>5</v>
      </c>
      <c r="P237">
        <f t="shared" si="71"/>
        <v>1</v>
      </c>
      <c r="Q237">
        <f t="shared" si="72"/>
        <v>8</v>
      </c>
      <c r="R237">
        <f t="shared" si="73"/>
        <v>9</v>
      </c>
      <c r="S237">
        <f t="shared" si="74"/>
        <v>2</v>
      </c>
      <c r="T237">
        <f t="shared" si="75"/>
        <v>3</v>
      </c>
      <c r="U237">
        <f t="shared" si="76"/>
        <v>6</v>
      </c>
      <c r="V237">
        <f t="shared" si="77"/>
        <v>7</v>
      </c>
      <c r="Y237">
        <f t="shared" si="78"/>
        <v>1</v>
      </c>
      <c r="Z237">
        <f t="shared" si="79"/>
        <v>0</v>
      </c>
      <c r="AA237">
        <f t="shared" si="80"/>
        <v>0</v>
      </c>
      <c r="AB237">
        <f t="shared" si="81"/>
        <v>-1</v>
      </c>
      <c r="AC237">
        <f t="shared" si="82"/>
        <v>0</v>
      </c>
      <c r="AD237">
        <f t="shared" si="83"/>
        <v>0</v>
      </c>
      <c r="AE237">
        <f t="shared" si="84"/>
        <v>0</v>
      </c>
      <c r="AF237">
        <f t="shared" si="85"/>
        <v>0</v>
      </c>
      <c r="AG237">
        <f t="shared" si="86"/>
        <v>0</v>
      </c>
      <c r="AH237">
        <f t="shared" si="87"/>
        <v>0</v>
      </c>
      <c r="AJ237">
        <f>SUMPRODUCT(Y237:AH237,Returns!B237:K237)</f>
        <v>0</v>
      </c>
      <c r="AL237">
        <f t="shared" si="89"/>
        <v>0.99138072826176149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29B55-A2FA-B44E-9E56-AF43E4AF5403}">
  <dimension ref="A1:BD237"/>
  <sheetViews>
    <sheetView topLeftCell="V1" workbookViewId="0">
      <selection activeCell="Y7" sqref="Y7"/>
    </sheetView>
  </sheetViews>
  <sheetFormatPr baseColWidth="10" defaultRowHeight="16" x14ac:dyDescent="0.2"/>
  <cols>
    <col min="1" max="1" width="20.1640625" bestFit="1" customWidth="1"/>
    <col min="2" max="2" width="14.1640625" customWidth="1"/>
    <col min="3" max="4" width="11.5" bestFit="1" customWidth="1"/>
    <col min="5" max="5" width="12.6640625" customWidth="1"/>
    <col min="6" max="6" width="16" customWidth="1"/>
    <col min="7" max="7" width="16.1640625" bestFit="1" customWidth="1"/>
    <col min="8" max="8" width="14" customWidth="1"/>
    <col min="9" max="9" width="14.33203125" customWidth="1"/>
    <col min="10" max="10" width="17" customWidth="1"/>
    <col min="11" max="11" width="11.5" bestFit="1" customWidth="1"/>
    <col min="13" max="22" width="11" bestFit="1" customWidth="1"/>
    <col min="25" max="34" width="11" bestFit="1" customWidth="1"/>
    <col min="36" max="47" width="11" bestFit="1" customWidth="1"/>
    <col min="56" max="56" width="11" bestFit="1" customWidth="1"/>
  </cols>
  <sheetData>
    <row r="1" spans="1:56" x14ac:dyDescent="0.2">
      <c r="B1" s="3" t="s">
        <v>16</v>
      </c>
      <c r="M1" t="s">
        <v>18</v>
      </c>
      <c r="Y1" t="s">
        <v>19</v>
      </c>
      <c r="AJ1" t="s">
        <v>20</v>
      </c>
      <c r="AU1" t="s">
        <v>21</v>
      </c>
      <c r="AW1" t="s">
        <v>22</v>
      </c>
      <c r="AZ1" t="s">
        <v>24</v>
      </c>
      <c r="BB1" t="s">
        <v>25</v>
      </c>
      <c r="BD1" t="s">
        <v>23</v>
      </c>
    </row>
    <row r="2" spans="1:56" x14ac:dyDescent="0.2">
      <c r="A2" t="s">
        <v>2</v>
      </c>
      <c r="B2" t="s">
        <v>3</v>
      </c>
      <c r="C2" t="s">
        <v>4</v>
      </c>
      <c r="D2" t="s">
        <v>5</v>
      </c>
      <c r="E2" t="s">
        <v>6</v>
      </c>
      <c r="F2" t="s">
        <v>7</v>
      </c>
      <c r="G2" t="s">
        <v>8</v>
      </c>
      <c r="H2" t="s">
        <v>9</v>
      </c>
      <c r="I2" t="s">
        <v>10</v>
      </c>
      <c r="J2" t="s">
        <v>11</v>
      </c>
      <c r="K2" t="s">
        <v>12</v>
      </c>
      <c r="M2" t="s">
        <v>3</v>
      </c>
      <c r="N2" t="s">
        <v>4</v>
      </c>
      <c r="O2" t="s">
        <v>5</v>
      </c>
      <c r="P2" t="s">
        <v>6</v>
      </c>
      <c r="Q2" t="s">
        <v>7</v>
      </c>
      <c r="R2" t="s">
        <v>8</v>
      </c>
      <c r="S2" t="s">
        <v>9</v>
      </c>
      <c r="T2" t="s">
        <v>10</v>
      </c>
      <c r="U2" t="s">
        <v>11</v>
      </c>
      <c r="V2" t="s">
        <v>12</v>
      </c>
      <c r="Y2" t="s">
        <v>3</v>
      </c>
      <c r="Z2" t="s">
        <v>4</v>
      </c>
      <c r="AA2" t="s">
        <v>5</v>
      </c>
      <c r="AB2" t="s">
        <v>6</v>
      </c>
      <c r="AC2" t="s">
        <v>7</v>
      </c>
      <c r="AD2" t="s">
        <v>8</v>
      </c>
      <c r="AE2" t="s">
        <v>9</v>
      </c>
      <c r="AF2" t="s">
        <v>10</v>
      </c>
      <c r="AG2" t="s">
        <v>11</v>
      </c>
      <c r="AH2" t="s">
        <v>12</v>
      </c>
      <c r="AJ2" t="s">
        <v>3</v>
      </c>
      <c r="AK2" t="s">
        <v>4</v>
      </c>
      <c r="AL2" t="s">
        <v>5</v>
      </c>
      <c r="AM2" t="s">
        <v>6</v>
      </c>
      <c r="AN2" t="s">
        <v>7</v>
      </c>
      <c r="AO2" t="s">
        <v>8</v>
      </c>
      <c r="AP2" t="s">
        <v>9</v>
      </c>
      <c r="AQ2" t="s">
        <v>10</v>
      </c>
      <c r="AR2" t="s">
        <v>11</v>
      </c>
      <c r="AS2" t="s">
        <v>12</v>
      </c>
      <c r="AU2" s="3">
        <f>AVERAGE(AU3:AU236)*12</f>
        <v>1.0677853923294007E-2</v>
      </c>
      <c r="AV2" s="3"/>
      <c r="AW2" s="3">
        <f>AVERAGE(AW3:AW236)*12</f>
        <v>3.3804392148026573E-2</v>
      </c>
      <c r="AX2" s="3"/>
      <c r="AY2" s="3"/>
      <c r="AZ2" s="3">
        <f>AVERAGE(AZ3:AZ236)*12</f>
        <v>4.4482246071320612E-2</v>
      </c>
      <c r="BA2" s="3"/>
      <c r="BB2" s="3">
        <f>AVERAGE(BB3:BB236)</f>
        <v>2.0683671209830744E-2</v>
      </c>
      <c r="BC2" s="3"/>
      <c r="BD2" s="3"/>
    </row>
    <row r="3" spans="1:56" x14ac:dyDescent="0.2">
      <c r="A3" s="1">
        <v>36160</v>
      </c>
      <c r="B3">
        <f>LN('Dollar rates'!M3/'Dollar rates'!B3)</f>
        <v>4.1308606945183136E-3</v>
      </c>
      <c r="C3">
        <f>LN('Dollar rates'!N3/'Dollar rates'!C3)</f>
        <v>1.4924762005819919E-3</v>
      </c>
      <c r="D3">
        <f>LN('Dollar rates'!O3/'Dollar rates'!D3)</f>
        <v>-1.0310307894417789E-3</v>
      </c>
      <c r="E3">
        <f>LN('Dollar rates'!P3/'Dollar rates'!E3)</f>
        <v>3.3182039233569482E-3</v>
      </c>
      <c r="F3">
        <f>LN('Dollar rates'!Q3/'Dollar rates'!F3)</f>
        <v>3.2748237179427259E-4</v>
      </c>
      <c r="G3">
        <f>LN('Dollar rates'!R3/'Dollar rates'!G3)</f>
        <v>5.1094270037722834E-4</v>
      </c>
      <c r="H3">
        <f>LN('Dollar rates'!S3/'Dollar rates'!H3)</f>
        <v>8.3309105158633524E-4</v>
      </c>
      <c r="I3">
        <f>LN('Dollar rates'!T3/'Dollar rates'!I3)</f>
        <v>1.345621071276649E-3</v>
      </c>
      <c r="J3">
        <f>LN('Dollar rates'!U3/'Dollar rates'!J3)</f>
        <v>-2.9160748699256661E-3</v>
      </c>
      <c r="K3">
        <f>LN('Dollar rates'!V3/'Dollar rates'!K3)</f>
        <v>6.5106286034991777E-5</v>
      </c>
      <c r="M3">
        <f>RANK(B3,$B3:$K3)</f>
        <v>1</v>
      </c>
      <c r="N3">
        <f t="shared" ref="N3:V18" si="0">RANK(C3,$B3:$K3)</f>
        <v>3</v>
      </c>
      <c r="O3">
        <f t="shared" si="0"/>
        <v>9</v>
      </c>
      <c r="P3">
        <f t="shared" si="0"/>
        <v>2</v>
      </c>
      <c r="Q3">
        <f t="shared" si="0"/>
        <v>7</v>
      </c>
      <c r="R3">
        <f t="shared" si="0"/>
        <v>6</v>
      </c>
      <c r="S3">
        <f t="shared" si="0"/>
        <v>5</v>
      </c>
      <c r="T3">
        <f t="shared" si="0"/>
        <v>4</v>
      </c>
      <c r="U3">
        <f t="shared" si="0"/>
        <v>10</v>
      </c>
      <c r="V3">
        <f t="shared" si="0"/>
        <v>8</v>
      </c>
      <c r="Y3">
        <f>IF(M3=1,-0.7,IF(M3=2,-0.2,IF(M3=3,-0.1,0)))</f>
        <v>-0.7</v>
      </c>
      <c r="Z3">
        <f t="shared" ref="Z3:AH3" si="1">IF(N3=1,-0.7,IF(N3=2,-0.2,IF(N3=3,-0.1,0)))</f>
        <v>-0.1</v>
      </c>
      <c r="AA3">
        <f t="shared" si="1"/>
        <v>0</v>
      </c>
      <c r="AB3">
        <f t="shared" si="1"/>
        <v>-0.2</v>
      </c>
      <c r="AC3">
        <f t="shared" si="1"/>
        <v>0</v>
      </c>
      <c r="AD3">
        <f t="shared" si="1"/>
        <v>0</v>
      </c>
      <c r="AE3">
        <f t="shared" si="1"/>
        <v>0</v>
      </c>
      <c r="AF3">
        <f t="shared" si="1"/>
        <v>0</v>
      </c>
      <c r="AG3">
        <f t="shared" si="1"/>
        <v>0</v>
      </c>
      <c r="AH3">
        <f t="shared" si="1"/>
        <v>0</v>
      </c>
      <c r="AJ3">
        <f>IF(M3=10,0.7,IF(M3=9,0.2,IF(M3=8,0.1,0)))</f>
        <v>0</v>
      </c>
      <c r="AK3">
        <f t="shared" ref="AK3:AS3" si="2">IF(N3=10,0.7,IF(N3=9,0.2,IF(N3=8,0.1,0)))</f>
        <v>0</v>
      </c>
      <c r="AL3">
        <f t="shared" si="2"/>
        <v>0.2</v>
      </c>
      <c r="AM3">
        <f t="shared" si="2"/>
        <v>0</v>
      </c>
      <c r="AN3">
        <f t="shared" si="2"/>
        <v>0</v>
      </c>
      <c r="AO3">
        <f t="shared" si="2"/>
        <v>0</v>
      </c>
      <c r="AP3">
        <f t="shared" si="2"/>
        <v>0</v>
      </c>
      <c r="AQ3">
        <f t="shared" si="2"/>
        <v>0</v>
      </c>
      <c r="AR3">
        <f t="shared" si="2"/>
        <v>0.7</v>
      </c>
      <c r="AS3">
        <f t="shared" si="2"/>
        <v>0.1</v>
      </c>
      <c r="AU3">
        <f>AVERAGE(AU4:AU237)*12</f>
        <v>1.0156983000206496E-2</v>
      </c>
      <c r="AW3">
        <f>SUMPRODUCT(AJ3:AS3,Returns!B3:K3)</f>
        <v>9.2867375060113784E-3</v>
      </c>
      <c r="AZ3">
        <f>SUM(AU3:AW3)</f>
        <v>1.9443720506217874E-2</v>
      </c>
      <c r="BB3">
        <f>_xlfn.STDEV.S(AZ3,AZ4)</f>
        <v>2.3028771172264505E-2</v>
      </c>
      <c r="BD3">
        <f>+AZ3</f>
        <v>1.9443720506217874E-2</v>
      </c>
    </row>
    <row r="4" spans="1:56" x14ac:dyDescent="0.2">
      <c r="A4" s="1">
        <v>36189</v>
      </c>
      <c r="B4">
        <f>LN('Dollar rates'!M4/'Dollar rates'!B4)</f>
        <v>3.4890518046558848E-3</v>
      </c>
      <c r="C4">
        <f>LN('Dollar rates'!N4/'Dollar rates'!C4)</f>
        <v>1.3410312037902309E-3</v>
      </c>
      <c r="D4">
        <f>LN('Dollar rates'!O4/'Dollar rates'!D4)</f>
        <v>-7.3898302880981274E-4</v>
      </c>
      <c r="E4">
        <f>LN('Dollar rates'!P4/'Dollar rates'!E4)</f>
        <v>2.9070608376213876E-3</v>
      </c>
      <c r="F4">
        <f>LN('Dollar rates'!Q4/'Dollar rates'!F4)</f>
        <v>1.2959960160899574E-4</v>
      </c>
      <c r="G4">
        <f>LN('Dollar rates'!R4/'Dollar rates'!G4)</f>
        <v>1.0395783218863539E-3</v>
      </c>
      <c r="H4">
        <f>LN('Dollar rates'!S4/'Dollar rates'!H4)</f>
        <v>9.9295013619547031E-4</v>
      </c>
      <c r="I4">
        <f>LN('Dollar rates'!T4/'Dollar rates'!I4)</f>
        <v>1.2243081144568298E-3</v>
      </c>
      <c r="J4">
        <f>LN('Dollar rates'!U4/'Dollar rates'!J4)</f>
        <v>-2.254134637847913E-3</v>
      </c>
      <c r="K4">
        <f>LN('Dollar rates'!V4/'Dollar rates'!K4)</f>
        <v>-8.6049120862764189E-5</v>
      </c>
      <c r="M4">
        <f t="shared" ref="M4:V42" si="3">RANK(B4,$B4:$K4)</f>
        <v>1</v>
      </c>
      <c r="N4">
        <f t="shared" si="0"/>
        <v>3</v>
      </c>
      <c r="O4">
        <f t="shared" si="0"/>
        <v>9</v>
      </c>
      <c r="P4">
        <f t="shared" si="0"/>
        <v>2</v>
      </c>
      <c r="Q4">
        <f t="shared" si="0"/>
        <v>7</v>
      </c>
      <c r="R4">
        <f t="shared" si="0"/>
        <v>5</v>
      </c>
      <c r="S4">
        <f t="shared" si="0"/>
        <v>6</v>
      </c>
      <c r="T4">
        <f t="shared" si="0"/>
        <v>4</v>
      </c>
      <c r="U4">
        <f t="shared" si="0"/>
        <v>10</v>
      </c>
      <c r="V4">
        <f t="shared" si="0"/>
        <v>8</v>
      </c>
      <c r="Y4">
        <f t="shared" ref="Y4:Y67" si="4">IF(M4=1,-0.7,IF(M4=2,-0.2,IF(M4=3,-0.1,0)))</f>
        <v>-0.7</v>
      </c>
      <c r="Z4">
        <f t="shared" ref="Z4:Z67" si="5">IF(N4=1,-0.7,IF(N4=2,-0.2,IF(N4=3,-0.1,0)))</f>
        <v>-0.1</v>
      </c>
      <c r="AA4">
        <f t="shared" ref="AA4:AA67" si="6">IF(O4=1,-0.7,IF(O4=2,-0.2,IF(O4=3,-0.1,0)))</f>
        <v>0</v>
      </c>
      <c r="AB4">
        <f t="shared" ref="AB4:AB67" si="7">IF(P4=1,-0.7,IF(P4=2,-0.2,IF(P4=3,-0.1,0)))</f>
        <v>-0.2</v>
      </c>
      <c r="AC4">
        <f t="shared" ref="AC4:AC67" si="8">IF(Q4=1,-0.7,IF(Q4=2,-0.2,IF(Q4=3,-0.1,0)))</f>
        <v>0</v>
      </c>
      <c r="AD4">
        <f t="shared" ref="AD4:AD67" si="9">IF(R4=1,-0.7,IF(R4=2,-0.2,IF(R4=3,-0.1,0)))</f>
        <v>0</v>
      </c>
      <c r="AE4">
        <f t="shared" ref="AE4:AE67" si="10">IF(S4=1,-0.7,IF(S4=2,-0.2,IF(S4=3,-0.1,0)))</f>
        <v>0</v>
      </c>
      <c r="AF4">
        <f t="shared" ref="AF4:AF67" si="11">IF(T4=1,-0.7,IF(T4=2,-0.2,IF(T4=3,-0.1,0)))</f>
        <v>0</v>
      </c>
      <c r="AG4">
        <f t="shared" ref="AG4:AG67" si="12">IF(U4=1,-0.7,IF(U4=2,-0.2,IF(U4=3,-0.1,0)))</f>
        <v>0</v>
      </c>
      <c r="AH4">
        <f t="shared" ref="AH4:AH67" si="13">IF(V4=1,-0.7,IF(V4=2,-0.2,IF(V4=3,-0.1,0)))</f>
        <v>0</v>
      </c>
      <c r="AJ4">
        <f t="shared" ref="AJ4:AJ67" si="14">IF(M4=10,0.7,IF(M4=9,0.2,IF(M4=8,0.1,0)))</f>
        <v>0</v>
      </c>
      <c r="AK4">
        <f t="shared" ref="AK4:AK67" si="15">IF(N4=10,0.7,IF(N4=9,0.2,IF(N4=8,0.1,0)))</f>
        <v>0</v>
      </c>
      <c r="AL4">
        <f t="shared" ref="AL4:AL67" si="16">IF(O4=10,0.7,IF(O4=9,0.2,IF(O4=8,0.1,0)))</f>
        <v>0.2</v>
      </c>
      <c r="AM4">
        <f t="shared" ref="AM4:AM67" si="17">IF(P4=10,0.7,IF(P4=9,0.2,IF(P4=8,0.1,0)))</f>
        <v>0</v>
      </c>
      <c r="AN4">
        <f t="shared" ref="AN4:AN67" si="18">IF(Q4=10,0.7,IF(Q4=9,0.2,IF(Q4=8,0.1,0)))</f>
        <v>0</v>
      </c>
      <c r="AO4">
        <f t="shared" ref="AO4:AO67" si="19">IF(R4=10,0.7,IF(R4=9,0.2,IF(R4=8,0.1,0)))</f>
        <v>0</v>
      </c>
      <c r="AP4">
        <f t="shared" ref="AP4:AP67" si="20">IF(S4=10,0.7,IF(S4=9,0.2,IF(S4=8,0.1,0)))</f>
        <v>0</v>
      </c>
      <c r="AQ4">
        <f t="shared" ref="AQ4:AQ67" si="21">IF(T4=10,0.7,IF(T4=9,0.2,IF(T4=8,0.1,0)))</f>
        <v>0</v>
      </c>
      <c r="AR4">
        <f t="shared" ref="AR4:AR67" si="22">IF(U4=10,0.7,IF(U4=9,0.2,IF(U4=8,0.1,0)))</f>
        <v>0.7</v>
      </c>
      <c r="AS4">
        <f t="shared" ref="AS4:AS67" si="23">IF(V4=10,0.7,IF(V4=9,0.2,IF(V4=8,0.1,0)))</f>
        <v>0.1</v>
      </c>
      <c r="AU4">
        <f>SUMPRODUCT(Y4:AH4,Returns!B4:K4)</f>
        <v>2.483174441314312E-2</v>
      </c>
      <c r="AW4">
        <f>SUMPRODUCT(AJ4:AS4,Returns!B4:K4)</f>
        <v>-3.7955624423528268E-2</v>
      </c>
      <c r="AZ4">
        <f t="shared" ref="AZ4:AZ67" si="24">SUM(AU4:AW4)</f>
        <v>-1.3123880010385149E-2</v>
      </c>
      <c r="BB4">
        <f>_xlfn.STDEV.S(AZ4,AZ5)</f>
        <v>2.824003763727765E-2</v>
      </c>
      <c r="BD4">
        <f>BD3+AZ4</f>
        <v>6.3198404958327258E-3</v>
      </c>
    </row>
    <row r="5" spans="1:56" x14ac:dyDescent="0.2">
      <c r="A5" s="1">
        <v>36217</v>
      </c>
      <c r="B5">
        <f>LN('Dollar rates'!M5/'Dollar rates'!B5)</f>
        <v>4.0494860474497912E-3</v>
      </c>
      <c r="C5">
        <f>LN('Dollar rates'!N5/'Dollar rates'!C5)</f>
        <v>1.4721394818986754E-3</v>
      </c>
      <c r="D5">
        <f>LN('Dollar rates'!O5/'Dollar rates'!D5)</f>
        <v>-5.6054261991904733E-4</v>
      </c>
      <c r="E5">
        <f>LN('Dollar rates'!P5/'Dollar rates'!E5)</f>
        <v>3.5394841105374545E-3</v>
      </c>
      <c r="F5">
        <f>LN('Dollar rates'!Q5/'Dollar rates'!F5)</f>
        <v>1.7962796593105248E-4</v>
      </c>
      <c r="G5">
        <f>LN('Dollar rates'!R5/'Dollar rates'!G5)</f>
        <v>3.8153377036647426E-4</v>
      </c>
      <c r="H5">
        <f>LN('Dollar rates'!S5/'Dollar rates'!H5)</f>
        <v>1.3519655424233884E-3</v>
      </c>
      <c r="I5">
        <f>LN('Dollar rates'!T5/'Dollar rates'!I5)</f>
        <v>1.5599106214710537E-3</v>
      </c>
      <c r="J5">
        <f>LN('Dollar rates'!U5/'Dollar rates'!J5)</f>
        <v>-2.5924807389684119E-3</v>
      </c>
      <c r="K5">
        <f>LN('Dollar rates'!V5/'Dollar rates'!K5)</f>
        <v>-1.0598974559128044E-4</v>
      </c>
      <c r="M5">
        <f t="shared" si="3"/>
        <v>1</v>
      </c>
      <c r="N5">
        <f t="shared" si="0"/>
        <v>4</v>
      </c>
      <c r="O5">
        <f t="shared" si="0"/>
        <v>9</v>
      </c>
      <c r="P5">
        <f t="shared" si="0"/>
        <v>2</v>
      </c>
      <c r="Q5">
        <f t="shared" si="0"/>
        <v>7</v>
      </c>
      <c r="R5">
        <f t="shared" si="0"/>
        <v>6</v>
      </c>
      <c r="S5">
        <f t="shared" si="0"/>
        <v>5</v>
      </c>
      <c r="T5">
        <f t="shared" si="0"/>
        <v>3</v>
      </c>
      <c r="U5">
        <f t="shared" si="0"/>
        <v>10</v>
      </c>
      <c r="V5">
        <f t="shared" si="0"/>
        <v>8</v>
      </c>
      <c r="Y5">
        <f t="shared" si="4"/>
        <v>-0.7</v>
      </c>
      <c r="Z5">
        <f t="shared" si="5"/>
        <v>0</v>
      </c>
      <c r="AA5">
        <f t="shared" si="6"/>
        <v>0</v>
      </c>
      <c r="AB5">
        <f t="shared" si="7"/>
        <v>-0.2</v>
      </c>
      <c r="AC5">
        <f t="shared" si="8"/>
        <v>0</v>
      </c>
      <c r="AD5">
        <f t="shared" si="9"/>
        <v>0</v>
      </c>
      <c r="AE5">
        <f t="shared" si="10"/>
        <v>0</v>
      </c>
      <c r="AF5">
        <f t="shared" si="11"/>
        <v>-0.1</v>
      </c>
      <c r="AG5">
        <f t="shared" si="12"/>
        <v>0</v>
      </c>
      <c r="AH5">
        <f t="shared" si="13"/>
        <v>0</v>
      </c>
      <c r="AJ5">
        <f t="shared" si="14"/>
        <v>0</v>
      </c>
      <c r="AK5">
        <f t="shared" si="15"/>
        <v>0</v>
      </c>
      <c r="AL5">
        <f t="shared" si="16"/>
        <v>0.2</v>
      </c>
      <c r="AM5">
        <f t="shared" si="17"/>
        <v>0</v>
      </c>
      <c r="AN5">
        <f t="shared" si="18"/>
        <v>0</v>
      </c>
      <c r="AO5">
        <f t="shared" si="19"/>
        <v>0</v>
      </c>
      <c r="AP5">
        <f t="shared" si="20"/>
        <v>0</v>
      </c>
      <c r="AQ5">
        <f t="shared" si="21"/>
        <v>0</v>
      </c>
      <c r="AR5">
        <f t="shared" si="22"/>
        <v>0.7</v>
      </c>
      <c r="AS5">
        <f t="shared" si="23"/>
        <v>0.1</v>
      </c>
      <c r="AU5">
        <f>SUMPRODUCT(Y5:AH5,Returns!B5:K5)</f>
        <v>6.7666446950714219E-3</v>
      </c>
      <c r="AW5">
        <f>SUMPRODUCT(AJ5:AS5,Returns!B5:K5)</f>
        <v>2.0046919523108137E-2</v>
      </c>
      <c r="AZ5">
        <f t="shared" si="24"/>
        <v>2.6813564218179559E-2</v>
      </c>
      <c r="BB5">
        <f t="shared" ref="BB5:BB67" si="25">_xlfn.STDEV.S(AZ5,AZ6)</f>
        <v>7.3404397696296151E-3</v>
      </c>
      <c r="BD5">
        <f t="shared" ref="BD5:BD68" si="26">BD4+AZ5</f>
        <v>3.3133404714012285E-2</v>
      </c>
    </row>
    <row r="6" spans="1:56" x14ac:dyDescent="0.2">
      <c r="A6" s="1">
        <v>36250</v>
      </c>
      <c r="B6">
        <f>LN('Dollar rates'!M6/'Dollar rates'!B6)</f>
        <v>4.442853268272479E-3</v>
      </c>
      <c r="C6">
        <f>LN('Dollar rates'!N6/'Dollar rates'!C6)</f>
        <v>1.7180371064523144E-3</v>
      </c>
      <c r="D6">
        <f>LN('Dollar rates'!O6/'Dollar rates'!D6)</f>
        <v>-3.2280973874490479E-4</v>
      </c>
      <c r="E6">
        <f>LN('Dollar rates'!P6/'Dollar rates'!E6)</f>
        <v>3.1059603195095048E-3</v>
      </c>
      <c r="F6">
        <f>LN('Dollar rates'!Q6/'Dollar rates'!F6)</f>
        <v>1.2586947810500993E-4</v>
      </c>
      <c r="G6">
        <f>LN('Dollar rates'!R6/'Dollar rates'!G6)</f>
        <v>3.7495313525137453E-4</v>
      </c>
      <c r="H6">
        <f>LN('Dollar rates'!S6/'Dollar rates'!H6)</f>
        <v>1.3445013744321852E-3</v>
      </c>
      <c r="I6">
        <f>LN('Dollar rates'!T6/'Dollar rates'!I6)</f>
        <v>1.6004530932764965E-3</v>
      </c>
      <c r="J6">
        <f>LN('Dollar rates'!U6/'Dollar rates'!J6)</f>
        <v>-1.7451898606302889E-3</v>
      </c>
      <c r="K6">
        <f>LN('Dollar rates'!V6/'Dollar rates'!K6)</f>
        <v>8.5937061071543914E-5</v>
      </c>
      <c r="M6">
        <f t="shared" si="3"/>
        <v>1</v>
      </c>
      <c r="N6">
        <f t="shared" si="0"/>
        <v>3</v>
      </c>
      <c r="O6">
        <f t="shared" si="0"/>
        <v>9</v>
      </c>
      <c r="P6">
        <f t="shared" si="0"/>
        <v>2</v>
      </c>
      <c r="Q6">
        <f t="shared" si="0"/>
        <v>7</v>
      </c>
      <c r="R6">
        <f t="shared" si="0"/>
        <v>6</v>
      </c>
      <c r="S6">
        <f t="shared" si="0"/>
        <v>5</v>
      </c>
      <c r="T6">
        <f t="shared" si="0"/>
        <v>4</v>
      </c>
      <c r="U6">
        <f t="shared" si="0"/>
        <v>10</v>
      </c>
      <c r="V6">
        <f t="shared" si="0"/>
        <v>8</v>
      </c>
      <c r="Y6">
        <f t="shared" si="4"/>
        <v>-0.7</v>
      </c>
      <c r="Z6">
        <f t="shared" si="5"/>
        <v>-0.1</v>
      </c>
      <c r="AA6">
        <f t="shared" si="6"/>
        <v>0</v>
      </c>
      <c r="AB6">
        <f t="shared" si="7"/>
        <v>-0.2</v>
      </c>
      <c r="AC6">
        <f t="shared" si="8"/>
        <v>0</v>
      </c>
      <c r="AD6">
        <f t="shared" si="9"/>
        <v>0</v>
      </c>
      <c r="AE6">
        <f t="shared" si="10"/>
        <v>0</v>
      </c>
      <c r="AF6">
        <f t="shared" si="11"/>
        <v>0</v>
      </c>
      <c r="AG6">
        <f t="shared" si="12"/>
        <v>0</v>
      </c>
      <c r="AH6">
        <f t="shared" si="13"/>
        <v>0</v>
      </c>
      <c r="AJ6">
        <f t="shared" si="14"/>
        <v>0</v>
      </c>
      <c r="AK6">
        <f t="shared" si="15"/>
        <v>0</v>
      </c>
      <c r="AL6">
        <f t="shared" si="16"/>
        <v>0.2</v>
      </c>
      <c r="AM6">
        <f t="shared" si="17"/>
        <v>0</v>
      </c>
      <c r="AN6">
        <f t="shared" si="18"/>
        <v>0</v>
      </c>
      <c r="AO6">
        <f t="shared" si="19"/>
        <v>0</v>
      </c>
      <c r="AP6">
        <f t="shared" si="20"/>
        <v>0</v>
      </c>
      <c r="AQ6">
        <f t="shared" si="21"/>
        <v>0</v>
      </c>
      <c r="AR6">
        <f t="shared" si="22"/>
        <v>0.7</v>
      </c>
      <c r="AS6">
        <f t="shared" si="23"/>
        <v>0.1</v>
      </c>
      <c r="AU6">
        <f>SUMPRODUCT(Y6:AH6,Returns!B6:K6)</f>
        <v>1.7077538090707618E-2</v>
      </c>
      <c r="AW6">
        <f>SUMPRODUCT(AJ6:AS6,Returns!B6:K6)</f>
        <v>-6.4492334852108606E-4</v>
      </c>
      <c r="AZ6">
        <f t="shared" si="24"/>
        <v>1.6432614742186533E-2</v>
      </c>
      <c r="BB6">
        <f t="shared" si="25"/>
        <v>5.6388510542085208E-3</v>
      </c>
      <c r="BD6">
        <f t="shared" si="26"/>
        <v>4.9566019456198818E-2</v>
      </c>
    </row>
    <row r="7" spans="1:56" x14ac:dyDescent="0.2">
      <c r="A7" s="1">
        <v>36280</v>
      </c>
      <c r="B7">
        <f>LN('Dollar rates'!M7/'Dollar rates'!B7)</f>
        <v>4.1092987029624998E-3</v>
      </c>
      <c r="C7">
        <f>LN('Dollar rates'!N7/'Dollar rates'!C7)</f>
        <v>1.9486164639218385E-3</v>
      </c>
      <c r="D7">
        <f>LN('Dollar rates'!O7/'Dollar rates'!D7)</f>
        <v>-3.5415895667921938E-4</v>
      </c>
      <c r="E7">
        <f>LN('Dollar rates'!P7/'Dollar rates'!E7)</f>
        <v>3.3421963267122007E-3</v>
      </c>
      <c r="F7">
        <f>LN('Dollar rates'!Q7/'Dollar rates'!F7)</f>
        <v>9.0020947992867226E-5</v>
      </c>
      <c r="G7">
        <f>LN('Dollar rates'!R7/'Dollar rates'!G7)</f>
        <v>3.0374228594132018E-4</v>
      </c>
      <c r="H7">
        <f>LN('Dollar rates'!S7/'Dollar rates'!H7)</f>
        <v>1.5256403161673069E-3</v>
      </c>
      <c r="I7">
        <f>LN('Dollar rates'!T7/'Dollar rates'!I7)</f>
        <v>1.5884681764559594E-3</v>
      </c>
      <c r="J7">
        <f>LN('Dollar rates'!U7/'Dollar rates'!J7)</f>
        <v>-1.7002169465851814E-3</v>
      </c>
      <c r="K7">
        <f>LN('Dollar rates'!V7/'Dollar rates'!K7)</f>
        <v>8.9271305858007208E-5</v>
      </c>
      <c r="M7">
        <f t="shared" si="3"/>
        <v>1</v>
      </c>
      <c r="N7">
        <f t="shared" si="0"/>
        <v>3</v>
      </c>
      <c r="O7">
        <f t="shared" si="0"/>
        <v>9</v>
      </c>
      <c r="P7">
        <f t="shared" si="0"/>
        <v>2</v>
      </c>
      <c r="Q7">
        <f t="shared" si="0"/>
        <v>7</v>
      </c>
      <c r="R7">
        <f t="shared" si="0"/>
        <v>6</v>
      </c>
      <c r="S7">
        <f t="shared" si="0"/>
        <v>5</v>
      </c>
      <c r="T7">
        <f t="shared" si="0"/>
        <v>4</v>
      </c>
      <c r="U7">
        <f t="shared" si="0"/>
        <v>10</v>
      </c>
      <c r="V7">
        <f t="shared" si="0"/>
        <v>8</v>
      </c>
      <c r="Y7">
        <f t="shared" si="4"/>
        <v>-0.7</v>
      </c>
      <c r="Z7">
        <f t="shared" si="5"/>
        <v>-0.1</v>
      </c>
      <c r="AA7">
        <f t="shared" si="6"/>
        <v>0</v>
      </c>
      <c r="AB7">
        <f t="shared" si="7"/>
        <v>-0.2</v>
      </c>
      <c r="AC7">
        <f t="shared" si="8"/>
        <v>0</v>
      </c>
      <c r="AD7">
        <f t="shared" si="9"/>
        <v>0</v>
      </c>
      <c r="AE7">
        <f t="shared" si="10"/>
        <v>0</v>
      </c>
      <c r="AF7">
        <f t="shared" si="11"/>
        <v>0</v>
      </c>
      <c r="AG7">
        <f t="shared" si="12"/>
        <v>0</v>
      </c>
      <c r="AH7">
        <f t="shared" si="13"/>
        <v>0</v>
      </c>
      <c r="AJ7">
        <f t="shared" si="14"/>
        <v>0</v>
      </c>
      <c r="AK7">
        <f t="shared" si="15"/>
        <v>0</v>
      </c>
      <c r="AL7">
        <f t="shared" si="16"/>
        <v>0.2</v>
      </c>
      <c r="AM7">
        <f t="shared" si="17"/>
        <v>0</v>
      </c>
      <c r="AN7">
        <f t="shared" si="18"/>
        <v>0</v>
      </c>
      <c r="AO7">
        <f t="shared" si="19"/>
        <v>0</v>
      </c>
      <c r="AP7">
        <f t="shared" si="20"/>
        <v>0</v>
      </c>
      <c r="AQ7">
        <f t="shared" si="21"/>
        <v>0</v>
      </c>
      <c r="AR7">
        <f t="shared" si="22"/>
        <v>0.7</v>
      </c>
      <c r="AS7">
        <f t="shared" si="23"/>
        <v>0.1</v>
      </c>
      <c r="AU7">
        <f>SUMPRODUCT(Y7:AH7,Returns!B7:K7)</f>
        <v>1.9705036848506743E-2</v>
      </c>
      <c r="AW7">
        <f>SUMPRODUCT(AJ7:AS7,Returns!B7:K7)</f>
        <v>-1.1246961743383719E-2</v>
      </c>
      <c r="AZ7">
        <f t="shared" si="24"/>
        <v>8.4580751051230238E-3</v>
      </c>
      <c r="BB7">
        <f t="shared" si="25"/>
        <v>1.3871248918908433E-3</v>
      </c>
      <c r="BD7">
        <f t="shared" si="26"/>
        <v>5.8024094561321841E-2</v>
      </c>
    </row>
    <row r="8" spans="1:56" x14ac:dyDescent="0.2">
      <c r="A8" s="1">
        <v>36311</v>
      </c>
      <c r="B8">
        <f>LN('Dollar rates'!M8/'Dollar rates'!B8)</f>
        <v>4.0353901643038663E-3</v>
      </c>
      <c r="C8">
        <f>LN('Dollar rates'!N8/'Dollar rates'!C8)</f>
        <v>1.9207688978556113E-3</v>
      </c>
      <c r="D8">
        <f>LN('Dollar rates'!O8/'Dollar rates'!D8)</f>
        <v>-3.2061044502836554E-4</v>
      </c>
      <c r="E8">
        <f>LN('Dollar rates'!P8/'Dollar rates'!E8)</f>
        <v>3.2759900753796872E-3</v>
      </c>
      <c r="F8">
        <f>LN('Dollar rates'!Q8/'Dollar rates'!F8)</f>
        <v>7.8990380177843458E-5</v>
      </c>
      <c r="G8">
        <f>LN('Dollar rates'!R8/'Dollar rates'!G8)</f>
        <v>3.181227044803786E-4</v>
      </c>
      <c r="H8">
        <f>LN('Dollar rates'!S8/'Dollar rates'!H8)</f>
        <v>1.5761553524040689E-3</v>
      </c>
      <c r="I8">
        <f>LN('Dollar rates'!T8/'Dollar rates'!I8)</f>
        <v>1.5339208622730572E-3</v>
      </c>
      <c r="J8">
        <f>LN('Dollar rates'!U8/'Dollar rates'!J8)</f>
        <v>-1.5365016949376979E-3</v>
      </c>
      <c r="K8">
        <f>LN('Dollar rates'!V8/'Dollar rates'!K8)</f>
        <v>1.8962995126415742E-4</v>
      </c>
      <c r="M8">
        <f t="shared" si="3"/>
        <v>1</v>
      </c>
      <c r="N8">
        <f t="shared" si="0"/>
        <v>3</v>
      </c>
      <c r="O8">
        <f t="shared" si="0"/>
        <v>9</v>
      </c>
      <c r="P8">
        <f t="shared" si="0"/>
        <v>2</v>
      </c>
      <c r="Q8">
        <f t="shared" si="0"/>
        <v>8</v>
      </c>
      <c r="R8">
        <f t="shared" si="0"/>
        <v>6</v>
      </c>
      <c r="S8">
        <f t="shared" si="0"/>
        <v>4</v>
      </c>
      <c r="T8">
        <f t="shared" si="0"/>
        <v>5</v>
      </c>
      <c r="U8">
        <f t="shared" si="0"/>
        <v>10</v>
      </c>
      <c r="V8">
        <f t="shared" si="0"/>
        <v>7</v>
      </c>
      <c r="Y8">
        <f t="shared" si="4"/>
        <v>-0.7</v>
      </c>
      <c r="Z8">
        <f t="shared" si="5"/>
        <v>-0.1</v>
      </c>
      <c r="AA8">
        <f t="shared" si="6"/>
        <v>0</v>
      </c>
      <c r="AB8">
        <f t="shared" si="7"/>
        <v>-0.2</v>
      </c>
      <c r="AC8">
        <f t="shared" si="8"/>
        <v>0</v>
      </c>
      <c r="AD8">
        <f t="shared" si="9"/>
        <v>0</v>
      </c>
      <c r="AE8">
        <f t="shared" si="10"/>
        <v>0</v>
      </c>
      <c r="AF8">
        <f t="shared" si="11"/>
        <v>0</v>
      </c>
      <c r="AG8">
        <f t="shared" si="12"/>
        <v>0</v>
      </c>
      <c r="AH8">
        <f t="shared" si="13"/>
        <v>0</v>
      </c>
      <c r="AJ8">
        <f t="shared" si="14"/>
        <v>0</v>
      </c>
      <c r="AK8">
        <f t="shared" si="15"/>
        <v>0</v>
      </c>
      <c r="AL8">
        <f t="shared" si="16"/>
        <v>0.2</v>
      </c>
      <c r="AM8">
        <f t="shared" si="17"/>
        <v>0</v>
      </c>
      <c r="AN8">
        <f t="shared" si="18"/>
        <v>0.1</v>
      </c>
      <c r="AO8">
        <f t="shared" si="19"/>
        <v>0</v>
      </c>
      <c r="AP8">
        <f t="shared" si="20"/>
        <v>0</v>
      </c>
      <c r="AQ8">
        <f t="shared" si="21"/>
        <v>0</v>
      </c>
      <c r="AR8">
        <f t="shared" si="22"/>
        <v>0.7</v>
      </c>
      <c r="AS8">
        <f t="shared" si="23"/>
        <v>0</v>
      </c>
      <c r="AU8">
        <f>SUMPRODUCT(Y8:AH8,Returns!B8:K8)</f>
        <v>4.1902429023306246E-3</v>
      </c>
      <c r="AW8">
        <f>SUMPRODUCT(AJ8:AS8,Returns!B8:K8)</f>
        <v>2.3061413679750556E-3</v>
      </c>
      <c r="AZ8">
        <f t="shared" si="24"/>
        <v>6.4963842703056798E-3</v>
      </c>
      <c r="BB8">
        <f t="shared" si="25"/>
        <v>2.7709258014089865E-2</v>
      </c>
      <c r="BD8">
        <f t="shared" si="26"/>
        <v>6.4520478831627523E-2</v>
      </c>
    </row>
    <row r="9" spans="1:56" x14ac:dyDescent="0.2">
      <c r="A9" s="1">
        <v>36341</v>
      </c>
      <c r="B9">
        <f>LN('Dollar rates'!M9/'Dollar rates'!B9)</f>
        <v>4.4132269503173545E-3</v>
      </c>
      <c r="C9">
        <f>LN('Dollar rates'!N9/'Dollar rates'!C9)</f>
        <v>2.2094208744152998E-3</v>
      </c>
      <c r="D9">
        <f>LN('Dollar rates'!O9/'Dollar rates'!D9)</f>
        <v>1.8917299927161715E-4</v>
      </c>
      <c r="E9">
        <f>LN('Dollar rates'!P9/'Dollar rates'!E9)</f>
        <v>3.4925191278304189E-3</v>
      </c>
      <c r="F9">
        <f>LN('Dollar rates'!Q9/'Dollar rates'!F9)</f>
        <v>3.1573814946403612E-4</v>
      </c>
      <c r="G9">
        <f>LN('Dollar rates'!R9/'Dollar rates'!G9)</f>
        <v>5.8484498558845281E-4</v>
      </c>
      <c r="H9">
        <f>LN('Dollar rates'!S9/'Dollar rates'!H9)</f>
        <v>1.9485044439037085E-3</v>
      </c>
      <c r="I9">
        <f>LN('Dollar rates'!T9/'Dollar rates'!I9)</f>
        <v>1.8483314363058187E-3</v>
      </c>
      <c r="J9">
        <f>LN('Dollar rates'!U9/'Dollar rates'!J9)</f>
        <v>-1.0220243953657812E-3</v>
      </c>
      <c r="K9">
        <f>LN('Dollar rates'!V9/'Dollar rates'!K9)</f>
        <v>4.2573752911104212E-4</v>
      </c>
      <c r="M9">
        <f t="shared" si="3"/>
        <v>1</v>
      </c>
      <c r="N9">
        <f t="shared" si="0"/>
        <v>3</v>
      </c>
      <c r="O9">
        <f t="shared" si="0"/>
        <v>9</v>
      </c>
      <c r="P9">
        <f t="shared" si="0"/>
        <v>2</v>
      </c>
      <c r="Q9">
        <f t="shared" si="0"/>
        <v>8</v>
      </c>
      <c r="R9">
        <f t="shared" si="0"/>
        <v>6</v>
      </c>
      <c r="S9">
        <f t="shared" si="0"/>
        <v>4</v>
      </c>
      <c r="T9">
        <f t="shared" si="0"/>
        <v>5</v>
      </c>
      <c r="U9">
        <f t="shared" si="0"/>
        <v>10</v>
      </c>
      <c r="V9">
        <f t="shared" si="0"/>
        <v>7</v>
      </c>
      <c r="Y9">
        <f t="shared" si="4"/>
        <v>-0.7</v>
      </c>
      <c r="Z9">
        <f t="shared" si="5"/>
        <v>-0.1</v>
      </c>
      <c r="AA9">
        <f t="shared" si="6"/>
        <v>0</v>
      </c>
      <c r="AB9">
        <f t="shared" si="7"/>
        <v>-0.2</v>
      </c>
      <c r="AC9">
        <f t="shared" si="8"/>
        <v>0</v>
      </c>
      <c r="AD9">
        <f t="shared" si="9"/>
        <v>0</v>
      </c>
      <c r="AE9">
        <f t="shared" si="10"/>
        <v>0</v>
      </c>
      <c r="AF9">
        <f t="shared" si="11"/>
        <v>0</v>
      </c>
      <c r="AG9">
        <f t="shared" si="12"/>
        <v>0</v>
      </c>
      <c r="AH9">
        <f t="shared" si="13"/>
        <v>0</v>
      </c>
      <c r="AJ9">
        <f t="shared" si="14"/>
        <v>0</v>
      </c>
      <c r="AK9">
        <f t="shared" si="15"/>
        <v>0</v>
      </c>
      <c r="AL9">
        <f t="shared" si="16"/>
        <v>0.2</v>
      </c>
      <c r="AM9">
        <f t="shared" si="17"/>
        <v>0</v>
      </c>
      <c r="AN9">
        <f t="shared" si="18"/>
        <v>0.1</v>
      </c>
      <c r="AO9">
        <f t="shared" si="19"/>
        <v>0</v>
      </c>
      <c r="AP9">
        <f t="shared" si="20"/>
        <v>0</v>
      </c>
      <c r="AQ9">
        <f t="shared" si="21"/>
        <v>0</v>
      </c>
      <c r="AR9">
        <f t="shared" si="22"/>
        <v>0.7</v>
      </c>
      <c r="AS9">
        <f t="shared" si="23"/>
        <v>0</v>
      </c>
      <c r="AU9">
        <f>SUMPRODUCT(Y9:AH9,Returns!B9:K9)</f>
        <v>-4.5053223130072879E-2</v>
      </c>
      <c r="AW9">
        <f>SUMPRODUCT(AJ9:AS9,Returns!B9:K9)</f>
        <v>1.2362798913557304E-2</v>
      </c>
      <c r="AZ9">
        <f t="shared" si="24"/>
        <v>-3.2690424216515579E-2</v>
      </c>
      <c r="BB9">
        <f t="shared" si="25"/>
        <v>2.4145871825071298E-3</v>
      </c>
      <c r="BD9">
        <f t="shared" si="26"/>
        <v>3.1830054615111944E-2</v>
      </c>
    </row>
    <row r="10" spans="1:56" x14ac:dyDescent="0.2">
      <c r="A10" s="1">
        <v>36371</v>
      </c>
      <c r="B10">
        <f>LN('Dollar rates'!M10/'Dollar rates'!B10)</f>
        <v>4.4231340955701078E-3</v>
      </c>
      <c r="C10">
        <f>LN('Dollar rates'!N10/'Dollar rates'!C10)</f>
        <v>2.1536145640801145E-3</v>
      </c>
      <c r="D10">
        <f>LN('Dollar rates'!O10/'Dollar rates'!D10)</f>
        <v>3.2400732259462391E-5</v>
      </c>
      <c r="E10">
        <f>LN('Dollar rates'!P10/'Dollar rates'!E10)</f>
        <v>3.6032689801393019E-3</v>
      </c>
      <c r="F10">
        <f>LN('Dollar rates'!Q10/'Dollar rates'!F10)</f>
        <v>4.2636829212017939E-4</v>
      </c>
      <c r="G10">
        <f>LN('Dollar rates'!R10/'Dollar rates'!G10)</f>
        <v>5.4671079418834546E-4</v>
      </c>
      <c r="H10">
        <f>LN('Dollar rates'!S10/'Dollar rates'!H10)</f>
        <v>1.962850285266026E-3</v>
      </c>
      <c r="I10">
        <f>LN('Dollar rates'!T10/'Dollar rates'!I10)</f>
        <v>1.8004002360990431E-3</v>
      </c>
      <c r="J10">
        <f>LN('Dollar rates'!U10/'Dollar rates'!J10)</f>
        <v>-1.0331739570983731E-3</v>
      </c>
      <c r="K10">
        <f>LN('Dollar rates'!V10/'Dollar rates'!K10)</f>
        <v>3.9989336709926349E-4</v>
      </c>
      <c r="M10">
        <f t="shared" si="3"/>
        <v>1</v>
      </c>
      <c r="N10">
        <f t="shared" si="0"/>
        <v>3</v>
      </c>
      <c r="O10">
        <f t="shared" si="0"/>
        <v>9</v>
      </c>
      <c r="P10">
        <f t="shared" si="0"/>
        <v>2</v>
      </c>
      <c r="Q10">
        <f t="shared" si="0"/>
        <v>7</v>
      </c>
      <c r="R10">
        <f t="shared" si="0"/>
        <v>6</v>
      </c>
      <c r="S10">
        <f t="shared" si="0"/>
        <v>4</v>
      </c>
      <c r="T10">
        <f t="shared" si="0"/>
        <v>5</v>
      </c>
      <c r="U10">
        <f t="shared" si="0"/>
        <v>10</v>
      </c>
      <c r="V10">
        <f t="shared" si="0"/>
        <v>8</v>
      </c>
      <c r="Y10">
        <f t="shared" si="4"/>
        <v>-0.7</v>
      </c>
      <c r="Z10">
        <f t="shared" si="5"/>
        <v>-0.1</v>
      </c>
      <c r="AA10">
        <f t="shared" si="6"/>
        <v>0</v>
      </c>
      <c r="AB10">
        <f t="shared" si="7"/>
        <v>-0.2</v>
      </c>
      <c r="AC10">
        <f t="shared" si="8"/>
        <v>0</v>
      </c>
      <c r="AD10">
        <f t="shared" si="9"/>
        <v>0</v>
      </c>
      <c r="AE10">
        <f t="shared" si="10"/>
        <v>0</v>
      </c>
      <c r="AF10">
        <f t="shared" si="11"/>
        <v>0</v>
      </c>
      <c r="AG10">
        <f t="shared" si="12"/>
        <v>0</v>
      </c>
      <c r="AH10">
        <f t="shared" si="13"/>
        <v>0</v>
      </c>
      <c r="AJ10">
        <f t="shared" si="14"/>
        <v>0</v>
      </c>
      <c r="AK10">
        <f t="shared" si="15"/>
        <v>0</v>
      </c>
      <c r="AL10">
        <f t="shared" si="16"/>
        <v>0.2</v>
      </c>
      <c r="AM10">
        <f t="shared" si="17"/>
        <v>0</v>
      </c>
      <c r="AN10">
        <f t="shared" si="18"/>
        <v>0</v>
      </c>
      <c r="AO10">
        <f t="shared" si="19"/>
        <v>0</v>
      </c>
      <c r="AP10">
        <f t="shared" si="20"/>
        <v>0</v>
      </c>
      <c r="AQ10">
        <f t="shared" si="21"/>
        <v>0</v>
      </c>
      <c r="AR10">
        <f t="shared" si="22"/>
        <v>0.7</v>
      </c>
      <c r="AS10">
        <f t="shared" si="23"/>
        <v>0.1</v>
      </c>
      <c r="AU10">
        <f>SUMPRODUCT(Y10:AH10,Returns!B10:K10)</f>
        <v>-2.3659759412939622E-2</v>
      </c>
      <c r="AW10">
        <f>SUMPRODUCT(AJ10:AS10,Returns!B10:K10)</f>
        <v>-5.615922862542133E-3</v>
      </c>
      <c r="AZ10">
        <f t="shared" si="24"/>
        <v>-2.9275682275481756E-2</v>
      </c>
      <c r="BB10">
        <f t="shared" si="25"/>
        <v>1.8626376383526395E-2</v>
      </c>
      <c r="BD10">
        <f t="shared" si="26"/>
        <v>2.5543723396301878E-3</v>
      </c>
    </row>
    <row r="11" spans="1:56" x14ac:dyDescent="0.2">
      <c r="A11" s="1">
        <v>36403</v>
      </c>
      <c r="B11">
        <f>LN('Dollar rates'!M11/'Dollar rates'!B11)</f>
        <v>4.6942970837818851E-3</v>
      </c>
      <c r="C11">
        <f>LN('Dollar rates'!N11/'Dollar rates'!C11)</f>
        <v>2.4112706805523242E-3</v>
      </c>
      <c r="D11">
        <f>LN('Dollar rates'!O11/'Dollar rates'!D11)</f>
        <v>3.3773732398846931E-4</v>
      </c>
      <c r="E11">
        <f>LN('Dollar rates'!P11/'Dollar rates'!E11)</f>
        <v>3.9481175405605669E-3</v>
      </c>
      <c r="F11">
        <f>LN('Dollar rates'!Q11/'Dollar rates'!F11)</f>
        <v>5.2032070969848803E-4</v>
      </c>
      <c r="G11">
        <f>LN('Dollar rates'!R11/'Dollar rates'!G11)</f>
        <v>6.5742408153192215E-4</v>
      </c>
      <c r="H11">
        <f>LN('Dollar rates'!S11/'Dollar rates'!H11)</f>
        <v>2.2328898166163553E-3</v>
      </c>
      <c r="I11">
        <f>LN('Dollar rates'!T11/'Dollar rates'!I11)</f>
        <v>2.1393493752232921E-3</v>
      </c>
      <c r="J11">
        <f>LN('Dollar rates'!U11/'Dollar rates'!J11)</f>
        <v>-6.942476449909214E-4</v>
      </c>
      <c r="K11">
        <f>LN('Dollar rates'!V11/'Dollar rates'!K11)</f>
        <v>5.2285479904898627E-4</v>
      </c>
      <c r="M11">
        <f t="shared" si="3"/>
        <v>1</v>
      </c>
      <c r="N11">
        <f t="shared" si="0"/>
        <v>3</v>
      </c>
      <c r="O11">
        <f t="shared" si="0"/>
        <v>9</v>
      </c>
      <c r="P11">
        <f t="shared" si="0"/>
        <v>2</v>
      </c>
      <c r="Q11">
        <f t="shared" si="0"/>
        <v>8</v>
      </c>
      <c r="R11">
        <f t="shared" si="0"/>
        <v>6</v>
      </c>
      <c r="S11">
        <f t="shared" si="0"/>
        <v>4</v>
      </c>
      <c r="T11">
        <f t="shared" si="0"/>
        <v>5</v>
      </c>
      <c r="U11">
        <f t="shared" si="0"/>
        <v>10</v>
      </c>
      <c r="V11">
        <f t="shared" si="0"/>
        <v>7</v>
      </c>
      <c r="Y11">
        <f t="shared" si="4"/>
        <v>-0.7</v>
      </c>
      <c r="Z11">
        <f t="shared" si="5"/>
        <v>-0.1</v>
      </c>
      <c r="AA11">
        <f t="shared" si="6"/>
        <v>0</v>
      </c>
      <c r="AB11">
        <f t="shared" si="7"/>
        <v>-0.2</v>
      </c>
      <c r="AC11">
        <f t="shared" si="8"/>
        <v>0</v>
      </c>
      <c r="AD11">
        <f t="shared" si="9"/>
        <v>0</v>
      </c>
      <c r="AE11">
        <f t="shared" si="10"/>
        <v>0</v>
      </c>
      <c r="AF11">
        <f t="shared" si="11"/>
        <v>0</v>
      </c>
      <c r="AG11">
        <f t="shared" si="12"/>
        <v>0</v>
      </c>
      <c r="AH11">
        <f t="shared" si="13"/>
        <v>0</v>
      </c>
      <c r="AJ11">
        <f t="shared" si="14"/>
        <v>0</v>
      </c>
      <c r="AK11">
        <f t="shared" si="15"/>
        <v>0</v>
      </c>
      <c r="AL11">
        <f t="shared" si="16"/>
        <v>0.2</v>
      </c>
      <c r="AM11">
        <f t="shared" si="17"/>
        <v>0</v>
      </c>
      <c r="AN11">
        <f t="shared" si="18"/>
        <v>0.1</v>
      </c>
      <c r="AO11">
        <f t="shared" si="19"/>
        <v>0</v>
      </c>
      <c r="AP11">
        <f t="shared" si="20"/>
        <v>0</v>
      </c>
      <c r="AQ11">
        <f t="shared" si="21"/>
        <v>0</v>
      </c>
      <c r="AR11">
        <f t="shared" si="22"/>
        <v>0.7</v>
      </c>
      <c r="AS11">
        <f t="shared" si="23"/>
        <v>0</v>
      </c>
      <c r="AU11">
        <f>SUMPRODUCT(Y11:AH11,Returns!B11:K11)</f>
        <v>-1.8995630051631157E-2</v>
      </c>
      <c r="AW11">
        <f>SUMPRODUCT(AJ11:AS11,Returns!B11:K11)</f>
        <v>1.6061621875598349E-2</v>
      </c>
      <c r="AZ11">
        <f t="shared" si="24"/>
        <v>-2.9340081760328082E-3</v>
      </c>
      <c r="BB11">
        <f t="shared" si="25"/>
        <v>9.7477419728331204E-3</v>
      </c>
      <c r="BD11">
        <f t="shared" si="26"/>
        <v>-3.7963583640262047E-4</v>
      </c>
    </row>
    <row r="12" spans="1:56" x14ac:dyDescent="0.2">
      <c r="A12" s="1">
        <v>36433</v>
      </c>
      <c r="B12">
        <f>LN('Dollar rates'!M12/'Dollar rates'!B12)</f>
        <v>4.5892691836409054E-3</v>
      </c>
      <c r="C12">
        <f>LN('Dollar rates'!N12/'Dollar rates'!C12)</f>
        <v>2.3777674061131572E-3</v>
      </c>
      <c r="D12">
        <f>LN('Dollar rates'!O12/'Dollar rates'!D12)</f>
        <v>3.2938618886442523E-5</v>
      </c>
      <c r="E12">
        <f>LN('Dollar rates'!P12/'Dollar rates'!E12)</f>
        <v>3.598362924154567E-3</v>
      </c>
      <c r="F12">
        <f>LN('Dollar rates'!Q12/'Dollar rates'!F12)</f>
        <v>5.0409982033281474E-4</v>
      </c>
      <c r="G12">
        <f>LN('Dollar rates'!R12/'Dollar rates'!G12)</f>
        <v>6.194827517298371E-4</v>
      </c>
      <c r="H12">
        <f>LN('Dollar rates'!S12/'Dollar rates'!H12)</f>
        <v>2.1440693168218229E-3</v>
      </c>
      <c r="I12">
        <f>LN('Dollar rates'!T12/'Dollar rates'!I12)</f>
        <v>1.9474916182992985E-3</v>
      </c>
      <c r="J12">
        <f>LN('Dollar rates'!U12/'Dollar rates'!J12)</f>
        <v>-2.5794802490357755E-4</v>
      </c>
      <c r="K12">
        <f>LN('Dollar rates'!V12/'Dollar rates'!K12)</f>
        <v>6.3306866824841285E-4</v>
      </c>
      <c r="M12">
        <f t="shared" si="3"/>
        <v>1</v>
      </c>
      <c r="N12">
        <f t="shared" si="0"/>
        <v>3</v>
      </c>
      <c r="O12">
        <f t="shared" si="0"/>
        <v>9</v>
      </c>
      <c r="P12">
        <f t="shared" si="0"/>
        <v>2</v>
      </c>
      <c r="Q12">
        <f t="shared" si="0"/>
        <v>8</v>
      </c>
      <c r="R12">
        <f t="shared" si="0"/>
        <v>7</v>
      </c>
      <c r="S12">
        <f t="shared" si="0"/>
        <v>4</v>
      </c>
      <c r="T12">
        <f t="shared" si="0"/>
        <v>5</v>
      </c>
      <c r="U12">
        <f t="shared" si="0"/>
        <v>10</v>
      </c>
      <c r="V12">
        <f t="shared" si="0"/>
        <v>6</v>
      </c>
      <c r="Y12">
        <f t="shared" si="4"/>
        <v>-0.7</v>
      </c>
      <c r="Z12">
        <f t="shared" si="5"/>
        <v>-0.1</v>
      </c>
      <c r="AA12">
        <f t="shared" si="6"/>
        <v>0</v>
      </c>
      <c r="AB12">
        <f t="shared" si="7"/>
        <v>-0.2</v>
      </c>
      <c r="AC12">
        <f t="shared" si="8"/>
        <v>0</v>
      </c>
      <c r="AD12">
        <f t="shared" si="9"/>
        <v>0</v>
      </c>
      <c r="AE12">
        <f t="shared" si="10"/>
        <v>0</v>
      </c>
      <c r="AF12">
        <f t="shared" si="11"/>
        <v>0</v>
      </c>
      <c r="AG12">
        <f t="shared" si="12"/>
        <v>0</v>
      </c>
      <c r="AH12">
        <f t="shared" si="13"/>
        <v>0</v>
      </c>
      <c r="AJ12">
        <f t="shared" si="14"/>
        <v>0</v>
      </c>
      <c r="AK12">
        <f t="shared" si="15"/>
        <v>0</v>
      </c>
      <c r="AL12">
        <f t="shared" si="16"/>
        <v>0.2</v>
      </c>
      <c r="AM12">
        <f t="shared" si="17"/>
        <v>0</v>
      </c>
      <c r="AN12">
        <f t="shared" si="18"/>
        <v>0.1</v>
      </c>
      <c r="AO12">
        <f t="shared" si="19"/>
        <v>0</v>
      </c>
      <c r="AP12">
        <f t="shared" si="20"/>
        <v>0</v>
      </c>
      <c r="AQ12">
        <f t="shared" si="21"/>
        <v>0</v>
      </c>
      <c r="AR12">
        <f t="shared" si="22"/>
        <v>0.7</v>
      </c>
      <c r="AS12">
        <f t="shared" si="23"/>
        <v>0</v>
      </c>
      <c r="AU12">
        <f>SUMPRODUCT(Y12:AH12,Returns!B12:K12)</f>
        <v>-5.4735036829818562E-3</v>
      </c>
      <c r="AW12">
        <f>SUMPRODUCT(AJ12:AS12,Returns!B12:K12)</f>
        <v>-1.1245893393545025E-2</v>
      </c>
      <c r="AZ12">
        <f t="shared" si="24"/>
        <v>-1.6719397076526879E-2</v>
      </c>
      <c r="BB12">
        <f t="shared" si="25"/>
        <v>4.4127572395688489E-3</v>
      </c>
      <c r="BD12">
        <f t="shared" si="26"/>
        <v>-1.7099032912929499E-2</v>
      </c>
    </row>
    <row r="13" spans="1:56" x14ac:dyDescent="0.2">
      <c r="A13" s="1">
        <v>36462</v>
      </c>
      <c r="B13">
        <f>LN('Dollar rates'!M13/'Dollar rates'!B13)</f>
        <v>4.4271868487390526E-3</v>
      </c>
      <c r="C13">
        <f>LN('Dollar rates'!N13/'Dollar rates'!C13)</f>
        <v>2.0622902932063412E-3</v>
      </c>
      <c r="D13">
        <f>LN('Dollar rates'!O13/'Dollar rates'!D13)</f>
        <v>3.2818627855913713E-5</v>
      </c>
      <c r="E13">
        <f>LN('Dollar rates'!P13/'Dollar rates'!E13)</f>
        <v>3.4844386196456498E-3</v>
      </c>
      <c r="F13">
        <f>LN('Dollar rates'!Q13/'Dollar rates'!F13)</f>
        <v>3.7669384196510332E-4</v>
      </c>
      <c r="G13">
        <f>LN('Dollar rates'!R13/'Dollar rates'!G13)</f>
        <v>6.9118738866260753E-4</v>
      </c>
      <c r="H13">
        <f>LN('Dollar rates'!S13/'Dollar rates'!H13)</f>
        <v>1.9036773603131202E-3</v>
      </c>
      <c r="I13">
        <f>LN('Dollar rates'!T13/'Dollar rates'!I13)</f>
        <v>1.8589285534881183E-3</v>
      </c>
      <c r="J13">
        <f>LN('Dollar rates'!U13/'Dollar rates'!J13)</f>
        <v>-2.9315234572491075E-4</v>
      </c>
      <c r="K13">
        <f>LN('Dollar rates'!V13/'Dollar rates'!K13)</f>
        <v>5.9845220289154284E-4</v>
      </c>
      <c r="M13">
        <f t="shared" si="3"/>
        <v>1</v>
      </c>
      <c r="N13">
        <f t="shared" si="0"/>
        <v>3</v>
      </c>
      <c r="O13">
        <f t="shared" si="0"/>
        <v>9</v>
      </c>
      <c r="P13">
        <f t="shared" si="0"/>
        <v>2</v>
      </c>
      <c r="Q13">
        <f t="shared" si="0"/>
        <v>8</v>
      </c>
      <c r="R13">
        <f t="shared" si="0"/>
        <v>6</v>
      </c>
      <c r="S13">
        <f t="shared" si="0"/>
        <v>4</v>
      </c>
      <c r="T13">
        <f t="shared" si="0"/>
        <v>5</v>
      </c>
      <c r="U13">
        <f t="shared" si="0"/>
        <v>10</v>
      </c>
      <c r="V13">
        <f t="shared" si="0"/>
        <v>7</v>
      </c>
      <c r="Y13">
        <f t="shared" si="4"/>
        <v>-0.7</v>
      </c>
      <c r="Z13">
        <f t="shared" si="5"/>
        <v>-0.1</v>
      </c>
      <c r="AA13">
        <f t="shared" si="6"/>
        <v>0</v>
      </c>
      <c r="AB13">
        <f t="shared" si="7"/>
        <v>-0.2</v>
      </c>
      <c r="AC13">
        <f t="shared" si="8"/>
        <v>0</v>
      </c>
      <c r="AD13">
        <f t="shared" si="9"/>
        <v>0</v>
      </c>
      <c r="AE13">
        <f t="shared" si="10"/>
        <v>0</v>
      </c>
      <c r="AF13">
        <f t="shared" si="11"/>
        <v>0</v>
      </c>
      <c r="AG13">
        <f t="shared" si="12"/>
        <v>0</v>
      </c>
      <c r="AH13">
        <f t="shared" si="13"/>
        <v>0</v>
      </c>
      <c r="AJ13">
        <f t="shared" si="14"/>
        <v>0</v>
      </c>
      <c r="AK13">
        <f t="shared" si="15"/>
        <v>0</v>
      </c>
      <c r="AL13">
        <f t="shared" si="16"/>
        <v>0.2</v>
      </c>
      <c r="AM13">
        <f t="shared" si="17"/>
        <v>0</v>
      </c>
      <c r="AN13">
        <f t="shared" si="18"/>
        <v>0.1</v>
      </c>
      <c r="AO13">
        <f t="shared" si="19"/>
        <v>0</v>
      </c>
      <c r="AP13">
        <f t="shared" si="20"/>
        <v>0</v>
      </c>
      <c r="AQ13">
        <f t="shared" si="21"/>
        <v>0</v>
      </c>
      <c r="AR13">
        <f t="shared" si="22"/>
        <v>0.7</v>
      </c>
      <c r="AS13">
        <f t="shared" si="23"/>
        <v>0</v>
      </c>
      <c r="AU13">
        <f>SUMPRODUCT(Y13:AH13,Returns!B13:K13)</f>
        <v>2.1875285903285111E-3</v>
      </c>
      <c r="AW13">
        <f>SUMPRODUCT(AJ13:AS13,Returns!B13:K13)</f>
        <v>-2.5147506802513719E-2</v>
      </c>
      <c r="AZ13">
        <f t="shared" si="24"/>
        <v>-2.2959978212185206E-2</v>
      </c>
      <c r="BB13">
        <f t="shared" si="25"/>
        <v>2.6547181081551883E-2</v>
      </c>
      <c r="BD13">
        <f t="shared" si="26"/>
        <v>-4.0059011125114702E-2</v>
      </c>
    </row>
    <row r="14" spans="1:56" x14ac:dyDescent="0.2">
      <c r="A14" s="1">
        <v>36494</v>
      </c>
      <c r="B14">
        <f>LN('Dollar rates'!M14/'Dollar rates'!B14)</f>
        <v>5.5002481538288109E-3</v>
      </c>
      <c r="C14">
        <f>LN('Dollar rates'!N14/'Dollar rates'!C14)</f>
        <v>2.6314610711326231E-3</v>
      </c>
      <c r="D14">
        <f>LN('Dollar rates'!O14/'Dollar rates'!D14)</f>
        <v>5.7353153605772507E-4</v>
      </c>
      <c r="E14">
        <f>LN('Dollar rates'!P14/'Dollar rates'!E14)</f>
        <v>3.9363310734553073E-3</v>
      </c>
      <c r="F14">
        <f>LN('Dollar rates'!Q14/'Dollar rates'!F14)</f>
        <v>1.1639930971132173E-3</v>
      </c>
      <c r="G14">
        <f>LN('Dollar rates'!R14/'Dollar rates'!G14)</f>
        <v>1.2352579436048477E-3</v>
      </c>
      <c r="H14">
        <f>LN('Dollar rates'!S14/'Dollar rates'!H14)</f>
        <v>2.3512283628428802E-3</v>
      </c>
      <c r="I14">
        <f>LN('Dollar rates'!T14/'Dollar rates'!I14)</f>
        <v>2.3908100684286821E-3</v>
      </c>
      <c r="J14">
        <f>LN('Dollar rates'!U14/'Dollar rates'!J14)</f>
        <v>4.4666675680896545E-4</v>
      </c>
      <c r="K14">
        <f>LN('Dollar rates'!V14/'Dollar rates'!K14)</f>
        <v>1.4605732798095973E-3</v>
      </c>
      <c r="M14">
        <f t="shared" si="3"/>
        <v>1</v>
      </c>
      <c r="N14">
        <f t="shared" si="0"/>
        <v>3</v>
      </c>
      <c r="O14">
        <f t="shared" si="0"/>
        <v>9</v>
      </c>
      <c r="P14">
        <f t="shared" si="0"/>
        <v>2</v>
      </c>
      <c r="Q14">
        <f t="shared" si="0"/>
        <v>8</v>
      </c>
      <c r="R14">
        <f t="shared" si="0"/>
        <v>7</v>
      </c>
      <c r="S14">
        <f t="shared" si="0"/>
        <v>5</v>
      </c>
      <c r="T14">
        <f t="shared" si="0"/>
        <v>4</v>
      </c>
      <c r="U14">
        <f t="shared" si="0"/>
        <v>10</v>
      </c>
      <c r="V14">
        <f t="shared" si="0"/>
        <v>6</v>
      </c>
      <c r="Y14">
        <f t="shared" si="4"/>
        <v>-0.7</v>
      </c>
      <c r="Z14">
        <f t="shared" si="5"/>
        <v>-0.1</v>
      </c>
      <c r="AA14">
        <f t="shared" si="6"/>
        <v>0</v>
      </c>
      <c r="AB14">
        <f t="shared" si="7"/>
        <v>-0.2</v>
      </c>
      <c r="AC14">
        <f t="shared" si="8"/>
        <v>0</v>
      </c>
      <c r="AD14">
        <f t="shared" si="9"/>
        <v>0</v>
      </c>
      <c r="AE14">
        <f t="shared" si="10"/>
        <v>0</v>
      </c>
      <c r="AF14">
        <f t="shared" si="11"/>
        <v>0</v>
      </c>
      <c r="AG14">
        <f t="shared" si="12"/>
        <v>0</v>
      </c>
      <c r="AH14">
        <f t="shared" si="13"/>
        <v>0</v>
      </c>
      <c r="AJ14">
        <f t="shared" si="14"/>
        <v>0</v>
      </c>
      <c r="AK14">
        <f t="shared" si="15"/>
        <v>0</v>
      </c>
      <c r="AL14">
        <f t="shared" si="16"/>
        <v>0.2</v>
      </c>
      <c r="AM14">
        <f t="shared" si="17"/>
        <v>0</v>
      </c>
      <c r="AN14">
        <f t="shared" si="18"/>
        <v>0.1</v>
      </c>
      <c r="AO14">
        <f t="shared" si="19"/>
        <v>0</v>
      </c>
      <c r="AP14">
        <f t="shared" si="20"/>
        <v>0</v>
      </c>
      <c r="AQ14">
        <f t="shared" si="21"/>
        <v>0</v>
      </c>
      <c r="AR14">
        <f t="shared" si="22"/>
        <v>0.7</v>
      </c>
      <c r="AS14">
        <f t="shared" si="23"/>
        <v>0</v>
      </c>
      <c r="AU14">
        <f>SUMPRODUCT(Y14:AH14,Returns!B14:K14)</f>
        <v>7.7404716636714568E-3</v>
      </c>
      <c r="AW14">
        <f>SUMPRODUCT(AJ14:AS14,Returns!B14:K14)</f>
        <v>6.8429336524484571E-3</v>
      </c>
      <c r="AZ14">
        <f t="shared" si="24"/>
        <v>1.4583405316119914E-2</v>
      </c>
      <c r="BB14">
        <f t="shared" si="25"/>
        <v>5.3740275154697198E-3</v>
      </c>
      <c r="BD14">
        <f t="shared" si="26"/>
        <v>-2.5475605808994786E-2</v>
      </c>
    </row>
    <row r="15" spans="1:56" x14ac:dyDescent="0.2">
      <c r="A15" s="1">
        <v>36525</v>
      </c>
      <c r="B15">
        <f>LN('Dollar rates'!M15/'Dollar rates'!B15)</f>
        <v>5.1718680091398846E-3</v>
      </c>
      <c r="C15">
        <f>LN('Dollar rates'!N15/'Dollar rates'!C15)</f>
        <v>2.2478910407823724E-3</v>
      </c>
      <c r="D15">
        <f>LN('Dollar rates'!O15/'Dollar rates'!D15)</f>
        <v>1.4506419115889056E-4</v>
      </c>
      <c r="E15">
        <f>LN('Dollar rates'!P15/'Dollar rates'!E15)</f>
        <v>3.8933692981698697E-3</v>
      </c>
      <c r="F15">
        <f>LN('Dollar rates'!Q15/'Dollar rates'!F15)</f>
        <v>5.0587962132475281E-4</v>
      </c>
      <c r="G15">
        <f>LN('Dollar rates'!R15/'Dollar rates'!G15)</f>
        <v>5.750982618009736E-4</v>
      </c>
      <c r="H15">
        <f>LN('Dollar rates'!S15/'Dollar rates'!H15)</f>
        <v>2.0763959082865753E-3</v>
      </c>
      <c r="I15">
        <f>LN('Dollar rates'!T15/'Dollar rates'!I15)</f>
        <v>2.0740210032404818E-3</v>
      </c>
      <c r="J15">
        <f>LN('Dollar rates'!U15/'Dollar rates'!J15)</f>
        <v>1.1820735450150977E-4</v>
      </c>
      <c r="K15">
        <f>LN('Dollar rates'!V15/'Dollar rates'!K15)</f>
        <v>6.8927491011287745E-4</v>
      </c>
      <c r="M15">
        <f t="shared" si="3"/>
        <v>1</v>
      </c>
      <c r="N15">
        <f t="shared" si="0"/>
        <v>3</v>
      </c>
      <c r="O15">
        <f t="shared" si="0"/>
        <v>9</v>
      </c>
      <c r="P15">
        <f t="shared" si="0"/>
        <v>2</v>
      </c>
      <c r="Q15">
        <f t="shared" si="0"/>
        <v>8</v>
      </c>
      <c r="R15">
        <f t="shared" si="0"/>
        <v>7</v>
      </c>
      <c r="S15">
        <f t="shared" si="0"/>
        <v>4</v>
      </c>
      <c r="T15">
        <f t="shared" si="0"/>
        <v>5</v>
      </c>
      <c r="U15">
        <f t="shared" si="0"/>
        <v>10</v>
      </c>
      <c r="V15">
        <f t="shared" si="0"/>
        <v>6</v>
      </c>
      <c r="Y15">
        <f t="shared" si="4"/>
        <v>-0.7</v>
      </c>
      <c r="Z15">
        <f t="shared" si="5"/>
        <v>-0.1</v>
      </c>
      <c r="AA15">
        <f t="shared" si="6"/>
        <v>0</v>
      </c>
      <c r="AB15">
        <f t="shared" si="7"/>
        <v>-0.2</v>
      </c>
      <c r="AC15">
        <f t="shared" si="8"/>
        <v>0</v>
      </c>
      <c r="AD15">
        <f t="shared" si="9"/>
        <v>0</v>
      </c>
      <c r="AE15">
        <f t="shared" si="10"/>
        <v>0</v>
      </c>
      <c r="AF15">
        <f t="shared" si="11"/>
        <v>0</v>
      </c>
      <c r="AG15">
        <f t="shared" si="12"/>
        <v>0</v>
      </c>
      <c r="AH15">
        <f t="shared" si="13"/>
        <v>0</v>
      </c>
      <c r="AJ15">
        <f t="shared" si="14"/>
        <v>0</v>
      </c>
      <c r="AK15">
        <f t="shared" si="15"/>
        <v>0</v>
      </c>
      <c r="AL15">
        <f t="shared" si="16"/>
        <v>0.2</v>
      </c>
      <c r="AM15">
        <f t="shared" si="17"/>
        <v>0</v>
      </c>
      <c r="AN15">
        <f t="shared" si="18"/>
        <v>0.1</v>
      </c>
      <c r="AO15">
        <f t="shared" si="19"/>
        <v>0</v>
      </c>
      <c r="AP15">
        <f t="shared" si="20"/>
        <v>0</v>
      </c>
      <c r="AQ15">
        <f t="shared" si="21"/>
        <v>0</v>
      </c>
      <c r="AR15">
        <f t="shared" si="22"/>
        <v>0.7</v>
      </c>
      <c r="AS15">
        <f t="shared" si="23"/>
        <v>0</v>
      </c>
      <c r="AU15">
        <f>SUMPRODUCT(Y15:AH15,Returns!B15:K15)</f>
        <v>4.3722454258057236E-2</v>
      </c>
      <c r="AW15">
        <f>SUMPRODUCT(AJ15:AS15,Returns!B15:K15)</f>
        <v>-2.1539026344993849E-2</v>
      </c>
      <c r="AZ15">
        <f t="shared" si="24"/>
        <v>2.2183427913063387E-2</v>
      </c>
      <c r="BB15">
        <f t="shared" si="25"/>
        <v>1.3233180904396286E-2</v>
      </c>
      <c r="BD15">
        <f t="shared" si="26"/>
        <v>-3.2921778959313988E-3</v>
      </c>
    </row>
    <row r="16" spans="1:56" x14ac:dyDescent="0.2">
      <c r="A16" s="1">
        <v>36556</v>
      </c>
      <c r="B16">
        <f>LN('Dollar rates'!M16/'Dollar rates'!B16)</f>
        <v>4.6490262508546865E-3</v>
      </c>
      <c r="C16">
        <f>LN('Dollar rates'!N16/'Dollar rates'!C16)</f>
        <v>2.056747343649756E-3</v>
      </c>
      <c r="D16">
        <f>LN('Dollar rates'!O16/'Dollar rates'!D16)</f>
        <v>-4.8625912758438591E-5</v>
      </c>
      <c r="E16">
        <f>LN('Dollar rates'!P16/'Dollar rates'!E16)</f>
        <v>3.0768786364901053E-3</v>
      </c>
      <c r="F16">
        <f>LN('Dollar rates'!Q16/'Dollar rates'!F16)</f>
        <v>5.1751176768231487E-4</v>
      </c>
      <c r="G16">
        <f>LN('Dollar rates'!R16/'Dollar rates'!G16)</f>
        <v>4.2398118966264397E-4</v>
      </c>
      <c r="H16">
        <f>LN('Dollar rates'!S16/'Dollar rates'!H16)</f>
        <v>1.9802442631219352E-3</v>
      </c>
      <c r="I16">
        <f>LN('Dollar rates'!T16/'Dollar rates'!I16)</f>
        <v>1.7927016254489924E-3</v>
      </c>
      <c r="J16">
        <f>LN('Dollar rates'!U16/'Dollar rates'!J16)</f>
        <v>1.7535850276680594E-4</v>
      </c>
      <c r="K16">
        <f>LN('Dollar rates'!V16/'Dollar rates'!K16)</f>
        <v>6.6969759098974078E-4</v>
      </c>
      <c r="M16">
        <f t="shared" si="3"/>
        <v>1</v>
      </c>
      <c r="N16">
        <f t="shared" si="0"/>
        <v>3</v>
      </c>
      <c r="O16">
        <f t="shared" si="0"/>
        <v>10</v>
      </c>
      <c r="P16">
        <f t="shared" si="0"/>
        <v>2</v>
      </c>
      <c r="Q16">
        <f t="shared" si="0"/>
        <v>7</v>
      </c>
      <c r="R16">
        <f t="shared" si="0"/>
        <v>8</v>
      </c>
      <c r="S16">
        <f t="shared" si="0"/>
        <v>4</v>
      </c>
      <c r="T16">
        <f t="shared" si="0"/>
        <v>5</v>
      </c>
      <c r="U16">
        <f t="shared" si="0"/>
        <v>9</v>
      </c>
      <c r="V16">
        <f t="shared" si="0"/>
        <v>6</v>
      </c>
      <c r="Y16">
        <f t="shared" si="4"/>
        <v>-0.7</v>
      </c>
      <c r="Z16">
        <f t="shared" si="5"/>
        <v>-0.1</v>
      </c>
      <c r="AA16">
        <f t="shared" si="6"/>
        <v>0</v>
      </c>
      <c r="AB16">
        <f t="shared" si="7"/>
        <v>-0.2</v>
      </c>
      <c r="AC16">
        <f t="shared" si="8"/>
        <v>0</v>
      </c>
      <c r="AD16">
        <f t="shared" si="9"/>
        <v>0</v>
      </c>
      <c r="AE16">
        <f t="shared" si="10"/>
        <v>0</v>
      </c>
      <c r="AF16">
        <f t="shared" si="11"/>
        <v>0</v>
      </c>
      <c r="AG16">
        <f t="shared" si="12"/>
        <v>0</v>
      </c>
      <c r="AH16">
        <f t="shared" si="13"/>
        <v>0</v>
      </c>
      <c r="AJ16">
        <f t="shared" si="14"/>
        <v>0</v>
      </c>
      <c r="AK16">
        <f t="shared" si="15"/>
        <v>0</v>
      </c>
      <c r="AL16">
        <f t="shared" si="16"/>
        <v>0.7</v>
      </c>
      <c r="AM16">
        <f t="shared" si="17"/>
        <v>0</v>
      </c>
      <c r="AN16">
        <f t="shared" si="18"/>
        <v>0</v>
      </c>
      <c r="AO16">
        <f t="shared" si="19"/>
        <v>0.1</v>
      </c>
      <c r="AP16">
        <f t="shared" si="20"/>
        <v>0</v>
      </c>
      <c r="AQ16">
        <f t="shared" si="21"/>
        <v>0</v>
      </c>
      <c r="AR16">
        <f t="shared" si="22"/>
        <v>0.2</v>
      </c>
      <c r="AS16">
        <f t="shared" si="23"/>
        <v>0</v>
      </c>
      <c r="AU16">
        <f>SUMPRODUCT(Y16:AH16,Returns!B16:K16)</f>
        <v>2.6791903732233328E-2</v>
      </c>
      <c r="AW16">
        <f>SUMPRODUCT(AJ16:AS16,Returns!B16:K16)</f>
        <v>-2.3323019727503828E-2</v>
      </c>
      <c r="AZ16">
        <f t="shared" si="24"/>
        <v>3.4688840047295E-3</v>
      </c>
      <c r="BB16">
        <f t="shared" si="25"/>
        <v>2.7415186303210267E-2</v>
      </c>
      <c r="BD16">
        <f t="shared" si="26"/>
        <v>1.7670610879810117E-4</v>
      </c>
    </row>
    <row r="17" spans="1:56" x14ac:dyDescent="0.2">
      <c r="A17" s="1">
        <v>36585</v>
      </c>
      <c r="B17">
        <f>LN('Dollar rates'!M17/'Dollar rates'!B17)</f>
        <v>5.0877923145091928E-3</v>
      </c>
      <c r="C17">
        <f>LN('Dollar rates'!N17/'Dollar rates'!C17)</f>
        <v>2.1204009718035276E-3</v>
      </c>
      <c r="D17">
        <f>LN('Dollar rates'!O17/'Dollar rates'!D17)</f>
        <v>-1.2628853790439535E-4</v>
      </c>
      <c r="E17">
        <f>LN('Dollar rates'!P17/'Dollar rates'!E17)</f>
        <v>3.2719497273784384E-3</v>
      </c>
      <c r="F17">
        <f>LN('Dollar rates'!Q17/'Dollar rates'!F17)</f>
        <v>3.230198234789895E-4</v>
      </c>
      <c r="G17">
        <f>LN('Dollar rates'!R17/'Dollar rates'!G17)</f>
        <v>2.8826157878702167E-4</v>
      </c>
      <c r="H17">
        <f>LN('Dollar rates'!S17/'Dollar rates'!H17)</f>
        <v>1.8426248336099206E-3</v>
      </c>
      <c r="I17">
        <f>LN('Dollar rates'!T17/'Dollar rates'!I17)</f>
        <v>1.7295660133674435E-3</v>
      </c>
      <c r="J17">
        <f>LN('Dollar rates'!U17/'Dollar rates'!J17)</f>
        <v>1.4902463404772482E-4</v>
      </c>
      <c r="K17">
        <f>LN('Dollar rates'!V17/'Dollar rates'!K17)</f>
        <v>7.514883614428711E-4</v>
      </c>
      <c r="M17">
        <f t="shared" si="3"/>
        <v>1</v>
      </c>
      <c r="N17">
        <f t="shared" si="0"/>
        <v>3</v>
      </c>
      <c r="O17">
        <f t="shared" si="0"/>
        <v>10</v>
      </c>
      <c r="P17">
        <f t="shared" si="0"/>
        <v>2</v>
      </c>
      <c r="Q17">
        <f t="shared" si="0"/>
        <v>7</v>
      </c>
      <c r="R17">
        <f t="shared" si="0"/>
        <v>8</v>
      </c>
      <c r="S17">
        <f t="shared" si="0"/>
        <v>4</v>
      </c>
      <c r="T17">
        <f t="shared" si="0"/>
        <v>5</v>
      </c>
      <c r="U17">
        <f t="shared" si="0"/>
        <v>9</v>
      </c>
      <c r="V17">
        <f t="shared" si="0"/>
        <v>6</v>
      </c>
      <c r="Y17">
        <f t="shared" si="4"/>
        <v>-0.7</v>
      </c>
      <c r="Z17">
        <f t="shared" si="5"/>
        <v>-0.1</v>
      </c>
      <c r="AA17">
        <f t="shared" si="6"/>
        <v>0</v>
      </c>
      <c r="AB17">
        <f t="shared" si="7"/>
        <v>-0.2</v>
      </c>
      <c r="AC17">
        <f t="shared" si="8"/>
        <v>0</v>
      </c>
      <c r="AD17">
        <f t="shared" si="9"/>
        <v>0</v>
      </c>
      <c r="AE17">
        <f t="shared" si="10"/>
        <v>0</v>
      </c>
      <c r="AF17">
        <f t="shared" si="11"/>
        <v>0</v>
      </c>
      <c r="AG17">
        <f t="shared" si="12"/>
        <v>0</v>
      </c>
      <c r="AH17">
        <f t="shared" si="13"/>
        <v>0</v>
      </c>
      <c r="AJ17">
        <f t="shared" si="14"/>
        <v>0</v>
      </c>
      <c r="AK17">
        <f t="shared" si="15"/>
        <v>0</v>
      </c>
      <c r="AL17">
        <f t="shared" si="16"/>
        <v>0.7</v>
      </c>
      <c r="AM17">
        <f t="shared" si="17"/>
        <v>0</v>
      </c>
      <c r="AN17">
        <f t="shared" si="18"/>
        <v>0</v>
      </c>
      <c r="AO17">
        <f t="shared" si="19"/>
        <v>0.1</v>
      </c>
      <c r="AP17">
        <f t="shared" si="20"/>
        <v>0</v>
      </c>
      <c r="AQ17">
        <f t="shared" si="21"/>
        <v>0</v>
      </c>
      <c r="AR17">
        <f t="shared" si="22"/>
        <v>0.2</v>
      </c>
      <c r="AS17">
        <f t="shared" si="23"/>
        <v>0</v>
      </c>
      <c r="AU17">
        <f>SUMPRODUCT(Y17:AH17,Returns!B17:K17)</f>
        <v>-4.3707474211811467E-2</v>
      </c>
      <c r="AW17">
        <f>SUMPRODUCT(AJ17:AS17,Returns!B17:K17)</f>
        <v>8.4054299315558904E-3</v>
      </c>
      <c r="AZ17">
        <f t="shared" si="24"/>
        <v>-3.5302044280255573E-2</v>
      </c>
      <c r="BB17">
        <f t="shared" si="25"/>
        <v>4.5682213649987216E-2</v>
      </c>
      <c r="BD17">
        <f t="shared" si="26"/>
        <v>-3.5125338171457472E-2</v>
      </c>
    </row>
    <row r="18" spans="1:56" x14ac:dyDescent="0.2">
      <c r="A18" s="1">
        <v>36616</v>
      </c>
      <c r="B18">
        <f>LN('Dollar rates'!M18/'Dollar rates'!B18)</f>
        <v>5.6759029813527742E-3</v>
      </c>
      <c r="C18">
        <f>LN('Dollar rates'!N18/'Dollar rates'!C18)</f>
        <v>2.0498680511405768E-3</v>
      </c>
      <c r="D18">
        <f>LN('Dollar rates'!O18/'Dollar rates'!D18)</f>
        <v>1.5954306898975458E-4</v>
      </c>
      <c r="E18">
        <f>LN('Dollar rates'!P18/'Dollar rates'!E18)</f>
        <v>2.9212048901118377E-3</v>
      </c>
      <c r="F18">
        <f>LN('Dollar rates'!Q18/'Dollar rates'!F18)</f>
        <v>3.4805392220587229E-4</v>
      </c>
      <c r="G18">
        <f>LN('Dollar rates'!R18/'Dollar rates'!G18)</f>
        <v>1.8117947889993949E-4</v>
      </c>
      <c r="H18">
        <f>LN('Dollar rates'!S18/'Dollar rates'!H18)</f>
        <v>1.8460573918257631E-3</v>
      </c>
      <c r="I18">
        <f>LN('Dollar rates'!T18/'Dollar rates'!I18)</f>
        <v>1.8709621215534287E-3</v>
      </c>
      <c r="J18">
        <f>LN('Dollar rates'!U18/'Dollar rates'!J18)</f>
        <v>2.785011913556458E-4</v>
      </c>
      <c r="K18">
        <f>LN('Dollar rates'!V18/'Dollar rates'!K18)</f>
        <v>7.0971590227558788E-4</v>
      </c>
      <c r="M18">
        <f t="shared" si="3"/>
        <v>1</v>
      </c>
      <c r="N18">
        <f t="shared" si="0"/>
        <v>3</v>
      </c>
      <c r="O18">
        <f t="shared" si="0"/>
        <v>10</v>
      </c>
      <c r="P18">
        <f t="shared" si="0"/>
        <v>2</v>
      </c>
      <c r="Q18">
        <f t="shared" si="0"/>
        <v>7</v>
      </c>
      <c r="R18">
        <f t="shared" si="0"/>
        <v>9</v>
      </c>
      <c r="S18">
        <f t="shared" si="0"/>
        <v>5</v>
      </c>
      <c r="T18">
        <f t="shared" si="0"/>
        <v>4</v>
      </c>
      <c r="U18">
        <f t="shared" si="0"/>
        <v>8</v>
      </c>
      <c r="V18">
        <f t="shared" si="0"/>
        <v>6</v>
      </c>
      <c r="Y18">
        <f t="shared" si="4"/>
        <v>-0.7</v>
      </c>
      <c r="Z18">
        <f t="shared" si="5"/>
        <v>-0.1</v>
      </c>
      <c r="AA18">
        <f t="shared" si="6"/>
        <v>0</v>
      </c>
      <c r="AB18">
        <f t="shared" si="7"/>
        <v>-0.2</v>
      </c>
      <c r="AC18">
        <f t="shared" si="8"/>
        <v>0</v>
      </c>
      <c r="AD18">
        <f t="shared" si="9"/>
        <v>0</v>
      </c>
      <c r="AE18">
        <f t="shared" si="10"/>
        <v>0</v>
      </c>
      <c r="AF18">
        <f t="shared" si="11"/>
        <v>0</v>
      </c>
      <c r="AG18">
        <f t="shared" si="12"/>
        <v>0</v>
      </c>
      <c r="AH18">
        <f t="shared" si="13"/>
        <v>0</v>
      </c>
      <c r="AJ18">
        <f t="shared" si="14"/>
        <v>0</v>
      </c>
      <c r="AK18">
        <f t="shared" si="15"/>
        <v>0</v>
      </c>
      <c r="AL18">
        <f t="shared" si="16"/>
        <v>0.7</v>
      </c>
      <c r="AM18">
        <f t="shared" si="17"/>
        <v>0</v>
      </c>
      <c r="AN18">
        <f t="shared" si="18"/>
        <v>0</v>
      </c>
      <c r="AO18">
        <f t="shared" si="19"/>
        <v>0.2</v>
      </c>
      <c r="AP18">
        <f t="shared" si="20"/>
        <v>0</v>
      </c>
      <c r="AQ18">
        <f t="shared" si="21"/>
        <v>0</v>
      </c>
      <c r="AR18">
        <f t="shared" si="22"/>
        <v>0.1</v>
      </c>
      <c r="AS18">
        <f t="shared" si="23"/>
        <v>0</v>
      </c>
      <c r="AU18">
        <f>SUMPRODUCT(Y18:AH18,Returns!B18:K18)</f>
        <v>5.3109351769926046E-2</v>
      </c>
      <c r="AW18">
        <f>SUMPRODUCT(AJ18:AS18,Returns!B18:K18)</f>
        <v>-2.3806989947144371E-2</v>
      </c>
      <c r="AZ18">
        <f t="shared" si="24"/>
        <v>2.9302361822781675E-2</v>
      </c>
      <c r="BB18">
        <f t="shared" si="25"/>
        <v>5.7141776649142495E-2</v>
      </c>
      <c r="BD18">
        <f t="shared" si="26"/>
        <v>-5.8229763486757971E-3</v>
      </c>
    </row>
    <row r="19" spans="1:56" x14ac:dyDescent="0.2">
      <c r="A19" s="1">
        <v>36644</v>
      </c>
      <c r="B19">
        <f>LN('Dollar rates'!M19/'Dollar rates'!B19)</f>
        <v>5.3392341595855635E-3</v>
      </c>
      <c r="C19">
        <f>LN('Dollar rates'!N19/'Dollar rates'!C19)</f>
        <v>2.1255932065641597E-3</v>
      </c>
      <c r="D19">
        <f>LN('Dollar rates'!O19/'Dollar rates'!D19)</f>
        <v>1.8779342778205363E-4</v>
      </c>
      <c r="E19">
        <f>LN('Dollar rates'!P19/'Dollar rates'!E19)</f>
        <v>2.9919751296052805E-3</v>
      </c>
      <c r="F19">
        <f>LN('Dollar rates'!Q19/'Dollar rates'!F19)</f>
        <v>2.2506867014650183E-4</v>
      </c>
      <c r="G19">
        <f>LN('Dollar rates'!R19/'Dollar rates'!G19)</f>
        <v>-4.1136181334178827E-5</v>
      </c>
      <c r="H19">
        <f>LN('Dollar rates'!S19/'Dollar rates'!H19)</f>
        <v>1.767741330321186E-3</v>
      </c>
      <c r="I19">
        <f>LN('Dollar rates'!T19/'Dollar rates'!I19)</f>
        <v>2.096466127263922E-3</v>
      </c>
      <c r="J19">
        <f>LN('Dollar rates'!U19/'Dollar rates'!J19)</f>
        <v>2.2354111480785018E-5</v>
      </c>
      <c r="K19">
        <f>LN('Dollar rates'!V19/'Dollar rates'!K19)</f>
        <v>7.4266620569086799E-4</v>
      </c>
      <c r="M19">
        <f t="shared" si="3"/>
        <v>1</v>
      </c>
      <c r="N19">
        <f t="shared" si="3"/>
        <v>3</v>
      </c>
      <c r="O19">
        <f t="shared" si="3"/>
        <v>8</v>
      </c>
      <c r="P19">
        <f t="shared" si="3"/>
        <v>2</v>
      </c>
      <c r="Q19">
        <f t="shared" si="3"/>
        <v>7</v>
      </c>
      <c r="R19">
        <f t="shared" si="3"/>
        <v>10</v>
      </c>
      <c r="S19">
        <f t="shared" si="3"/>
        <v>5</v>
      </c>
      <c r="T19">
        <f t="shared" si="3"/>
        <v>4</v>
      </c>
      <c r="U19">
        <f t="shared" si="3"/>
        <v>9</v>
      </c>
      <c r="V19">
        <f t="shared" si="3"/>
        <v>6</v>
      </c>
      <c r="Y19">
        <f t="shared" si="4"/>
        <v>-0.7</v>
      </c>
      <c r="Z19">
        <f t="shared" si="5"/>
        <v>-0.1</v>
      </c>
      <c r="AA19">
        <f t="shared" si="6"/>
        <v>0</v>
      </c>
      <c r="AB19">
        <f t="shared" si="7"/>
        <v>-0.2</v>
      </c>
      <c r="AC19">
        <f t="shared" si="8"/>
        <v>0</v>
      </c>
      <c r="AD19">
        <f t="shared" si="9"/>
        <v>0</v>
      </c>
      <c r="AE19">
        <f t="shared" si="10"/>
        <v>0</v>
      </c>
      <c r="AF19">
        <f t="shared" si="11"/>
        <v>0</v>
      </c>
      <c r="AG19">
        <f t="shared" si="12"/>
        <v>0</v>
      </c>
      <c r="AH19">
        <f t="shared" si="13"/>
        <v>0</v>
      </c>
      <c r="AJ19">
        <f t="shared" si="14"/>
        <v>0</v>
      </c>
      <c r="AK19">
        <f t="shared" si="15"/>
        <v>0</v>
      </c>
      <c r="AL19">
        <f t="shared" si="16"/>
        <v>0.1</v>
      </c>
      <c r="AM19">
        <f t="shared" si="17"/>
        <v>0</v>
      </c>
      <c r="AN19">
        <f t="shared" si="18"/>
        <v>0</v>
      </c>
      <c r="AO19">
        <f t="shared" si="19"/>
        <v>0.7</v>
      </c>
      <c r="AP19">
        <f t="shared" si="20"/>
        <v>0</v>
      </c>
      <c r="AQ19">
        <f t="shared" si="21"/>
        <v>0</v>
      </c>
      <c r="AR19">
        <f t="shared" si="22"/>
        <v>0.2</v>
      </c>
      <c r="AS19">
        <f t="shared" si="23"/>
        <v>0</v>
      </c>
      <c r="AU19">
        <f>SUMPRODUCT(Y19:AH19,Returns!B19:K19)</f>
        <v>-2.7849003012889342E-3</v>
      </c>
      <c r="AW19">
        <f>SUMPRODUCT(AJ19:AS19,Returns!B19:K19)</f>
        <v>-4.8723413391240943E-2</v>
      </c>
      <c r="AZ19">
        <f t="shared" si="24"/>
        <v>-5.1508313692529874E-2</v>
      </c>
      <c r="BB19">
        <f t="shared" si="25"/>
        <v>4.8592735967081184E-2</v>
      </c>
      <c r="BD19">
        <f t="shared" si="26"/>
        <v>-5.7331290041205671E-2</v>
      </c>
    </row>
    <row r="20" spans="1:56" x14ac:dyDescent="0.2">
      <c r="A20" s="1">
        <v>36677</v>
      </c>
      <c r="B20">
        <f>LN('Dollar rates'!M20/'Dollar rates'!B20)</f>
        <v>5.6672941994042594E-3</v>
      </c>
      <c r="C20">
        <f>LN('Dollar rates'!N20/'Dollar rates'!C20)</f>
        <v>2.0609567531541936E-3</v>
      </c>
      <c r="D20">
        <f>LN('Dollar rates'!O20/'Dollar rates'!D20)</f>
        <v>5.2328233770622087E-4</v>
      </c>
      <c r="E20">
        <f>LN('Dollar rates'!P20/'Dollar rates'!E20)</f>
        <v>3.2205195435141471E-3</v>
      </c>
      <c r="F20">
        <f>LN('Dollar rates'!Q20/'Dollar rates'!F20)</f>
        <v>5.0912187546069728E-4</v>
      </c>
      <c r="G20">
        <f>LN('Dollar rates'!R20/'Dollar rates'!G20)</f>
        <v>1.094750671627512E-4</v>
      </c>
      <c r="H20">
        <f>LN('Dollar rates'!S20/'Dollar rates'!H20)</f>
        <v>1.8463093056400948E-3</v>
      </c>
      <c r="I20">
        <f>LN('Dollar rates'!T20/'Dollar rates'!I20)</f>
        <v>2.3271259401761394E-3</v>
      </c>
      <c r="J20">
        <f>LN('Dollar rates'!U20/'Dollar rates'!J20)</f>
        <v>3.6829740989839958E-4</v>
      </c>
      <c r="K20">
        <f>LN('Dollar rates'!V20/'Dollar rates'!K20)</f>
        <v>7.5477498932673354E-4</v>
      </c>
      <c r="M20">
        <f t="shared" si="3"/>
        <v>1</v>
      </c>
      <c r="N20">
        <f t="shared" si="3"/>
        <v>4</v>
      </c>
      <c r="O20">
        <f t="shared" si="3"/>
        <v>7</v>
      </c>
      <c r="P20">
        <f t="shared" si="3"/>
        <v>2</v>
      </c>
      <c r="Q20">
        <f t="shared" si="3"/>
        <v>8</v>
      </c>
      <c r="R20">
        <f t="shared" si="3"/>
        <v>10</v>
      </c>
      <c r="S20">
        <f t="shared" si="3"/>
        <v>5</v>
      </c>
      <c r="T20">
        <f t="shared" si="3"/>
        <v>3</v>
      </c>
      <c r="U20">
        <f t="shared" si="3"/>
        <v>9</v>
      </c>
      <c r="V20">
        <f t="shared" si="3"/>
        <v>6</v>
      </c>
      <c r="Y20">
        <f t="shared" si="4"/>
        <v>-0.7</v>
      </c>
      <c r="Z20">
        <f t="shared" si="5"/>
        <v>0</v>
      </c>
      <c r="AA20">
        <f t="shared" si="6"/>
        <v>0</v>
      </c>
      <c r="AB20">
        <f t="shared" si="7"/>
        <v>-0.2</v>
      </c>
      <c r="AC20">
        <f t="shared" si="8"/>
        <v>0</v>
      </c>
      <c r="AD20">
        <f t="shared" si="9"/>
        <v>0</v>
      </c>
      <c r="AE20">
        <f t="shared" si="10"/>
        <v>0</v>
      </c>
      <c r="AF20">
        <f t="shared" si="11"/>
        <v>-0.1</v>
      </c>
      <c r="AG20">
        <f t="shared" si="12"/>
        <v>0</v>
      </c>
      <c r="AH20">
        <f t="shared" si="13"/>
        <v>0</v>
      </c>
      <c r="AJ20">
        <f t="shared" si="14"/>
        <v>0</v>
      </c>
      <c r="AK20">
        <f t="shared" si="15"/>
        <v>0</v>
      </c>
      <c r="AL20">
        <f t="shared" si="16"/>
        <v>0</v>
      </c>
      <c r="AM20">
        <f t="shared" si="17"/>
        <v>0</v>
      </c>
      <c r="AN20">
        <f t="shared" si="18"/>
        <v>0.1</v>
      </c>
      <c r="AO20">
        <f t="shared" si="19"/>
        <v>0.7</v>
      </c>
      <c r="AP20">
        <f t="shared" si="20"/>
        <v>0</v>
      </c>
      <c r="AQ20">
        <f t="shared" si="21"/>
        <v>0</v>
      </c>
      <c r="AR20">
        <f t="shared" si="22"/>
        <v>0.2</v>
      </c>
      <c r="AS20">
        <f t="shared" si="23"/>
        <v>0</v>
      </c>
      <c r="AU20">
        <f>SUMPRODUCT(Y20:AH20,Returns!B20:K20)</f>
        <v>-1.8441196772181433E-2</v>
      </c>
      <c r="AW20">
        <f>SUMPRODUCT(AJ20:AS20,Returns!B20:K20)</f>
        <v>3.565338931711267E-2</v>
      </c>
      <c r="AZ20">
        <f t="shared" si="24"/>
        <v>1.7212192544931237E-2</v>
      </c>
      <c r="BB20">
        <f t="shared" si="25"/>
        <v>9.7932051094089083E-3</v>
      </c>
      <c r="BD20">
        <f t="shared" si="26"/>
        <v>-4.0119097496274431E-2</v>
      </c>
    </row>
    <row r="21" spans="1:56" x14ac:dyDescent="0.2">
      <c r="A21" s="1">
        <v>36707</v>
      </c>
      <c r="B21">
        <f>LN('Dollar rates'!M21/'Dollar rates'!B21)</f>
        <v>5.9198553813690083E-3</v>
      </c>
      <c r="C21">
        <f>LN('Dollar rates'!N21/'Dollar rates'!C21)</f>
        <v>2.0054797561660288E-3</v>
      </c>
      <c r="D21">
        <f>LN('Dollar rates'!O21/'Dollar rates'!D21)</f>
        <v>6.2088758629402156E-4</v>
      </c>
      <c r="E21">
        <f>LN('Dollar rates'!P21/'Dollar rates'!E21)</f>
        <v>3.1104224143925518E-3</v>
      </c>
      <c r="F21">
        <f>LN('Dollar rates'!Q21/'Dollar rates'!F21)</f>
        <v>5.1841320065292918E-4</v>
      </c>
      <c r="G21">
        <f>LN('Dollar rates'!R21/'Dollar rates'!G21)</f>
        <v>1.0619656995057439E-4</v>
      </c>
      <c r="H21">
        <f>LN('Dollar rates'!S21/'Dollar rates'!H21)</f>
        <v>1.5624350154756193E-3</v>
      </c>
      <c r="I21">
        <f>LN('Dollar rates'!T21/'Dollar rates'!I21)</f>
        <v>2.4942721755373031E-3</v>
      </c>
      <c r="J21">
        <f>LN('Dollar rates'!U21/'Dollar rates'!J21)</f>
        <v>1.2284760769738765E-4</v>
      </c>
      <c r="K21">
        <f>LN('Dollar rates'!V21/'Dollar rates'!K21)</f>
        <v>8.0345422101465015E-4</v>
      </c>
      <c r="M21">
        <f t="shared" si="3"/>
        <v>1</v>
      </c>
      <c r="N21">
        <f t="shared" si="3"/>
        <v>4</v>
      </c>
      <c r="O21">
        <f t="shared" si="3"/>
        <v>7</v>
      </c>
      <c r="P21">
        <f t="shared" si="3"/>
        <v>2</v>
      </c>
      <c r="Q21">
        <f t="shared" si="3"/>
        <v>8</v>
      </c>
      <c r="R21">
        <f t="shared" si="3"/>
        <v>10</v>
      </c>
      <c r="S21">
        <f t="shared" si="3"/>
        <v>5</v>
      </c>
      <c r="T21">
        <f t="shared" si="3"/>
        <v>3</v>
      </c>
      <c r="U21">
        <f t="shared" si="3"/>
        <v>9</v>
      </c>
      <c r="V21">
        <f t="shared" si="3"/>
        <v>6</v>
      </c>
      <c r="Y21">
        <f t="shared" si="4"/>
        <v>-0.7</v>
      </c>
      <c r="Z21">
        <f t="shared" si="5"/>
        <v>0</v>
      </c>
      <c r="AA21">
        <f t="shared" si="6"/>
        <v>0</v>
      </c>
      <c r="AB21">
        <f t="shared" si="7"/>
        <v>-0.2</v>
      </c>
      <c r="AC21">
        <f t="shared" si="8"/>
        <v>0</v>
      </c>
      <c r="AD21">
        <f t="shared" si="9"/>
        <v>0</v>
      </c>
      <c r="AE21">
        <f t="shared" si="10"/>
        <v>0</v>
      </c>
      <c r="AF21">
        <f t="shared" si="11"/>
        <v>-0.1</v>
      </c>
      <c r="AG21">
        <f t="shared" si="12"/>
        <v>0</v>
      </c>
      <c r="AH21">
        <f t="shared" si="13"/>
        <v>0</v>
      </c>
      <c r="AJ21">
        <f t="shared" si="14"/>
        <v>0</v>
      </c>
      <c r="AK21">
        <f t="shared" si="15"/>
        <v>0</v>
      </c>
      <c r="AL21">
        <f t="shared" si="16"/>
        <v>0</v>
      </c>
      <c r="AM21">
        <f t="shared" si="17"/>
        <v>0</v>
      </c>
      <c r="AN21">
        <f t="shared" si="18"/>
        <v>0.1</v>
      </c>
      <c r="AO21">
        <f t="shared" si="19"/>
        <v>0.7</v>
      </c>
      <c r="AP21">
        <f t="shared" si="20"/>
        <v>0</v>
      </c>
      <c r="AQ21">
        <f t="shared" si="21"/>
        <v>0</v>
      </c>
      <c r="AR21">
        <f t="shared" si="22"/>
        <v>0.2</v>
      </c>
      <c r="AS21">
        <f t="shared" si="23"/>
        <v>0</v>
      </c>
      <c r="AU21">
        <f>SUMPRODUCT(Y21:AH21,Returns!B21:K21)</f>
        <v>3.923603052284709E-2</v>
      </c>
      <c r="AW21">
        <f>SUMPRODUCT(AJ21:AS21,Returns!B21:K21)</f>
        <v>-3.5873521462743418E-2</v>
      </c>
      <c r="AZ21">
        <f t="shared" si="24"/>
        <v>3.3625090601036717E-3</v>
      </c>
      <c r="BB21">
        <f t="shared" si="25"/>
        <v>2.4593435065719496E-2</v>
      </c>
      <c r="BD21">
        <f t="shared" si="26"/>
        <v>-3.6756588436170759E-2</v>
      </c>
    </row>
    <row r="22" spans="1:56" x14ac:dyDescent="0.2">
      <c r="A22" s="1">
        <v>36738</v>
      </c>
      <c r="B22">
        <f>LN('Dollar rates'!M22/'Dollar rates'!B22)</f>
        <v>6.1330230226746734E-3</v>
      </c>
      <c r="C22">
        <f>LN('Dollar rates'!N22/'Dollar rates'!C22)</f>
        <v>2.0406088093192823E-3</v>
      </c>
      <c r="D22">
        <f>LN('Dollar rates'!O22/'Dollar rates'!D22)</f>
        <v>5.69288404888278E-4</v>
      </c>
      <c r="E22">
        <f>LN('Dollar rates'!P22/'Dollar rates'!E22)</f>
        <v>3.1563750724491664E-3</v>
      </c>
      <c r="F22">
        <f>LN('Dollar rates'!Q22/'Dollar rates'!F22)</f>
        <v>4.8595550449496088E-4</v>
      </c>
      <c r="G22">
        <f>LN('Dollar rates'!R22/'Dollar rates'!G22)</f>
        <v>4.402280381956168E-5</v>
      </c>
      <c r="H22">
        <f>LN('Dollar rates'!S22/'Dollar rates'!H22)</f>
        <v>1.5233716085877576E-3</v>
      </c>
      <c r="I22">
        <f>LN('Dollar rates'!T22/'Dollar rates'!I22)</f>
        <v>2.4454427628053822E-3</v>
      </c>
      <c r="J22">
        <f>LN('Dollar rates'!U22/'Dollar rates'!J22)</f>
        <v>-1.6934657623851571E-5</v>
      </c>
      <c r="K22">
        <f>LN('Dollar rates'!V22/'Dollar rates'!K22)</f>
        <v>7.1367498501360429E-4</v>
      </c>
      <c r="M22">
        <f t="shared" si="3"/>
        <v>1</v>
      </c>
      <c r="N22">
        <f t="shared" si="3"/>
        <v>4</v>
      </c>
      <c r="O22">
        <f t="shared" si="3"/>
        <v>7</v>
      </c>
      <c r="P22">
        <f t="shared" si="3"/>
        <v>2</v>
      </c>
      <c r="Q22">
        <f t="shared" si="3"/>
        <v>8</v>
      </c>
      <c r="R22">
        <f t="shared" si="3"/>
        <v>9</v>
      </c>
      <c r="S22">
        <f t="shared" si="3"/>
        <v>5</v>
      </c>
      <c r="T22">
        <f t="shared" si="3"/>
        <v>3</v>
      </c>
      <c r="U22">
        <f t="shared" si="3"/>
        <v>10</v>
      </c>
      <c r="V22">
        <f t="shared" si="3"/>
        <v>6</v>
      </c>
      <c r="Y22">
        <f t="shared" si="4"/>
        <v>-0.7</v>
      </c>
      <c r="Z22">
        <f t="shared" si="5"/>
        <v>0</v>
      </c>
      <c r="AA22">
        <f t="shared" si="6"/>
        <v>0</v>
      </c>
      <c r="AB22">
        <f t="shared" si="7"/>
        <v>-0.2</v>
      </c>
      <c r="AC22">
        <f t="shared" si="8"/>
        <v>0</v>
      </c>
      <c r="AD22">
        <f t="shared" si="9"/>
        <v>0</v>
      </c>
      <c r="AE22">
        <f t="shared" si="10"/>
        <v>0</v>
      </c>
      <c r="AF22">
        <f t="shared" si="11"/>
        <v>-0.1</v>
      </c>
      <c r="AG22">
        <f t="shared" si="12"/>
        <v>0</v>
      </c>
      <c r="AH22">
        <f t="shared" si="13"/>
        <v>0</v>
      </c>
      <c r="AJ22">
        <f t="shared" si="14"/>
        <v>0</v>
      </c>
      <c r="AK22">
        <f t="shared" si="15"/>
        <v>0</v>
      </c>
      <c r="AL22">
        <f t="shared" si="16"/>
        <v>0</v>
      </c>
      <c r="AM22">
        <f t="shared" si="17"/>
        <v>0</v>
      </c>
      <c r="AN22">
        <f t="shared" si="18"/>
        <v>0.1</v>
      </c>
      <c r="AO22">
        <f t="shared" si="19"/>
        <v>0.2</v>
      </c>
      <c r="AP22">
        <f t="shared" si="20"/>
        <v>0</v>
      </c>
      <c r="AQ22">
        <f t="shared" si="21"/>
        <v>0</v>
      </c>
      <c r="AR22">
        <f t="shared" si="22"/>
        <v>0.7</v>
      </c>
      <c r="AS22">
        <f t="shared" si="23"/>
        <v>0</v>
      </c>
      <c r="AU22">
        <f>SUMPRODUCT(Y22:AH22,Returns!B22:K22)</f>
        <v>-2.39687507442796E-3</v>
      </c>
      <c r="AW22">
        <f>SUMPRODUCT(AJ22:AS22,Returns!B22:K22)</f>
        <v>-2.9020985280750929E-2</v>
      </c>
      <c r="AZ22">
        <f t="shared" si="24"/>
        <v>-3.1417860355178892E-2</v>
      </c>
      <c r="BB22">
        <f t="shared" si="25"/>
        <v>2.0110919693032248E-2</v>
      </c>
      <c r="BD22">
        <f t="shared" si="26"/>
        <v>-6.8174448791349651E-2</v>
      </c>
    </row>
    <row r="23" spans="1:56" x14ac:dyDescent="0.2">
      <c r="A23" s="1">
        <v>36769</v>
      </c>
      <c r="B23">
        <f>LN('Dollar rates'!M23/'Dollar rates'!B23)</f>
        <v>5.1426079218106439E-3</v>
      </c>
      <c r="C23">
        <f>LN('Dollar rates'!N23/'Dollar rates'!C23)</f>
        <v>1.530426415613774E-3</v>
      </c>
      <c r="D23">
        <f>LN('Dollar rates'!O23/'Dollar rates'!D23)</f>
        <v>5.0937617075396215E-4</v>
      </c>
      <c r="E23">
        <f>LN('Dollar rates'!P23/'Dollar rates'!E23)</f>
        <v>2.7870778165911803E-3</v>
      </c>
      <c r="F23">
        <f>LN('Dollar rates'!Q23/'Dollar rates'!F23)</f>
        <v>2.4072902244379559E-4</v>
      </c>
      <c r="G23">
        <f>LN('Dollar rates'!R23/'Dollar rates'!G23)</f>
        <v>9.340992954342792E-5</v>
      </c>
      <c r="H23">
        <f>LN('Dollar rates'!S23/'Dollar rates'!H23)</f>
        <v>1.1751969210610663E-3</v>
      </c>
      <c r="I23">
        <f>LN('Dollar rates'!T23/'Dollar rates'!I23)</f>
        <v>2.233191659036102E-3</v>
      </c>
      <c r="J23">
        <f>LN('Dollar rates'!U23/'Dollar rates'!J23)</f>
        <v>-2.5893676302927093E-4</v>
      </c>
      <c r="K23">
        <f>LN('Dollar rates'!V23/'Dollar rates'!K23)</f>
        <v>7.1904871600344839E-4</v>
      </c>
      <c r="M23">
        <f t="shared" si="3"/>
        <v>1</v>
      </c>
      <c r="N23">
        <f t="shared" si="3"/>
        <v>4</v>
      </c>
      <c r="O23">
        <f t="shared" si="3"/>
        <v>7</v>
      </c>
      <c r="P23">
        <f t="shared" si="3"/>
        <v>2</v>
      </c>
      <c r="Q23">
        <f t="shared" si="3"/>
        <v>8</v>
      </c>
      <c r="R23">
        <f t="shared" si="3"/>
        <v>9</v>
      </c>
      <c r="S23">
        <f t="shared" si="3"/>
        <v>5</v>
      </c>
      <c r="T23">
        <f t="shared" si="3"/>
        <v>3</v>
      </c>
      <c r="U23">
        <f t="shared" si="3"/>
        <v>10</v>
      </c>
      <c r="V23">
        <f t="shared" si="3"/>
        <v>6</v>
      </c>
      <c r="Y23">
        <f t="shared" si="4"/>
        <v>-0.7</v>
      </c>
      <c r="Z23">
        <f t="shared" si="5"/>
        <v>0</v>
      </c>
      <c r="AA23">
        <f t="shared" si="6"/>
        <v>0</v>
      </c>
      <c r="AB23">
        <f t="shared" si="7"/>
        <v>-0.2</v>
      </c>
      <c r="AC23">
        <f t="shared" si="8"/>
        <v>0</v>
      </c>
      <c r="AD23">
        <f t="shared" si="9"/>
        <v>0</v>
      </c>
      <c r="AE23">
        <f t="shared" si="10"/>
        <v>0</v>
      </c>
      <c r="AF23">
        <f t="shared" si="11"/>
        <v>-0.1</v>
      </c>
      <c r="AG23">
        <f t="shared" si="12"/>
        <v>0</v>
      </c>
      <c r="AH23">
        <f t="shared" si="13"/>
        <v>0</v>
      </c>
      <c r="AJ23">
        <f t="shared" si="14"/>
        <v>0</v>
      </c>
      <c r="AK23">
        <f t="shared" si="15"/>
        <v>0</v>
      </c>
      <c r="AL23">
        <f t="shared" si="16"/>
        <v>0</v>
      </c>
      <c r="AM23">
        <f t="shared" si="17"/>
        <v>0</v>
      </c>
      <c r="AN23">
        <f t="shared" si="18"/>
        <v>0.1</v>
      </c>
      <c r="AO23">
        <f t="shared" si="19"/>
        <v>0.2</v>
      </c>
      <c r="AP23">
        <f t="shared" si="20"/>
        <v>0</v>
      </c>
      <c r="AQ23">
        <f t="shared" si="21"/>
        <v>0</v>
      </c>
      <c r="AR23">
        <f t="shared" si="22"/>
        <v>0.7</v>
      </c>
      <c r="AS23">
        <f t="shared" si="23"/>
        <v>0</v>
      </c>
      <c r="AU23">
        <f>SUMPRODUCT(Y23:AH23,Returns!B23:K23)</f>
        <v>1.4064657416377057E-2</v>
      </c>
      <c r="AW23">
        <f>SUMPRODUCT(AJ23:AS23,Returns!B23:K23)</f>
        <v>-1.7041382389873582E-2</v>
      </c>
      <c r="AZ23">
        <f t="shared" si="24"/>
        <v>-2.9767249734965247E-3</v>
      </c>
      <c r="BB23">
        <f t="shared" si="25"/>
        <v>8.5744563363593417E-4</v>
      </c>
      <c r="BD23">
        <f t="shared" si="26"/>
        <v>-7.1151173764846171E-2</v>
      </c>
    </row>
    <row r="24" spans="1:56" x14ac:dyDescent="0.2">
      <c r="A24" s="1">
        <v>36798</v>
      </c>
      <c r="B24">
        <f>LN('Dollar rates'!M24/'Dollar rates'!B24)</f>
        <v>5.8611184152313573E-3</v>
      </c>
      <c r="C24">
        <f>LN('Dollar rates'!N24/'Dollar rates'!C24)</f>
        <v>1.4925441812713334E-3</v>
      </c>
      <c r="D24">
        <f>LN('Dollar rates'!O24/'Dollar rates'!D24)</f>
        <v>5.028172660987701E-4</v>
      </c>
      <c r="E24">
        <f>LN('Dollar rates'!P24/'Dollar rates'!E24)</f>
        <v>2.8738315876061906E-3</v>
      </c>
      <c r="F24">
        <f>LN('Dollar rates'!Q24/'Dollar rates'!F24)</f>
        <v>1.4710757914962092E-4</v>
      </c>
      <c r="G24">
        <f>LN('Dollar rates'!R24/'Dollar rates'!G24)</f>
        <v>1.2299366598114556E-4</v>
      </c>
      <c r="H24">
        <f>LN('Dollar rates'!S24/'Dollar rates'!H24)</f>
        <v>6.8036671430893932E-4</v>
      </c>
      <c r="I24">
        <f>LN('Dollar rates'!T24/'Dollar rates'!I24)</f>
        <v>2.3124401340623999E-3</v>
      </c>
      <c r="J24">
        <f>LN('Dollar rates'!U24/'Dollar rates'!J24)</f>
        <v>-5.0656888768139019E-4</v>
      </c>
      <c r="K24">
        <f>LN('Dollar rates'!V24/'Dollar rates'!K24)</f>
        <v>6.9145260985834173E-4</v>
      </c>
      <c r="M24">
        <f t="shared" si="3"/>
        <v>1</v>
      </c>
      <c r="N24">
        <f t="shared" si="3"/>
        <v>4</v>
      </c>
      <c r="O24">
        <f t="shared" si="3"/>
        <v>7</v>
      </c>
      <c r="P24">
        <f t="shared" si="3"/>
        <v>2</v>
      </c>
      <c r="Q24">
        <f t="shared" si="3"/>
        <v>8</v>
      </c>
      <c r="R24">
        <f t="shared" si="3"/>
        <v>9</v>
      </c>
      <c r="S24">
        <f t="shared" si="3"/>
        <v>6</v>
      </c>
      <c r="T24">
        <f t="shared" si="3"/>
        <v>3</v>
      </c>
      <c r="U24">
        <f t="shared" si="3"/>
        <v>10</v>
      </c>
      <c r="V24">
        <f t="shared" si="3"/>
        <v>5</v>
      </c>
      <c r="Y24">
        <f t="shared" si="4"/>
        <v>-0.7</v>
      </c>
      <c r="Z24">
        <f t="shared" si="5"/>
        <v>0</v>
      </c>
      <c r="AA24">
        <f t="shared" si="6"/>
        <v>0</v>
      </c>
      <c r="AB24">
        <f t="shared" si="7"/>
        <v>-0.2</v>
      </c>
      <c r="AC24">
        <f t="shared" si="8"/>
        <v>0</v>
      </c>
      <c r="AD24">
        <f t="shared" si="9"/>
        <v>0</v>
      </c>
      <c r="AE24">
        <f t="shared" si="10"/>
        <v>0</v>
      </c>
      <c r="AF24">
        <f t="shared" si="11"/>
        <v>-0.1</v>
      </c>
      <c r="AG24">
        <f t="shared" si="12"/>
        <v>0</v>
      </c>
      <c r="AH24">
        <f t="shared" si="13"/>
        <v>0</v>
      </c>
      <c r="AJ24">
        <f t="shared" si="14"/>
        <v>0</v>
      </c>
      <c r="AK24">
        <f t="shared" si="15"/>
        <v>0</v>
      </c>
      <c r="AL24">
        <f t="shared" si="16"/>
        <v>0</v>
      </c>
      <c r="AM24">
        <f t="shared" si="17"/>
        <v>0</v>
      </c>
      <c r="AN24">
        <f t="shared" si="18"/>
        <v>0.1</v>
      </c>
      <c r="AO24">
        <f t="shared" si="19"/>
        <v>0.2</v>
      </c>
      <c r="AP24">
        <f t="shared" si="20"/>
        <v>0</v>
      </c>
      <c r="AQ24">
        <f t="shared" si="21"/>
        <v>0</v>
      </c>
      <c r="AR24">
        <f t="shared" si="22"/>
        <v>0.7</v>
      </c>
      <c r="AS24">
        <f t="shared" si="23"/>
        <v>0</v>
      </c>
      <c r="AU24">
        <f>SUMPRODUCT(Y24:AH24,Returns!B24:K24)</f>
        <v>2.4036516692713429E-2</v>
      </c>
      <c r="AW24">
        <f>SUMPRODUCT(AJ24:AS24,Returns!B24:K24)</f>
        <v>-2.5800630422124424E-2</v>
      </c>
      <c r="AZ24">
        <f t="shared" si="24"/>
        <v>-1.7641137294109946E-3</v>
      </c>
      <c r="BB24">
        <f t="shared" si="25"/>
        <v>1.4259152450690812E-2</v>
      </c>
      <c r="BD24">
        <f t="shared" si="26"/>
        <v>-7.2915287494257158E-2</v>
      </c>
    </row>
    <row r="25" spans="1:56" x14ac:dyDescent="0.2">
      <c r="A25" s="1">
        <v>36830</v>
      </c>
      <c r="B25">
        <f>LN('Dollar rates'!M25/'Dollar rates'!B25)</f>
        <v>5.5313426090086498E-3</v>
      </c>
      <c r="C25">
        <f>LN('Dollar rates'!N25/'Dollar rates'!C25)</f>
        <v>1.4504495967088424E-3</v>
      </c>
      <c r="D25">
        <f>LN('Dollar rates'!O25/'Dollar rates'!D25)</f>
        <v>5.6647761386442676E-4</v>
      </c>
      <c r="E25">
        <f>LN('Dollar rates'!P25/'Dollar rates'!E25)</f>
        <v>3.0132667705242201E-3</v>
      </c>
      <c r="F25">
        <f>LN('Dollar rates'!Q25/'Dollar rates'!F25)</f>
        <v>2.9105363977955512E-4</v>
      </c>
      <c r="G25">
        <f>LN('Dollar rates'!R25/'Dollar rates'!G25)</f>
        <v>1.007759750929766E-4</v>
      </c>
      <c r="H25">
        <f>LN('Dollar rates'!S25/'Dollar rates'!H25)</f>
        <v>1.0710542931733527E-3</v>
      </c>
      <c r="I25">
        <f>LN('Dollar rates'!T25/'Dollar rates'!I25)</f>
        <v>2.51313532072092E-3</v>
      </c>
      <c r="J25">
        <f>LN('Dollar rates'!U25/'Dollar rates'!J25)</f>
        <v>-6.0730977082452226E-4</v>
      </c>
      <c r="K25">
        <f>LN('Dollar rates'!V25/'Dollar rates'!K25)</f>
        <v>6.6151646870196701E-4</v>
      </c>
      <c r="M25">
        <f t="shared" si="3"/>
        <v>1</v>
      </c>
      <c r="N25">
        <f t="shared" si="3"/>
        <v>4</v>
      </c>
      <c r="O25">
        <f t="shared" si="3"/>
        <v>7</v>
      </c>
      <c r="P25">
        <f t="shared" si="3"/>
        <v>2</v>
      </c>
      <c r="Q25">
        <f t="shared" si="3"/>
        <v>8</v>
      </c>
      <c r="R25">
        <f t="shared" si="3"/>
        <v>9</v>
      </c>
      <c r="S25">
        <f t="shared" si="3"/>
        <v>5</v>
      </c>
      <c r="T25">
        <f t="shared" si="3"/>
        <v>3</v>
      </c>
      <c r="U25">
        <f t="shared" si="3"/>
        <v>10</v>
      </c>
      <c r="V25">
        <f t="shared" si="3"/>
        <v>6</v>
      </c>
      <c r="Y25">
        <f t="shared" si="4"/>
        <v>-0.7</v>
      </c>
      <c r="Z25">
        <f t="shared" si="5"/>
        <v>0</v>
      </c>
      <c r="AA25">
        <f t="shared" si="6"/>
        <v>0</v>
      </c>
      <c r="AB25">
        <f t="shared" si="7"/>
        <v>-0.2</v>
      </c>
      <c r="AC25">
        <f t="shared" si="8"/>
        <v>0</v>
      </c>
      <c r="AD25">
        <f t="shared" si="9"/>
        <v>0</v>
      </c>
      <c r="AE25">
        <f t="shared" si="10"/>
        <v>0</v>
      </c>
      <c r="AF25">
        <f t="shared" si="11"/>
        <v>-0.1</v>
      </c>
      <c r="AG25">
        <f t="shared" si="12"/>
        <v>0</v>
      </c>
      <c r="AH25">
        <f t="shared" si="13"/>
        <v>0</v>
      </c>
      <c r="AJ25">
        <f t="shared" si="14"/>
        <v>0</v>
      </c>
      <c r="AK25">
        <f t="shared" si="15"/>
        <v>0</v>
      </c>
      <c r="AL25">
        <f t="shared" si="16"/>
        <v>0</v>
      </c>
      <c r="AM25">
        <f t="shared" si="17"/>
        <v>0</v>
      </c>
      <c r="AN25">
        <f t="shared" si="18"/>
        <v>0.1</v>
      </c>
      <c r="AO25">
        <f t="shared" si="19"/>
        <v>0.2</v>
      </c>
      <c r="AP25">
        <f t="shared" si="20"/>
        <v>0</v>
      </c>
      <c r="AQ25">
        <f t="shared" si="21"/>
        <v>0</v>
      </c>
      <c r="AR25">
        <f t="shared" si="22"/>
        <v>0.7</v>
      </c>
      <c r="AS25">
        <f t="shared" si="23"/>
        <v>0</v>
      </c>
      <c r="AU25">
        <f>SUMPRODUCT(Y25:AH25,Returns!B25:K25)</f>
        <v>7.8513999736336861E-3</v>
      </c>
      <c r="AW25">
        <f>SUMPRODUCT(AJ25:AS25,Returns!B25:K25)</f>
        <v>1.0549973080667819E-2</v>
      </c>
      <c r="AZ25">
        <f t="shared" si="24"/>
        <v>1.8401373054301506E-2</v>
      </c>
      <c r="BB25">
        <f t="shared" si="25"/>
        <v>3.0809733410907477E-2</v>
      </c>
      <c r="BD25">
        <f t="shared" si="26"/>
        <v>-5.4513914439955652E-2</v>
      </c>
    </row>
    <row r="26" spans="1:56" x14ac:dyDescent="0.2">
      <c r="A26" s="1">
        <v>36860</v>
      </c>
      <c r="B26">
        <f>LN('Dollar rates'!M26/'Dollar rates'!B26)</f>
        <v>5.1633863547238803E-3</v>
      </c>
      <c r="C26">
        <f>LN('Dollar rates'!N26/'Dollar rates'!C26)</f>
        <v>1.4722347083649667E-3</v>
      </c>
      <c r="D26">
        <f>LN('Dollar rates'!O26/'Dollar rates'!D26)</f>
        <v>7.5160783792276682E-4</v>
      </c>
      <c r="E26">
        <f>LN('Dollar rates'!P26/'Dollar rates'!E26)</f>
        <v>2.8557849013578921E-3</v>
      </c>
      <c r="F26">
        <f>LN('Dollar rates'!Q26/'Dollar rates'!F26)</f>
        <v>4.9235037565975982E-4</v>
      </c>
      <c r="G26">
        <f>LN('Dollar rates'!R26/'Dollar rates'!G26)</f>
        <v>1.950078009297611E-4</v>
      </c>
      <c r="H26">
        <f>LN('Dollar rates'!S26/'Dollar rates'!H26)</f>
        <v>1.1855365941015434E-3</v>
      </c>
      <c r="I26">
        <f>LN('Dollar rates'!T26/'Dollar rates'!I26)</f>
        <v>2.3709408763101414E-3</v>
      </c>
      <c r="J26">
        <f>LN('Dollar rates'!U26/'Dollar rates'!J26)</f>
        <v>-5.0675767824997402E-4</v>
      </c>
      <c r="K26">
        <f>LN('Dollar rates'!V26/'Dollar rates'!K26)</f>
        <v>8.3319234637971578E-4</v>
      </c>
      <c r="M26">
        <f t="shared" si="3"/>
        <v>1</v>
      </c>
      <c r="N26">
        <f t="shared" si="3"/>
        <v>4</v>
      </c>
      <c r="O26">
        <f t="shared" si="3"/>
        <v>7</v>
      </c>
      <c r="P26">
        <f t="shared" si="3"/>
        <v>2</v>
      </c>
      <c r="Q26">
        <f t="shared" si="3"/>
        <v>8</v>
      </c>
      <c r="R26">
        <f t="shared" si="3"/>
        <v>9</v>
      </c>
      <c r="S26">
        <f t="shared" si="3"/>
        <v>5</v>
      </c>
      <c r="T26">
        <f t="shared" si="3"/>
        <v>3</v>
      </c>
      <c r="U26">
        <f t="shared" si="3"/>
        <v>10</v>
      </c>
      <c r="V26">
        <f t="shared" si="3"/>
        <v>6</v>
      </c>
      <c r="Y26">
        <f t="shared" si="4"/>
        <v>-0.7</v>
      </c>
      <c r="Z26">
        <f t="shared" si="5"/>
        <v>0</v>
      </c>
      <c r="AA26">
        <f t="shared" si="6"/>
        <v>0</v>
      </c>
      <c r="AB26">
        <f t="shared" si="7"/>
        <v>-0.2</v>
      </c>
      <c r="AC26">
        <f t="shared" si="8"/>
        <v>0</v>
      </c>
      <c r="AD26">
        <f t="shared" si="9"/>
        <v>0</v>
      </c>
      <c r="AE26">
        <f t="shared" si="10"/>
        <v>0</v>
      </c>
      <c r="AF26">
        <f t="shared" si="11"/>
        <v>-0.1</v>
      </c>
      <c r="AG26">
        <f t="shared" si="12"/>
        <v>0</v>
      </c>
      <c r="AH26">
        <f t="shared" si="13"/>
        <v>0</v>
      </c>
      <c r="AJ26">
        <f t="shared" si="14"/>
        <v>0</v>
      </c>
      <c r="AK26">
        <f t="shared" si="15"/>
        <v>0</v>
      </c>
      <c r="AL26">
        <f t="shared" si="16"/>
        <v>0</v>
      </c>
      <c r="AM26">
        <f t="shared" si="17"/>
        <v>0</v>
      </c>
      <c r="AN26">
        <f t="shared" si="18"/>
        <v>0.1</v>
      </c>
      <c r="AO26">
        <f t="shared" si="19"/>
        <v>0.2</v>
      </c>
      <c r="AP26">
        <f t="shared" si="20"/>
        <v>0</v>
      </c>
      <c r="AQ26">
        <f t="shared" si="21"/>
        <v>0</v>
      </c>
      <c r="AR26">
        <f t="shared" si="22"/>
        <v>0.7</v>
      </c>
      <c r="AS26">
        <f t="shared" si="23"/>
        <v>0</v>
      </c>
      <c r="AU26">
        <f>SUMPRODUCT(Y26:AH26,Returns!B26:K26)</f>
        <v>5.8908434340446004E-3</v>
      </c>
      <c r="AW26">
        <f>SUMPRODUCT(AJ26:AS26,Returns!B26:K26)</f>
        <v>5.6082072463061752E-2</v>
      </c>
      <c r="AZ26">
        <f t="shared" si="24"/>
        <v>6.1972915897106351E-2</v>
      </c>
      <c r="BB26">
        <f t="shared" si="25"/>
        <v>3.0488532734327323E-2</v>
      </c>
      <c r="BD26">
        <f t="shared" si="26"/>
        <v>7.4590014571506991E-3</v>
      </c>
    </row>
    <row r="27" spans="1:56" x14ac:dyDescent="0.2">
      <c r="A27" s="1">
        <v>36889</v>
      </c>
      <c r="B27">
        <f>LN('Dollar rates'!M27/'Dollar rates'!B27)</f>
        <v>5.188568720908812E-3</v>
      </c>
      <c r="C27">
        <f>LN('Dollar rates'!N27/'Dollar rates'!C27)</f>
        <v>1.4751551822607953E-3</v>
      </c>
      <c r="D27">
        <f>LN('Dollar rates'!O27/'Dollar rates'!D27)</f>
        <v>6.2759632674706637E-4</v>
      </c>
      <c r="E27">
        <f>LN('Dollar rates'!P27/'Dollar rates'!E27)</f>
        <v>2.8550436835232543E-3</v>
      </c>
      <c r="F27">
        <f>LN('Dollar rates'!Q27/'Dollar rates'!F27)</f>
        <v>3.2268433181064618E-4</v>
      </c>
      <c r="G27">
        <f>LN('Dollar rates'!R27/'Dollar rates'!G27)</f>
        <v>0</v>
      </c>
      <c r="H27">
        <f>LN('Dollar rates'!S27/'Dollar rates'!H27)</f>
        <v>1.1201380577030603E-3</v>
      </c>
      <c r="I27">
        <f>LN('Dollar rates'!T27/'Dollar rates'!I27)</f>
        <v>2.2228066902669342E-3</v>
      </c>
      <c r="J27">
        <f>LN('Dollar rates'!U27/'Dollar rates'!J27)</f>
        <v>-8.3312793332001515E-4</v>
      </c>
      <c r="K27">
        <f>LN('Dollar rates'!V27/'Dollar rates'!K27)</f>
        <v>6.8598756590389752E-4</v>
      </c>
      <c r="M27">
        <f t="shared" si="3"/>
        <v>1</v>
      </c>
      <c r="N27">
        <f t="shared" si="3"/>
        <v>4</v>
      </c>
      <c r="O27">
        <f t="shared" si="3"/>
        <v>7</v>
      </c>
      <c r="P27">
        <f t="shared" si="3"/>
        <v>2</v>
      </c>
      <c r="Q27">
        <f t="shared" si="3"/>
        <v>8</v>
      </c>
      <c r="R27">
        <f t="shared" si="3"/>
        <v>9</v>
      </c>
      <c r="S27">
        <f t="shared" si="3"/>
        <v>5</v>
      </c>
      <c r="T27">
        <f t="shared" si="3"/>
        <v>3</v>
      </c>
      <c r="U27">
        <f t="shared" si="3"/>
        <v>10</v>
      </c>
      <c r="V27">
        <f t="shared" si="3"/>
        <v>6</v>
      </c>
      <c r="Y27">
        <f t="shared" si="4"/>
        <v>-0.7</v>
      </c>
      <c r="Z27">
        <f t="shared" si="5"/>
        <v>0</v>
      </c>
      <c r="AA27">
        <f t="shared" si="6"/>
        <v>0</v>
      </c>
      <c r="AB27">
        <f t="shared" si="7"/>
        <v>-0.2</v>
      </c>
      <c r="AC27">
        <f t="shared" si="8"/>
        <v>0</v>
      </c>
      <c r="AD27">
        <f t="shared" si="9"/>
        <v>0</v>
      </c>
      <c r="AE27">
        <f t="shared" si="10"/>
        <v>0</v>
      </c>
      <c r="AF27">
        <f t="shared" si="11"/>
        <v>-0.1</v>
      </c>
      <c r="AG27">
        <f t="shared" si="12"/>
        <v>0</v>
      </c>
      <c r="AH27">
        <f t="shared" si="13"/>
        <v>0</v>
      </c>
      <c r="AJ27">
        <f t="shared" si="14"/>
        <v>0</v>
      </c>
      <c r="AK27">
        <f t="shared" si="15"/>
        <v>0</v>
      </c>
      <c r="AL27">
        <f t="shared" si="16"/>
        <v>0</v>
      </c>
      <c r="AM27">
        <f t="shared" si="17"/>
        <v>0</v>
      </c>
      <c r="AN27">
        <f t="shared" si="18"/>
        <v>0.1</v>
      </c>
      <c r="AO27">
        <f t="shared" si="19"/>
        <v>0.2</v>
      </c>
      <c r="AP27">
        <f t="shared" si="20"/>
        <v>0</v>
      </c>
      <c r="AQ27">
        <f t="shared" si="21"/>
        <v>0</v>
      </c>
      <c r="AR27">
        <f t="shared" si="22"/>
        <v>0.7</v>
      </c>
      <c r="AS27">
        <f t="shared" si="23"/>
        <v>0</v>
      </c>
      <c r="AU27">
        <f>SUMPRODUCT(Y27:AH27,Returns!B27:K27)</f>
        <v>2.0976789394336573E-2</v>
      </c>
      <c r="AW27">
        <f>SUMPRODUCT(AJ27:AS27,Returns!B27:K27)</f>
        <v>-2.1211699869719824E-3</v>
      </c>
      <c r="AZ27">
        <f t="shared" si="24"/>
        <v>1.8855619407364591E-2</v>
      </c>
      <c r="BB27">
        <f t="shared" si="25"/>
        <v>1.4957914127482926E-2</v>
      </c>
      <c r="BD27">
        <f t="shared" si="26"/>
        <v>2.631462086451529E-2</v>
      </c>
    </row>
    <row r="28" spans="1:56" x14ac:dyDescent="0.2">
      <c r="A28" s="1">
        <v>36922</v>
      </c>
      <c r="B28">
        <f>LN('Dollar rates'!M28/'Dollar rates'!B28)</f>
        <v>3.9403323616346627E-3</v>
      </c>
      <c r="C28">
        <f>LN('Dollar rates'!N28/'Dollar rates'!C28)</f>
        <v>5.3023996925980659E-4</v>
      </c>
      <c r="D28">
        <f>LN('Dollar rates'!O28/'Dollar rates'!D28)</f>
        <v>-2.045318419376811E-4</v>
      </c>
      <c r="E28">
        <f>LN('Dollar rates'!P28/'Dollar rates'!E28)</f>
        <v>1.6010376680827137E-3</v>
      </c>
      <c r="F28">
        <f>LN('Dollar rates'!Q28/'Dollar rates'!F28)</f>
        <v>-2.1868751037059977E-4</v>
      </c>
      <c r="G28">
        <f>LN('Dollar rates'!R28/'Dollar rates'!G28)</f>
        <v>-7.2309850848099346E-4</v>
      </c>
      <c r="H28">
        <f>LN('Dollar rates'!S28/'Dollar rates'!H28)</f>
        <v>1.4331066349339863E-4</v>
      </c>
      <c r="I28">
        <f>LN('Dollar rates'!T28/'Dollar rates'!I28)</f>
        <v>1.1390389738231942E-3</v>
      </c>
      <c r="J28">
        <f>LN('Dollar rates'!U28/'Dollar rates'!J28)</f>
        <v>-1.3172290349443925E-3</v>
      </c>
      <c r="K28">
        <f>LN('Dollar rates'!V28/'Dollar rates'!K28)</f>
        <v>3.9960838383796018E-5</v>
      </c>
      <c r="M28">
        <f t="shared" si="3"/>
        <v>1</v>
      </c>
      <c r="N28">
        <f t="shared" si="3"/>
        <v>4</v>
      </c>
      <c r="O28">
        <f t="shared" si="3"/>
        <v>7</v>
      </c>
      <c r="P28">
        <f t="shared" si="3"/>
        <v>2</v>
      </c>
      <c r="Q28">
        <f t="shared" si="3"/>
        <v>8</v>
      </c>
      <c r="R28">
        <f t="shared" si="3"/>
        <v>9</v>
      </c>
      <c r="S28">
        <f t="shared" si="3"/>
        <v>5</v>
      </c>
      <c r="T28">
        <f t="shared" si="3"/>
        <v>3</v>
      </c>
      <c r="U28">
        <f t="shared" si="3"/>
        <v>10</v>
      </c>
      <c r="V28">
        <f t="shared" si="3"/>
        <v>6</v>
      </c>
      <c r="Y28">
        <f t="shared" si="4"/>
        <v>-0.7</v>
      </c>
      <c r="Z28">
        <f t="shared" si="5"/>
        <v>0</v>
      </c>
      <c r="AA28">
        <f t="shared" si="6"/>
        <v>0</v>
      </c>
      <c r="AB28">
        <f t="shared" si="7"/>
        <v>-0.2</v>
      </c>
      <c r="AC28">
        <f t="shared" si="8"/>
        <v>0</v>
      </c>
      <c r="AD28">
        <f t="shared" si="9"/>
        <v>0</v>
      </c>
      <c r="AE28">
        <f t="shared" si="10"/>
        <v>0</v>
      </c>
      <c r="AF28">
        <f t="shared" si="11"/>
        <v>-0.1</v>
      </c>
      <c r="AG28">
        <f t="shared" si="12"/>
        <v>0</v>
      </c>
      <c r="AH28">
        <f t="shared" si="13"/>
        <v>0</v>
      </c>
      <c r="AJ28">
        <f t="shared" si="14"/>
        <v>0</v>
      </c>
      <c r="AK28">
        <f t="shared" si="15"/>
        <v>0</v>
      </c>
      <c r="AL28">
        <f t="shared" si="16"/>
        <v>0</v>
      </c>
      <c r="AM28">
        <f t="shared" si="17"/>
        <v>0</v>
      </c>
      <c r="AN28">
        <f t="shared" si="18"/>
        <v>0.1</v>
      </c>
      <c r="AO28">
        <f t="shared" si="19"/>
        <v>0.2</v>
      </c>
      <c r="AP28">
        <f t="shared" si="20"/>
        <v>0</v>
      </c>
      <c r="AQ28">
        <f t="shared" si="21"/>
        <v>0</v>
      </c>
      <c r="AR28">
        <f t="shared" si="22"/>
        <v>0.7</v>
      </c>
      <c r="AS28">
        <f t="shared" si="23"/>
        <v>0</v>
      </c>
      <c r="AU28">
        <f>SUMPRODUCT(Y28:AH28,Returns!B28:K28)</f>
        <v>1.6130329623246363E-2</v>
      </c>
      <c r="AW28">
        <f>SUMPRODUCT(AJ28:AS28,Returns!B28:K28)</f>
        <v>-1.8428395239780248E-2</v>
      </c>
      <c r="AZ28">
        <f t="shared" si="24"/>
        <v>-2.2980656165338849E-3</v>
      </c>
      <c r="BB28">
        <f t="shared" si="25"/>
        <v>2.7168921898575362E-2</v>
      </c>
      <c r="BD28">
        <f t="shared" si="26"/>
        <v>2.4016555247981405E-2</v>
      </c>
    </row>
    <row r="29" spans="1:56" x14ac:dyDescent="0.2">
      <c r="A29" s="1">
        <v>36950</v>
      </c>
      <c r="B29">
        <f>LN('Dollar rates'!M29/'Dollar rates'!B29)</f>
        <v>4.2145039222491057E-3</v>
      </c>
      <c r="C29">
        <f>LN('Dollar rates'!N29/'Dollar rates'!C29)</f>
        <v>4.139053871387476E-4</v>
      </c>
      <c r="D29">
        <f>LN('Dollar rates'!O29/'Dollar rates'!D29)</f>
        <v>-3.0283584365726096E-4</v>
      </c>
      <c r="E29">
        <f>LN('Dollar rates'!P29/'Dollar rates'!E29)</f>
        <v>1.5595174035418693E-3</v>
      </c>
      <c r="F29">
        <f>LN('Dollar rates'!Q29/'Dollar rates'!F29)</f>
        <v>-2.4741370424655618E-4</v>
      </c>
      <c r="G29">
        <f>LN('Dollar rates'!R29/'Dollar rates'!G29)</f>
        <v>-1.0037700575510587E-3</v>
      </c>
      <c r="H29">
        <f>LN('Dollar rates'!S29/'Dollar rates'!H29)</f>
        <v>4.9274433969994478E-5</v>
      </c>
      <c r="I29">
        <f>LN('Dollar rates'!T29/'Dollar rates'!I29)</f>
        <v>1.1137642565044491E-3</v>
      </c>
      <c r="J29">
        <f>LN('Dollar rates'!U29/'Dollar rates'!J29)</f>
        <v>-1.6197048976507751E-3</v>
      </c>
      <c r="K29">
        <f>LN('Dollar rates'!V29/'Dollar rates'!K29)</f>
        <v>8.4926522277344751E-5</v>
      </c>
      <c r="M29">
        <f t="shared" si="3"/>
        <v>1</v>
      </c>
      <c r="N29">
        <f t="shared" si="3"/>
        <v>4</v>
      </c>
      <c r="O29">
        <f t="shared" si="3"/>
        <v>8</v>
      </c>
      <c r="P29">
        <f t="shared" si="3"/>
        <v>2</v>
      </c>
      <c r="Q29">
        <f t="shared" si="3"/>
        <v>7</v>
      </c>
      <c r="R29">
        <f t="shared" si="3"/>
        <v>9</v>
      </c>
      <c r="S29">
        <f t="shared" si="3"/>
        <v>6</v>
      </c>
      <c r="T29">
        <f t="shared" si="3"/>
        <v>3</v>
      </c>
      <c r="U29">
        <f t="shared" si="3"/>
        <v>10</v>
      </c>
      <c r="V29">
        <f t="shared" si="3"/>
        <v>5</v>
      </c>
      <c r="Y29">
        <f t="shared" si="4"/>
        <v>-0.7</v>
      </c>
      <c r="Z29">
        <f t="shared" si="5"/>
        <v>0</v>
      </c>
      <c r="AA29">
        <f t="shared" si="6"/>
        <v>0</v>
      </c>
      <c r="AB29">
        <f t="shared" si="7"/>
        <v>-0.2</v>
      </c>
      <c r="AC29">
        <f t="shared" si="8"/>
        <v>0</v>
      </c>
      <c r="AD29">
        <f t="shared" si="9"/>
        <v>0</v>
      </c>
      <c r="AE29">
        <f t="shared" si="10"/>
        <v>0</v>
      </c>
      <c r="AF29">
        <f t="shared" si="11"/>
        <v>-0.1</v>
      </c>
      <c r="AG29">
        <f t="shared" si="12"/>
        <v>0</v>
      </c>
      <c r="AH29">
        <f t="shared" si="13"/>
        <v>0</v>
      </c>
      <c r="AJ29">
        <f t="shared" si="14"/>
        <v>0</v>
      </c>
      <c r="AK29">
        <f t="shared" si="15"/>
        <v>0</v>
      </c>
      <c r="AL29">
        <f t="shared" si="16"/>
        <v>0.1</v>
      </c>
      <c r="AM29">
        <f t="shared" si="17"/>
        <v>0</v>
      </c>
      <c r="AN29">
        <f t="shared" si="18"/>
        <v>0</v>
      </c>
      <c r="AO29">
        <f t="shared" si="19"/>
        <v>0.2</v>
      </c>
      <c r="AP29">
        <f t="shared" si="20"/>
        <v>0</v>
      </c>
      <c r="AQ29">
        <f t="shared" si="21"/>
        <v>0</v>
      </c>
      <c r="AR29">
        <f t="shared" si="22"/>
        <v>0.7</v>
      </c>
      <c r="AS29">
        <f t="shared" si="23"/>
        <v>0</v>
      </c>
      <c r="AU29">
        <f>SUMPRODUCT(Y29:AH29,Returns!B29:K29)</f>
        <v>6.0497347012700133E-2</v>
      </c>
      <c r="AW29">
        <f>SUMPRODUCT(AJ29:AS29,Returns!B29:K29)</f>
        <v>-2.4372754805213354E-2</v>
      </c>
      <c r="AZ29">
        <f t="shared" si="24"/>
        <v>3.6124592207486775E-2</v>
      </c>
      <c r="BB29">
        <f t="shared" si="25"/>
        <v>2.5694991362208847E-2</v>
      </c>
      <c r="BD29">
        <f t="shared" si="26"/>
        <v>6.0141147455468183E-2</v>
      </c>
    </row>
    <row r="30" spans="1:56" x14ac:dyDescent="0.2">
      <c r="A30" s="1">
        <v>36980</v>
      </c>
      <c r="B30">
        <f>LN('Dollar rates'!M30/'Dollar rates'!B30)</f>
        <v>4.6453083463266417E-3</v>
      </c>
      <c r="C30">
        <f>LN('Dollar rates'!N30/'Dollar rates'!C30)</f>
        <v>2.9176300210063266E-4</v>
      </c>
      <c r="D30">
        <f>LN('Dollar rates'!O30/'Dollar rates'!D30)</f>
        <v>-3.9799864068678964E-4</v>
      </c>
      <c r="E30">
        <f>LN('Dollar rates'!P30/'Dollar rates'!E30)</f>
        <v>1.4320793975605155E-3</v>
      </c>
      <c r="F30">
        <f>LN('Dollar rates'!Q30/'Dollar rates'!F30)</f>
        <v>-6.6400022043166416E-7</v>
      </c>
      <c r="G30">
        <f>LN('Dollar rates'!R30/'Dollar rates'!G30)</f>
        <v>-1.0141110702276547E-3</v>
      </c>
      <c r="H30">
        <f>LN('Dollar rates'!S30/'Dollar rates'!H30)</f>
        <v>-4.7338958788280513E-5</v>
      </c>
      <c r="I30">
        <f>LN('Dollar rates'!T30/'Dollar rates'!I30)</f>
        <v>8.8706419096578509E-4</v>
      </c>
      <c r="J30">
        <f>LN('Dollar rates'!U30/'Dollar rates'!J30)</f>
        <v>-1.8316530026460517E-3</v>
      </c>
      <c r="K30">
        <f>LN('Dollar rates'!V30/'Dollar rates'!K30)</f>
        <v>1.333760985656868E-4</v>
      </c>
      <c r="M30">
        <f t="shared" si="3"/>
        <v>1</v>
      </c>
      <c r="N30">
        <f t="shared" si="3"/>
        <v>4</v>
      </c>
      <c r="O30">
        <f t="shared" si="3"/>
        <v>8</v>
      </c>
      <c r="P30">
        <f t="shared" si="3"/>
        <v>2</v>
      </c>
      <c r="Q30">
        <f t="shared" si="3"/>
        <v>6</v>
      </c>
      <c r="R30">
        <f t="shared" si="3"/>
        <v>9</v>
      </c>
      <c r="S30">
        <f t="shared" si="3"/>
        <v>7</v>
      </c>
      <c r="T30">
        <f t="shared" si="3"/>
        <v>3</v>
      </c>
      <c r="U30">
        <f t="shared" si="3"/>
        <v>10</v>
      </c>
      <c r="V30">
        <f t="shared" si="3"/>
        <v>5</v>
      </c>
      <c r="Y30">
        <f t="shared" si="4"/>
        <v>-0.7</v>
      </c>
      <c r="Z30">
        <f t="shared" si="5"/>
        <v>0</v>
      </c>
      <c r="AA30">
        <f t="shared" si="6"/>
        <v>0</v>
      </c>
      <c r="AB30">
        <f t="shared" si="7"/>
        <v>-0.2</v>
      </c>
      <c r="AC30">
        <f t="shared" si="8"/>
        <v>0</v>
      </c>
      <c r="AD30">
        <f t="shared" si="9"/>
        <v>0</v>
      </c>
      <c r="AE30">
        <f t="shared" si="10"/>
        <v>0</v>
      </c>
      <c r="AF30">
        <f t="shared" si="11"/>
        <v>-0.1</v>
      </c>
      <c r="AG30">
        <f t="shared" si="12"/>
        <v>0</v>
      </c>
      <c r="AH30">
        <f t="shared" si="13"/>
        <v>0</v>
      </c>
      <c r="AJ30">
        <f t="shared" si="14"/>
        <v>0</v>
      </c>
      <c r="AK30">
        <f t="shared" si="15"/>
        <v>0</v>
      </c>
      <c r="AL30">
        <f t="shared" si="16"/>
        <v>0.1</v>
      </c>
      <c r="AM30">
        <f t="shared" si="17"/>
        <v>0</v>
      </c>
      <c r="AN30">
        <f t="shared" si="18"/>
        <v>0</v>
      </c>
      <c r="AO30">
        <f t="shared" si="19"/>
        <v>0.2</v>
      </c>
      <c r="AP30">
        <f t="shared" si="20"/>
        <v>0</v>
      </c>
      <c r="AQ30">
        <f t="shared" si="21"/>
        <v>0</v>
      </c>
      <c r="AR30">
        <f t="shared" si="22"/>
        <v>0.7</v>
      </c>
      <c r="AS30">
        <f t="shared" si="23"/>
        <v>0</v>
      </c>
      <c r="AU30">
        <f>SUMPRODUCT(Y30:AH30,Returns!B30:K30)</f>
        <v>-5.8577818792097331E-3</v>
      </c>
      <c r="AW30">
        <f>SUMPRODUCT(AJ30:AS30,Returns!B30:K30)</f>
        <v>5.6441688172012283E-3</v>
      </c>
      <c r="AZ30">
        <f t="shared" si="24"/>
        <v>-2.1361306200850475E-4</v>
      </c>
      <c r="BB30">
        <f t="shared" si="25"/>
        <v>2.2544980414370877E-2</v>
      </c>
      <c r="BD30">
        <f t="shared" si="26"/>
        <v>5.9927534393459679E-2</v>
      </c>
    </row>
    <row r="31" spans="1:56" x14ac:dyDescent="0.2">
      <c r="A31" s="1">
        <v>37011</v>
      </c>
      <c r="B31">
        <f>LN('Dollar rates'!M31/'Dollar rates'!B31)</f>
        <v>3.9743746045016329E-3</v>
      </c>
      <c r="C31">
        <f>LN('Dollar rates'!N31/'Dollar rates'!C31)</f>
        <v>-4.5206554833809821E-4</v>
      </c>
      <c r="D31">
        <f>LN('Dollar rates'!O31/'Dollar rates'!D31)</f>
        <v>-8.4381552621591008E-4</v>
      </c>
      <c r="E31">
        <f>LN('Dollar rates'!P31/'Dollar rates'!E31)</f>
        <v>1.1592398761706738E-3</v>
      </c>
      <c r="F31">
        <f>LN('Dollar rates'!Q31/'Dollar rates'!F31)</f>
        <v>-3.9335135250046459E-4</v>
      </c>
      <c r="G31">
        <f>LN('Dollar rates'!R31/'Dollar rates'!G31)</f>
        <v>-1.359157531692244E-3</v>
      </c>
      <c r="H31">
        <f>LN('Dollar rates'!S31/'Dollar rates'!H31)</f>
        <v>-7.8963387060518081E-4</v>
      </c>
      <c r="I31">
        <f>LN('Dollar rates'!T31/'Dollar rates'!I31)</f>
        <v>3.4082333509095333E-4</v>
      </c>
      <c r="J31">
        <f>LN('Dollar rates'!U31/'Dollar rates'!J31)</f>
        <v>-2.8105526468268529E-3</v>
      </c>
      <c r="K31">
        <f>LN('Dollar rates'!V31/'Dollar rates'!K31)</f>
        <v>-2.4728474964794714E-4</v>
      </c>
      <c r="M31">
        <f t="shared" si="3"/>
        <v>1</v>
      </c>
      <c r="N31">
        <f t="shared" si="3"/>
        <v>6</v>
      </c>
      <c r="O31">
        <f t="shared" si="3"/>
        <v>8</v>
      </c>
      <c r="P31">
        <f t="shared" si="3"/>
        <v>2</v>
      </c>
      <c r="Q31">
        <f t="shared" si="3"/>
        <v>5</v>
      </c>
      <c r="R31">
        <f t="shared" si="3"/>
        <v>9</v>
      </c>
      <c r="S31">
        <f t="shared" si="3"/>
        <v>7</v>
      </c>
      <c r="T31">
        <f t="shared" si="3"/>
        <v>3</v>
      </c>
      <c r="U31">
        <f t="shared" si="3"/>
        <v>10</v>
      </c>
      <c r="V31">
        <f t="shared" si="3"/>
        <v>4</v>
      </c>
      <c r="Y31">
        <f t="shared" si="4"/>
        <v>-0.7</v>
      </c>
      <c r="Z31">
        <f t="shared" si="5"/>
        <v>0</v>
      </c>
      <c r="AA31">
        <f t="shared" si="6"/>
        <v>0</v>
      </c>
      <c r="AB31">
        <f t="shared" si="7"/>
        <v>-0.2</v>
      </c>
      <c r="AC31">
        <f t="shared" si="8"/>
        <v>0</v>
      </c>
      <c r="AD31">
        <f t="shared" si="9"/>
        <v>0</v>
      </c>
      <c r="AE31">
        <f t="shared" si="10"/>
        <v>0</v>
      </c>
      <c r="AF31">
        <f t="shared" si="11"/>
        <v>-0.1</v>
      </c>
      <c r="AG31">
        <f t="shared" si="12"/>
        <v>0</v>
      </c>
      <c r="AH31">
        <f t="shared" si="13"/>
        <v>0</v>
      </c>
      <c r="AJ31">
        <f t="shared" si="14"/>
        <v>0</v>
      </c>
      <c r="AK31">
        <f t="shared" si="15"/>
        <v>0</v>
      </c>
      <c r="AL31">
        <f t="shared" si="16"/>
        <v>0.1</v>
      </c>
      <c r="AM31">
        <f t="shared" si="17"/>
        <v>0</v>
      </c>
      <c r="AN31">
        <f t="shared" si="18"/>
        <v>0</v>
      </c>
      <c r="AO31">
        <f t="shared" si="19"/>
        <v>0.2</v>
      </c>
      <c r="AP31">
        <f t="shared" si="20"/>
        <v>0</v>
      </c>
      <c r="AQ31">
        <f t="shared" si="21"/>
        <v>0</v>
      </c>
      <c r="AR31">
        <f t="shared" si="22"/>
        <v>0.7</v>
      </c>
      <c r="AS31">
        <f t="shared" si="23"/>
        <v>0</v>
      </c>
      <c r="AU31">
        <f>SUMPRODUCT(Y31:AH31,Returns!B31:K31)</f>
        <v>-1.2783101863687382E-2</v>
      </c>
      <c r="AW31">
        <f>SUMPRODUCT(AJ31:AS31,Returns!B31:K31)</f>
        <v>-1.9313928263760216E-2</v>
      </c>
      <c r="AZ31">
        <f t="shared" si="24"/>
        <v>-3.20970301274476E-2</v>
      </c>
      <c r="BB31">
        <f t="shared" si="25"/>
        <v>4.9593549567617148E-2</v>
      </c>
      <c r="BD31">
        <f t="shared" si="26"/>
        <v>2.7830504266012079E-2</v>
      </c>
    </row>
    <row r="32" spans="1:56" x14ac:dyDescent="0.2">
      <c r="A32" s="1">
        <v>37042</v>
      </c>
      <c r="B32">
        <f>LN('Dollar rates'!M32/'Dollar rates'!B32)</f>
        <v>3.4312292076746223E-3</v>
      </c>
      <c r="C32">
        <f>LN('Dollar rates'!N32/'Dollar rates'!C32)</f>
        <v>-4.4912780983186472E-4</v>
      </c>
      <c r="D32">
        <f>LN('Dollar rates'!O32/'Dollar rates'!D32)</f>
        <v>-9.2296120885513699E-4</v>
      </c>
      <c r="E32">
        <f>LN('Dollar rates'!P32/'Dollar rates'!E32)</f>
        <v>6.3007582509750466E-4</v>
      </c>
      <c r="F32">
        <f>LN('Dollar rates'!Q32/'Dollar rates'!F32)</f>
        <v>-7.6749665021930678E-4</v>
      </c>
      <c r="G32">
        <f>LN('Dollar rates'!R32/'Dollar rates'!G32)</f>
        <v>-1.5426622548326333E-3</v>
      </c>
      <c r="H32">
        <f>LN('Dollar rates'!S32/'Dollar rates'!H32)</f>
        <v>-8.3519173072135495E-4</v>
      </c>
      <c r="I32">
        <f>LN('Dollar rates'!T32/'Dollar rates'!I32)</f>
        <v>-1.8576311488227833E-5</v>
      </c>
      <c r="J32">
        <f>LN('Dollar rates'!U32/'Dollar rates'!J32)</f>
        <v>-2.5270983288953079E-3</v>
      </c>
      <c r="K32">
        <f>LN('Dollar rates'!V32/'Dollar rates'!K32)</f>
        <v>-4.591442537276728E-4</v>
      </c>
      <c r="M32">
        <f t="shared" si="3"/>
        <v>1</v>
      </c>
      <c r="N32">
        <f t="shared" si="3"/>
        <v>4</v>
      </c>
      <c r="O32">
        <f t="shared" si="3"/>
        <v>8</v>
      </c>
      <c r="P32">
        <f t="shared" si="3"/>
        <v>2</v>
      </c>
      <c r="Q32">
        <f t="shared" si="3"/>
        <v>6</v>
      </c>
      <c r="R32">
        <f t="shared" si="3"/>
        <v>9</v>
      </c>
      <c r="S32">
        <f t="shared" si="3"/>
        <v>7</v>
      </c>
      <c r="T32">
        <f t="shared" si="3"/>
        <v>3</v>
      </c>
      <c r="U32">
        <f t="shared" si="3"/>
        <v>10</v>
      </c>
      <c r="V32">
        <f t="shared" si="3"/>
        <v>5</v>
      </c>
      <c r="Y32">
        <f t="shared" si="4"/>
        <v>-0.7</v>
      </c>
      <c r="Z32">
        <f t="shared" si="5"/>
        <v>0</v>
      </c>
      <c r="AA32">
        <f t="shared" si="6"/>
        <v>0</v>
      </c>
      <c r="AB32">
        <f t="shared" si="7"/>
        <v>-0.2</v>
      </c>
      <c r="AC32">
        <f t="shared" si="8"/>
        <v>0</v>
      </c>
      <c r="AD32">
        <f t="shared" si="9"/>
        <v>0</v>
      </c>
      <c r="AE32">
        <f t="shared" si="10"/>
        <v>0</v>
      </c>
      <c r="AF32">
        <f t="shared" si="11"/>
        <v>-0.1</v>
      </c>
      <c r="AG32">
        <f t="shared" si="12"/>
        <v>0</v>
      </c>
      <c r="AH32">
        <f t="shared" si="13"/>
        <v>0</v>
      </c>
      <c r="AJ32">
        <f t="shared" si="14"/>
        <v>0</v>
      </c>
      <c r="AK32">
        <f t="shared" si="15"/>
        <v>0</v>
      </c>
      <c r="AL32">
        <f t="shared" si="16"/>
        <v>0.1</v>
      </c>
      <c r="AM32">
        <f t="shared" si="17"/>
        <v>0</v>
      </c>
      <c r="AN32">
        <f t="shared" si="18"/>
        <v>0</v>
      </c>
      <c r="AO32">
        <f t="shared" si="19"/>
        <v>0.2</v>
      </c>
      <c r="AP32">
        <f t="shared" si="20"/>
        <v>0</v>
      </c>
      <c r="AQ32">
        <f t="shared" si="21"/>
        <v>0</v>
      </c>
      <c r="AR32">
        <f t="shared" si="22"/>
        <v>0.7</v>
      </c>
      <c r="AS32">
        <f t="shared" si="23"/>
        <v>0</v>
      </c>
      <c r="AU32">
        <f>SUMPRODUCT(Y32:AH32,Returns!B32:K32)</f>
        <v>3.7939020307521533E-2</v>
      </c>
      <c r="AW32">
        <f>SUMPRODUCT(AJ32:AS32,Returns!B32:K32)</f>
        <v>9.9819969777380918E-5</v>
      </c>
      <c r="AZ32">
        <f t="shared" si="24"/>
        <v>3.803884027729891E-2</v>
      </c>
      <c r="BB32">
        <f t="shared" si="25"/>
        <v>1.5394986707183726E-2</v>
      </c>
      <c r="BD32">
        <f t="shared" si="26"/>
        <v>6.586934454331099E-2</v>
      </c>
    </row>
    <row r="33" spans="1:56" x14ac:dyDescent="0.2">
      <c r="A33" s="1">
        <v>37071</v>
      </c>
      <c r="B33">
        <f>LN('Dollar rates'!M33/'Dollar rates'!B33)</f>
        <v>3.2589930151595628E-3</v>
      </c>
      <c r="C33">
        <f>LN('Dollar rates'!N33/'Dollar rates'!C33)</f>
        <v>-6.1782468439769477E-4</v>
      </c>
      <c r="D33">
        <f>LN('Dollar rates'!O33/'Dollar rates'!D33)</f>
        <v>-1.0682860648818008E-3</v>
      </c>
      <c r="E33">
        <f>LN('Dollar rates'!P33/'Dollar rates'!E33)</f>
        <v>5.0638688482817411E-4</v>
      </c>
      <c r="F33">
        <f>LN('Dollar rates'!Q33/'Dollar rates'!F33)</f>
        <v>-9.236708526111719E-4</v>
      </c>
      <c r="G33">
        <f>LN('Dollar rates'!R33/'Dollar rates'!G33)</f>
        <v>-1.5438634506541378E-3</v>
      </c>
      <c r="H33">
        <f>LN('Dollar rates'!S33/'Dollar rates'!H33)</f>
        <v>-9.5474081494743737E-4</v>
      </c>
      <c r="I33">
        <f>LN('Dollar rates'!T33/'Dollar rates'!I33)</f>
        <v>-3.4443880925902787E-4</v>
      </c>
      <c r="J33">
        <f>LN('Dollar rates'!U33/'Dollar rates'!J33)</f>
        <v>-2.941288692690662E-3</v>
      </c>
      <c r="K33">
        <f>LN('Dollar rates'!V33/'Dollar rates'!K33)</f>
        <v>-5.4676667929996997E-4</v>
      </c>
      <c r="M33">
        <f t="shared" si="3"/>
        <v>1</v>
      </c>
      <c r="N33">
        <f t="shared" si="3"/>
        <v>5</v>
      </c>
      <c r="O33">
        <f t="shared" si="3"/>
        <v>8</v>
      </c>
      <c r="P33">
        <f t="shared" si="3"/>
        <v>2</v>
      </c>
      <c r="Q33">
        <f t="shared" si="3"/>
        <v>6</v>
      </c>
      <c r="R33">
        <f t="shared" si="3"/>
        <v>9</v>
      </c>
      <c r="S33">
        <f t="shared" si="3"/>
        <v>7</v>
      </c>
      <c r="T33">
        <f t="shared" si="3"/>
        <v>3</v>
      </c>
      <c r="U33">
        <f t="shared" si="3"/>
        <v>10</v>
      </c>
      <c r="V33">
        <f t="shared" si="3"/>
        <v>4</v>
      </c>
      <c r="Y33">
        <f t="shared" si="4"/>
        <v>-0.7</v>
      </c>
      <c r="Z33">
        <f t="shared" si="5"/>
        <v>0</v>
      </c>
      <c r="AA33">
        <f t="shared" si="6"/>
        <v>0</v>
      </c>
      <c r="AB33">
        <f t="shared" si="7"/>
        <v>-0.2</v>
      </c>
      <c r="AC33">
        <f t="shared" si="8"/>
        <v>0</v>
      </c>
      <c r="AD33">
        <f t="shared" si="9"/>
        <v>0</v>
      </c>
      <c r="AE33">
        <f t="shared" si="10"/>
        <v>0</v>
      </c>
      <c r="AF33">
        <f t="shared" si="11"/>
        <v>-0.1</v>
      </c>
      <c r="AG33">
        <f t="shared" si="12"/>
        <v>0</v>
      </c>
      <c r="AH33">
        <f t="shared" si="13"/>
        <v>0</v>
      </c>
      <c r="AJ33">
        <f t="shared" si="14"/>
        <v>0</v>
      </c>
      <c r="AK33">
        <f t="shared" si="15"/>
        <v>0</v>
      </c>
      <c r="AL33">
        <f t="shared" si="16"/>
        <v>0.1</v>
      </c>
      <c r="AM33">
        <f t="shared" si="17"/>
        <v>0</v>
      </c>
      <c r="AN33">
        <f t="shared" si="18"/>
        <v>0</v>
      </c>
      <c r="AO33">
        <f t="shared" si="19"/>
        <v>0.2</v>
      </c>
      <c r="AP33">
        <f t="shared" si="20"/>
        <v>0</v>
      </c>
      <c r="AQ33">
        <f t="shared" si="21"/>
        <v>0</v>
      </c>
      <c r="AR33">
        <f t="shared" si="22"/>
        <v>0.7</v>
      </c>
      <c r="AS33">
        <f t="shared" si="23"/>
        <v>0</v>
      </c>
      <c r="AU33">
        <f>SUMPRODUCT(Y33:AH33,Returns!B33:K33)</f>
        <v>-7.085685525680052E-3</v>
      </c>
      <c r="AW33">
        <f>SUMPRODUCT(AJ33:AS33,Returns!B33:K33)</f>
        <v>2.3352726809126215E-2</v>
      </c>
      <c r="AZ33">
        <f t="shared" si="24"/>
        <v>1.6267041283446162E-2</v>
      </c>
      <c r="BB33">
        <f t="shared" si="25"/>
        <v>1.0879221472837717E-2</v>
      </c>
      <c r="BD33">
        <f t="shared" si="26"/>
        <v>8.2136385826757155E-2</v>
      </c>
    </row>
    <row r="34" spans="1:56" x14ac:dyDescent="0.2">
      <c r="A34" s="1">
        <v>37103</v>
      </c>
      <c r="B34">
        <f>LN('Dollar rates'!M34/'Dollar rates'!B34)</f>
        <v>3.3671550825437012E-3</v>
      </c>
      <c r="C34">
        <f>LN('Dollar rates'!N34/'Dollar rates'!C34)</f>
        <v>-7.5221513400014885E-4</v>
      </c>
      <c r="D34">
        <f>LN('Dollar rates'!O34/'Dollar rates'!D34)</f>
        <v>-1.2676168367622186E-3</v>
      </c>
      <c r="E34">
        <f>LN('Dollar rates'!P34/'Dollar rates'!E34)</f>
        <v>4.3427281700425503E-4</v>
      </c>
      <c r="F34">
        <f>LN('Dollar rates'!Q34/'Dollar rates'!F34)</f>
        <v>-1.1045870316973411E-3</v>
      </c>
      <c r="G34">
        <f>LN('Dollar rates'!R34/'Dollar rates'!G34)</f>
        <v>-1.8012321399937085E-3</v>
      </c>
      <c r="H34">
        <f>LN('Dollar rates'!S34/'Dollar rates'!H34)</f>
        <v>-1.0506823063766728E-3</v>
      </c>
      <c r="I34">
        <f>LN('Dollar rates'!T34/'Dollar rates'!I34)</f>
        <v>-5.4093338195850005E-4</v>
      </c>
      <c r="J34">
        <f>LN('Dollar rates'!U34/'Dollar rates'!J34)</f>
        <v>-3.086616107601262E-3</v>
      </c>
      <c r="K34">
        <f>LN('Dollar rates'!V34/'Dollar rates'!K34)</f>
        <v>-4.4481076652148823E-4</v>
      </c>
      <c r="M34">
        <f t="shared" si="3"/>
        <v>1</v>
      </c>
      <c r="N34">
        <f t="shared" si="3"/>
        <v>5</v>
      </c>
      <c r="O34">
        <f t="shared" si="3"/>
        <v>8</v>
      </c>
      <c r="P34">
        <f t="shared" si="3"/>
        <v>2</v>
      </c>
      <c r="Q34">
        <f t="shared" si="3"/>
        <v>7</v>
      </c>
      <c r="R34">
        <f t="shared" si="3"/>
        <v>9</v>
      </c>
      <c r="S34">
        <f t="shared" si="3"/>
        <v>6</v>
      </c>
      <c r="T34">
        <f t="shared" si="3"/>
        <v>4</v>
      </c>
      <c r="U34">
        <f t="shared" si="3"/>
        <v>10</v>
      </c>
      <c r="V34">
        <f t="shared" si="3"/>
        <v>3</v>
      </c>
      <c r="Y34">
        <f t="shared" si="4"/>
        <v>-0.7</v>
      </c>
      <c r="Z34">
        <f t="shared" si="5"/>
        <v>0</v>
      </c>
      <c r="AA34">
        <f t="shared" si="6"/>
        <v>0</v>
      </c>
      <c r="AB34">
        <f t="shared" si="7"/>
        <v>-0.2</v>
      </c>
      <c r="AC34">
        <f t="shared" si="8"/>
        <v>0</v>
      </c>
      <c r="AD34">
        <f t="shared" si="9"/>
        <v>0</v>
      </c>
      <c r="AE34">
        <f t="shared" si="10"/>
        <v>0</v>
      </c>
      <c r="AF34">
        <f t="shared" si="11"/>
        <v>0</v>
      </c>
      <c r="AG34">
        <f t="shared" si="12"/>
        <v>0</v>
      </c>
      <c r="AH34">
        <f t="shared" si="13"/>
        <v>-0.1</v>
      </c>
      <c r="AJ34">
        <f t="shared" si="14"/>
        <v>0</v>
      </c>
      <c r="AK34">
        <f t="shared" si="15"/>
        <v>0</v>
      </c>
      <c r="AL34">
        <f t="shared" si="16"/>
        <v>0.1</v>
      </c>
      <c r="AM34">
        <f t="shared" si="17"/>
        <v>0</v>
      </c>
      <c r="AN34">
        <f t="shared" si="18"/>
        <v>0</v>
      </c>
      <c r="AO34">
        <f t="shared" si="19"/>
        <v>0.2</v>
      </c>
      <c r="AP34">
        <f t="shared" si="20"/>
        <v>0</v>
      </c>
      <c r="AQ34">
        <f t="shared" si="21"/>
        <v>0</v>
      </c>
      <c r="AR34">
        <f t="shared" si="22"/>
        <v>0.7</v>
      </c>
      <c r="AS34">
        <f t="shared" si="23"/>
        <v>0</v>
      </c>
      <c r="AU34">
        <f>SUMPRODUCT(Y34:AH34,Returns!B34:K34)</f>
        <v>-3.6816846253874935E-2</v>
      </c>
      <c r="AW34">
        <f>SUMPRODUCT(AJ34:AS34,Returns!B34:K34)</f>
        <v>3.76983449823734E-2</v>
      </c>
      <c r="AZ34">
        <f t="shared" si="24"/>
        <v>8.8149872849846433E-4</v>
      </c>
      <c r="BB34">
        <f t="shared" si="25"/>
        <v>1.4886998909773744E-2</v>
      </c>
      <c r="BD34">
        <f t="shared" si="26"/>
        <v>8.3017884555255619E-2</v>
      </c>
    </row>
    <row r="35" spans="1:56" x14ac:dyDescent="0.2">
      <c r="A35" s="1">
        <v>37134</v>
      </c>
      <c r="B35">
        <f>LN('Dollar rates'!M35/'Dollar rates'!B35)</f>
        <v>2.9580280637973343E-3</v>
      </c>
      <c r="C35">
        <f>LN('Dollar rates'!N35/'Dollar rates'!C35)</f>
        <v>-6.7198811112025936E-4</v>
      </c>
      <c r="D35">
        <f>LN('Dollar rates'!O35/'Dollar rates'!D35)</f>
        <v>-1.0003407791627562E-3</v>
      </c>
      <c r="E35">
        <f>LN('Dollar rates'!P35/'Dollar rates'!E35)</f>
        <v>2.1570836313068142E-4</v>
      </c>
      <c r="F35">
        <f>LN('Dollar rates'!Q35/'Dollar rates'!F35)</f>
        <v>-1.0084725375336836E-3</v>
      </c>
      <c r="G35">
        <f>LN('Dollar rates'!R35/'Dollar rates'!G35)</f>
        <v>-1.809416327200636E-3</v>
      </c>
      <c r="H35">
        <f>LN('Dollar rates'!S35/'Dollar rates'!H35)</f>
        <v>-8.9625681621625269E-4</v>
      </c>
      <c r="I35">
        <f>LN('Dollar rates'!T35/'Dollar rates'!I35)</f>
        <v>-6.0750582466960706E-4</v>
      </c>
      <c r="J35">
        <f>LN('Dollar rates'!U35/'Dollar rates'!J35)</f>
        <v>-2.8493095909767341E-3</v>
      </c>
      <c r="K35">
        <f>LN('Dollar rates'!V35/'Dollar rates'!K35)</f>
        <v>-3.6120177381577167E-4</v>
      </c>
      <c r="M35">
        <f t="shared" si="3"/>
        <v>1</v>
      </c>
      <c r="N35">
        <f t="shared" si="3"/>
        <v>5</v>
      </c>
      <c r="O35">
        <f t="shared" si="3"/>
        <v>7</v>
      </c>
      <c r="P35">
        <f t="shared" si="3"/>
        <v>2</v>
      </c>
      <c r="Q35">
        <f t="shared" si="3"/>
        <v>8</v>
      </c>
      <c r="R35">
        <f t="shared" si="3"/>
        <v>9</v>
      </c>
      <c r="S35">
        <f t="shared" si="3"/>
        <v>6</v>
      </c>
      <c r="T35">
        <f t="shared" si="3"/>
        <v>4</v>
      </c>
      <c r="U35">
        <f t="shared" si="3"/>
        <v>10</v>
      </c>
      <c r="V35">
        <f t="shared" si="3"/>
        <v>3</v>
      </c>
      <c r="Y35">
        <f t="shared" si="4"/>
        <v>-0.7</v>
      </c>
      <c r="Z35">
        <f t="shared" si="5"/>
        <v>0</v>
      </c>
      <c r="AA35">
        <f t="shared" si="6"/>
        <v>0</v>
      </c>
      <c r="AB35">
        <f t="shared" si="7"/>
        <v>-0.2</v>
      </c>
      <c r="AC35">
        <f t="shared" si="8"/>
        <v>0</v>
      </c>
      <c r="AD35">
        <f t="shared" si="9"/>
        <v>0</v>
      </c>
      <c r="AE35">
        <f t="shared" si="10"/>
        <v>0</v>
      </c>
      <c r="AF35">
        <f t="shared" si="11"/>
        <v>0</v>
      </c>
      <c r="AG35">
        <f t="shared" si="12"/>
        <v>0</v>
      </c>
      <c r="AH35">
        <f t="shared" si="13"/>
        <v>-0.1</v>
      </c>
      <c r="AJ35">
        <f t="shared" si="14"/>
        <v>0</v>
      </c>
      <c r="AK35">
        <f t="shared" si="15"/>
        <v>0</v>
      </c>
      <c r="AL35">
        <f t="shared" si="16"/>
        <v>0</v>
      </c>
      <c r="AM35">
        <f t="shared" si="17"/>
        <v>0</v>
      </c>
      <c r="AN35">
        <f t="shared" si="18"/>
        <v>0.1</v>
      </c>
      <c r="AO35">
        <f t="shared" si="19"/>
        <v>0.2</v>
      </c>
      <c r="AP35">
        <f t="shared" si="20"/>
        <v>0</v>
      </c>
      <c r="AQ35">
        <f t="shared" si="21"/>
        <v>0</v>
      </c>
      <c r="AR35">
        <f t="shared" si="22"/>
        <v>0.7</v>
      </c>
      <c r="AS35">
        <f t="shared" si="23"/>
        <v>0</v>
      </c>
      <c r="AU35">
        <f>SUMPRODUCT(Y35:AH35,Returns!B35:K35)</f>
        <v>-1.7001786195044342E-3</v>
      </c>
      <c r="AW35">
        <f>SUMPRODUCT(AJ35:AS35,Returns!B35:K35)</f>
        <v>-1.8471718413232609E-2</v>
      </c>
      <c r="AZ35">
        <f t="shared" si="24"/>
        <v>-2.0171897032737043E-2</v>
      </c>
      <c r="BB35">
        <f t="shared" si="25"/>
        <v>3.355932660797957E-2</v>
      </c>
      <c r="BD35">
        <f t="shared" si="26"/>
        <v>6.2845987522518576E-2</v>
      </c>
    </row>
    <row r="36" spans="1:56" x14ac:dyDescent="0.2">
      <c r="A36" s="1">
        <v>37162</v>
      </c>
      <c r="B36">
        <f>LN('Dollar rates'!M36/'Dollar rates'!B36)</f>
        <v>2.2479709457070771E-3</v>
      </c>
      <c r="C36">
        <f>LN('Dollar rates'!N36/'Dollar rates'!C36)</f>
        <v>-9.284798176505283E-4</v>
      </c>
      <c r="D36">
        <f>LN('Dollar rates'!O36/'Dollar rates'!D36)</f>
        <v>-1.6740583662291377E-3</v>
      </c>
      <c r="E36">
        <f>LN('Dollar rates'!P36/'Dollar rates'!E36)</f>
        <v>3.1554622240542854E-4</v>
      </c>
      <c r="F36">
        <f>LN('Dollar rates'!Q36/'Dollar rates'!F36)</f>
        <v>-1.5830074954806474E-3</v>
      </c>
      <c r="G36">
        <f>LN('Dollar rates'!R36/'Dollar rates'!G36)</f>
        <v>-2.2148403295528985E-3</v>
      </c>
      <c r="H36">
        <f>LN('Dollar rates'!S36/'Dollar rates'!H36)</f>
        <v>-1.2606869352676062E-3</v>
      </c>
      <c r="I36">
        <f>LN('Dollar rates'!T36/'Dollar rates'!I36)</f>
        <v>-1.0165530361297586E-3</v>
      </c>
      <c r="J36">
        <f>LN('Dollar rates'!U36/'Dollar rates'!J36)</f>
        <v>-3.8372212072543977E-3</v>
      </c>
      <c r="K36">
        <f>LN('Dollar rates'!V36/'Dollar rates'!K36)</f>
        <v>-6.771145056787475E-4</v>
      </c>
      <c r="M36">
        <f t="shared" si="3"/>
        <v>1</v>
      </c>
      <c r="N36">
        <f t="shared" si="3"/>
        <v>4</v>
      </c>
      <c r="O36">
        <f t="shared" si="3"/>
        <v>8</v>
      </c>
      <c r="P36">
        <f t="shared" si="3"/>
        <v>2</v>
      </c>
      <c r="Q36">
        <f t="shared" si="3"/>
        <v>7</v>
      </c>
      <c r="R36">
        <f t="shared" si="3"/>
        <v>9</v>
      </c>
      <c r="S36">
        <f t="shared" si="3"/>
        <v>6</v>
      </c>
      <c r="T36">
        <f t="shared" si="3"/>
        <v>5</v>
      </c>
      <c r="U36">
        <f t="shared" si="3"/>
        <v>10</v>
      </c>
      <c r="V36">
        <f t="shared" si="3"/>
        <v>3</v>
      </c>
      <c r="Y36">
        <f t="shared" si="4"/>
        <v>-0.7</v>
      </c>
      <c r="Z36">
        <f t="shared" si="5"/>
        <v>0</v>
      </c>
      <c r="AA36">
        <f t="shared" si="6"/>
        <v>0</v>
      </c>
      <c r="AB36">
        <f t="shared" si="7"/>
        <v>-0.2</v>
      </c>
      <c r="AC36">
        <f t="shared" si="8"/>
        <v>0</v>
      </c>
      <c r="AD36">
        <f t="shared" si="9"/>
        <v>0</v>
      </c>
      <c r="AE36">
        <f t="shared" si="10"/>
        <v>0</v>
      </c>
      <c r="AF36">
        <f t="shared" si="11"/>
        <v>0</v>
      </c>
      <c r="AG36">
        <f t="shared" si="12"/>
        <v>0</v>
      </c>
      <c r="AH36">
        <f t="shared" si="13"/>
        <v>-0.1</v>
      </c>
      <c r="AJ36">
        <f t="shared" si="14"/>
        <v>0</v>
      </c>
      <c r="AK36">
        <f t="shared" si="15"/>
        <v>0</v>
      </c>
      <c r="AL36">
        <f t="shared" si="16"/>
        <v>0.1</v>
      </c>
      <c r="AM36">
        <f t="shared" si="17"/>
        <v>0</v>
      </c>
      <c r="AN36">
        <f t="shared" si="18"/>
        <v>0</v>
      </c>
      <c r="AO36">
        <f t="shared" si="19"/>
        <v>0.2</v>
      </c>
      <c r="AP36">
        <f t="shared" si="20"/>
        <v>0</v>
      </c>
      <c r="AQ36">
        <f t="shared" si="21"/>
        <v>0</v>
      </c>
      <c r="AR36">
        <f t="shared" si="22"/>
        <v>0.7</v>
      </c>
      <c r="AS36">
        <f t="shared" si="23"/>
        <v>0</v>
      </c>
      <c r="AU36">
        <f>SUMPRODUCT(Y36:AH36,Returns!B36:K36)</f>
        <v>2.3007589047831886E-2</v>
      </c>
      <c r="AW36">
        <f>SUMPRODUCT(AJ36:AS36,Returns!B36:K36)</f>
        <v>4.2805687525440499E-3</v>
      </c>
      <c r="AZ36">
        <f t="shared" si="24"/>
        <v>2.7288157800375936E-2</v>
      </c>
      <c r="BB36">
        <f t="shared" si="25"/>
        <v>1.2151007297780968E-2</v>
      </c>
      <c r="BD36">
        <f t="shared" si="26"/>
        <v>9.0134145322894516E-2</v>
      </c>
    </row>
    <row r="37" spans="1:56" x14ac:dyDescent="0.2">
      <c r="A37" s="1">
        <v>37195</v>
      </c>
      <c r="B37">
        <f>LN('Dollar rates'!M37/'Dollar rates'!B37)</f>
        <v>1.9217015011346033E-3</v>
      </c>
      <c r="C37">
        <f>LN('Dollar rates'!N37/'Dollar rates'!C37)</f>
        <v>-1.1612259889170343E-3</v>
      </c>
      <c r="D37">
        <f>LN('Dollar rates'!O37/'Dollar rates'!D37)</f>
        <v>-1.6129621690010379E-3</v>
      </c>
      <c r="E37">
        <f>LN('Dollar rates'!P37/'Dollar rates'!E37)</f>
        <v>1.2248897614509899E-4</v>
      </c>
      <c r="F37">
        <f>LN('Dollar rates'!Q37/'Dollar rates'!F37)</f>
        <v>-1.744336069963796E-3</v>
      </c>
      <c r="G37">
        <f>LN('Dollar rates'!R37/'Dollar rates'!G37)</f>
        <v>-2.4248314500095393E-3</v>
      </c>
      <c r="H37">
        <f>LN('Dollar rates'!S37/'Dollar rates'!H37)</f>
        <v>-1.4443053680805763E-3</v>
      </c>
      <c r="I37">
        <f>LN('Dollar rates'!T37/'Dollar rates'!I37)</f>
        <v>-1.3390436532144839E-3</v>
      </c>
      <c r="J37">
        <f>LN('Dollar rates'!U37/'Dollar rates'!J37)</f>
        <v>-4.0676041520914981E-3</v>
      </c>
      <c r="K37">
        <f>LN('Dollar rates'!V37/'Dollar rates'!K37)</f>
        <v>-4.2849761831229835E-4</v>
      </c>
      <c r="M37">
        <f t="shared" si="3"/>
        <v>1</v>
      </c>
      <c r="N37">
        <f t="shared" si="3"/>
        <v>4</v>
      </c>
      <c r="O37">
        <f t="shared" si="3"/>
        <v>7</v>
      </c>
      <c r="P37">
        <f t="shared" si="3"/>
        <v>2</v>
      </c>
      <c r="Q37">
        <f t="shared" si="3"/>
        <v>8</v>
      </c>
      <c r="R37">
        <f t="shared" si="3"/>
        <v>9</v>
      </c>
      <c r="S37">
        <f t="shared" si="3"/>
        <v>6</v>
      </c>
      <c r="T37">
        <f t="shared" si="3"/>
        <v>5</v>
      </c>
      <c r="U37">
        <f t="shared" si="3"/>
        <v>10</v>
      </c>
      <c r="V37">
        <f t="shared" si="3"/>
        <v>3</v>
      </c>
      <c r="Y37">
        <f t="shared" si="4"/>
        <v>-0.7</v>
      </c>
      <c r="Z37">
        <f t="shared" si="5"/>
        <v>0</v>
      </c>
      <c r="AA37">
        <f t="shared" si="6"/>
        <v>0</v>
      </c>
      <c r="AB37">
        <f t="shared" si="7"/>
        <v>-0.2</v>
      </c>
      <c r="AC37">
        <f t="shared" si="8"/>
        <v>0</v>
      </c>
      <c r="AD37">
        <f t="shared" si="9"/>
        <v>0</v>
      </c>
      <c r="AE37">
        <f t="shared" si="10"/>
        <v>0</v>
      </c>
      <c r="AF37">
        <f t="shared" si="11"/>
        <v>0</v>
      </c>
      <c r="AG37">
        <f t="shared" si="12"/>
        <v>0</v>
      </c>
      <c r="AH37">
        <f t="shared" si="13"/>
        <v>-0.1</v>
      </c>
      <c r="AJ37">
        <f t="shared" si="14"/>
        <v>0</v>
      </c>
      <c r="AK37">
        <f t="shared" si="15"/>
        <v>0</v>
      </c>
      <c r="AL37">
        <f t="shared" si="16"/>
        <v>0</v>
      </c>
      <c r="AM37">
        <f t="shared" si="17"/>
        <v>0</v>
      </c>
      <c r="AN37">
        <f t="shared" si="18"/>
        <v>0.1</v>
      </c>
      <c r="AO37">
        <f t="shared" si="19"/>
        <v>0.2</v>
      </c>
      <c r="AP37">
        <f t="shared" si="20"/>
        <v>0</v>
      </c>
      <c r="AQ37">
        <f t="shared" si="21"/>
        <v>0</v>
      </c>
      <c r="AR37">
        <f t="shared" si="22"/>
        <v>0.7</v>
      </c>
      <c r="AS37">
        <f t="shared" si="23"/>
        <v>0</v>
      </c>
      <c r="AU37">
        <f>SUMPRODUCT(Y37:AH37,Returns!B37:K37)</f>
        <v>6.155563092591786E-3</v>
      </c>
      <c r="AW37">
        <f>SUMPRODUCT(AJ37:AS37,Returns!B37:K37)</f>
        <v>3.9484753907678589E-3</v>
      </c>
      <c r="AZ37">
        <f t="shared" si="24"/>
        <v>1.0104038483359645E-2</v>
      </c>
      <c r="BB37">
        <f t="shared" si="25"/>
        <v>2.6473705989237775E-2</v>
      </c>
      <c r="BD37">
        <f t="shared" si="26"/>
        <v>0.10023818380625416</v>
      </c>
    </row>
    <row r="38" spans="1:56" x14ac:dyDescent="0.2">
      <c r="A38" s="1">
        <v>37225</v>
      </c>
      <c r="B38">
        <f>LN('Dollar rates'!M38/'Dollar rates'!B38)</f>
        <v>1.7599949263835191E-3</v>
      </c>
      <c r="C38">
        <f>LN('Dollar rates'!N38/'Dollar rates'!C38)</f>
        <v>-1.1991160194394148E-3</v>
      </c>
      <c r="D38">
        <f>LN('Dollar rates'!O38/'Dollar rates'!D38)</f>
        <v>-1.6386788793407102E-3</v>
      </c>
      <c r="E38">
        <f>LN('Dollar rates'!P38/'Dollar rates'!E38)</f>
        <v>-2.4289236226286268E-5</v>
      </c>
      <c r="F38">
        <f>LN('Dollar rates'!Q38/'Dollar rates'!F38)</f>
        <v>-1.846033471775514E-3</v>
      </c>
      <c r="G38">
        <f>LN('Dollar rates'!R38/'Dollar rates'!G38)</f>
        <v>-2.3591161852386483E-3</v>
      </c>
      <c r="H38">
        <f>LN('Dollar rates'!S38/'Dollar rates'!H38)</f>
        <v>-1.3102616988219917E-3</v>
      </c>
      <c r="I38">
        <f>LN('Dollar rates'!T38/'Dollar rates'!I38)</f>
        <v>-1.5197535780978259E-3</v>
      </c>
      <c r="J38">
        <f>LN('Dollar rates'!U38/'Dollar rates'!J38)</f>
        <v>-4.2170941131256549E-3</v>
      </c>
      <c r="K38">
        <f>LN('Dollar rates'!V38/'Dollar rates'!K38)</f>
        <v>-2.1630287576293808E-4</v>
      </c>
      <c r="M38">
        <f t="shared" si="3"/>
        <v>1</v>
      </c>
      <c r="N38">
        <f t="shared" si="3"/>
        <v>4</v>
      </c>
      <c r="O38">
        <f t="shared" si="3"/>
        <v>7</v>
      </c>
      <c r="P38">
        <f t="shared" si="3"/>
        <v>2</v>
      </c>
      <c r="Q38">
        <f t="shared" si="3"/>
        <v>8</v>
      </c>
      <c r="R38">
        <f t="shared" si="3"/>
        <v>9</v>
      </c>
      <c r="S38">
        <f t="shared" si="3"/>
        <v>5</v>
      </c>
      <c r="T38">
        <f t="shared" si="3"/>
        <v>6</v>
      </c>
      <c r="U38">
        <f t="shared" si="3"/>
        <v>10</v>
      </c>
      <c r="V38">
        <f t="shared" si="3"/>
        <v>3</v>
      </c>
      <c r="Y38">
        <f t="shared" si="4"/>
        <v>-0.7</v>
      </c>
      <c r="Z38">
        <f t="shared" si="5"/>
        <v>0</v>
      </c>
      <c r="AA38">
        <f t="shared" si="6"/>
        <v>0</v>
      </c>
      <c r="AB38">
        <f t="shared" si="7"/>
        <v>-0.2</v>
      </c>
      <c r="AC38">
        <f t="shared" si="8"/>
        <v>0</v>
      </c>
      <c r="AD38">
        <f t="shared" si="9"/>
        <v>0</v>
      </c>
      <c r="AE38">
        <f t="shared" si="10"/>
        <v>0</v>
      </c>
      <c r="AF38">
        <f t="shared" si="11"/>
        <v>0</v>
      </c>
      <c r="AG38">
        <f t="shared" si="12"/>
        <v>0</v>
      </c>
      <c r="AH38">
        <f t="shared" si="13"/>
        <v>-0.1</v>
      </c>
      <c r="AJ38">
        <f t="shared" si="14"/>
        <v>0</v>
      </c>
      <c r="AK38">
        <f t="shared" si="15"/>
        <v>0</v>
      </c>
      <c r="AL38">
        <f t="shared" si="16"/>
        <v>0</v>
      </c>
      <c r="AM38">
        <f t="shared" si="17"/>
        <v>0</v>
      </c>
      <c r="AN38">
        <f t="shared" si="18"/>
        <v>0.1</v>
      </c>
      <c r="AO38">
        <f t="shared" si="19"/>
        <v>0.2</v>
      </c>
      <c r="AP38">
        <f t="shared" si="20"/>
        <v>0</v>
      </c>
      <c r="AQ38">
        <f t="shared" si="21"/>
        <v>0</v>
      </c>
      <c r="AR38">
        <f t="shared" si="22"/>
        <v>0.7</v>
      </c>
      <c r="AS38">
        <f t="shared" si="23"/>
        <v>0</v>
      </c>
      <c r="AU38">
        <f>SUMPRODUCT(Y38:AH38,Returns!B38:K38)</f>
        <v>4.8138450292569156E-2</v>
      </c>
      <c r="AW38">
        <f>SUMPRODUCT(AJ38:AS38,Returns!B38:K38)</f>
        <v>-5.9493775295160756E-4</v>
      </c>
      <c r="AZ38">
        <f t="shared" si="24"/>
        <v>4.7543512539617548E-2</v>
      </c>
      <c r="BB38">
        <f t="shared" si="25"/>
        <v>2.4317861793200092E-2</v>
      </c>
      <c r="BD38">
        <f t="shared" si="26"/>
        <v>0.14778169634587171</v>
      </c>
    </row>
    <row r="39" spans="1:56" x14ac:dyDescent="0.2">
      <c r="A39" s="1">
        <v>37256</v>
      </c>
      <c r="B39">
        <f>LN('Dollar rates'!M39/'Dollar rates'!B39)</f>
        <v>1.5577516551264128E-3</v>
      </c>
      <c r="C39">
        <f>LN('Dollar rates'!N39/'Dollar rates'!C39)</f>
        <v>-1.2635701983735321E-3</v>
      </c>
      <c r="D39">
        <f>LN('Dollar rates'!O39/'Dollar rates'!D39)</f>
        <v>-1.8756957567267088E-3</v>
      </c>
      <c r="E39">
        <f>LN('Dollar rates'!P39/'Dollar rates'!E39)</f>
        <v>9.6372769948497095E-5</v>
      </c>
      <c r="F39">
        <f>LN('Dollar rates'!Q39/'Dollar rates'!F39)</f>
        <v>-2.1102468054109667E-3</v>
      </c>
      <c r="G39">
        <f>LN('Dollar rates'!R39/'Dollar rates'!G39)</f>
        <v>-2.5488748259808827E-3</v>
      </c>
      <c r="H39">
        <f>LN('Dollar rates'!S39/'Dollar rates'!H39)</f>
        <v>-1.5556010747468517E-3</v>
      </c>
      <c r="I39">
        <f>LN('Dollar rates'!T39/'Dollar rates'!I39)</f>
        <v>-1.8001462122008826E-3</v>
      </c>
      <c r="J39">
        <f>LN('Dollar rates'!U39/'Dollar rates'!J39)</f>
        <v>-4.1333521984962115E-3</v>
      </c>
      <c r="K39">
        <f>LN('Dollar rates'!V39/'Dollar rates'!K39)</f>
        <v>-2.2549609235657228E-4</v>
      </c>
      <c r="M39">
        <f t="shared" si="3"/>
        <v>1</v>
      </c>
      <c r="N39">
        <f t="shared" si="3"/>
        <v>4</v>
      </c>
      <c r="O39">
        <f t="shared" si="3"/>
        <v>7</v>
      </c>
      <c r="P39">
        <f t="shared" si="3"/>
        <v>2</v>
      </c>
      <c r="Q39">
        <f t="shared" si="3"/>
        <v>8</v>
      </c>
      <c r="R39">
        <f t="shared" si="3"/>
        <v>9</v>
      </c>
      <c r="S39">
        <f t="shared" si="3"/>
        <v>5</v>
      </c>
      <c r="T39">
        <f t="shared" si="3"/>
        <v>6</v>
      </c>
      <c r="U39">
        <f t="shared" si="3"/>
        <v>10</v>
      </c>
      <c r="V39">
        <f t="shared" si="3"/>
        <v>3</v>
      </c>
      <c r="Y39">
        <f t="shared" si="4"/>
        <v>-0.7</v>
      </c>
      <c r="Z39">
        <f t="shared" si="5"/>
        <v>0</v>
      </c>
      <c r="AA39">
        <f t="shared" si="6"/>
        <v>0</v>
      </c>
      <c r="AB39">
        <f t="shared" si="7"/>
        <v>-0.2</v>
      </c>
      <c r="AC39">
        <f t="shared" si="8"/>
        <v>0</v>
      </c>
      <c r="AD39">
        <f t="shared" si="9"/>
        <v>0</v>
      </c>
      <c r="AE39">
        <f t="shared" si="10"/>
        <v>0</v>
      </c>
      <c r="AF39">
        <f t="shared" si="11"/>
        <v>0</v>
      </c>
      <c r="AG39">
        <f t="shared" si="12"/>
        <v>0</v>
      </c>
      <c r="AH39">
        <f t="shared" si="13"/>
        <v>-0.1</v>
      </c>
      <c r="AJ39">
        <f t="shared" si="14"/>
        <v>0</v>
      </c>
      <c r="AK39">
        <f t="shared" si="15"/>
        <v>0</v>
      </c>
      <c r="AL39">
        <f t="shared" si="16"/>
        <v>0</v>
      </c>
      <c r="AM39">
        <f t="shared" si="17"/>
        <v>0</v>
      </c>
      <c r="AN39">
        <f t="shared" si="18"/>
        <v>0.1</v>
      </c>
      <c r="AO39">
        <f t="shared" si="19"/>
        <v>0.2</v>
      </c>
      <c r="AP39">
        <f t="shared" si="20"/>
        <v>0</v>
      </c>
      <c r="AQ39">
        <f t="shared" si="21"/>
        <v>0</v>
      </c>
      <c r="AR39">
        <f t="shared" si="22"/>
        <v>0.7</v>
      </c>
      <c r="AS39">
        <f t="shared" si="23"/>
        <v>0</v>
      </c>
      <c r="AU39">
        <f>SUMPRODUCT(Y39:AH39,Returns!B39:K39)</f>
        <v>2.1178232006648576E-2</v>
      </c>
      <c r="AW39">
        <f>SUMPRODUCT(AJ39:AS39,Returns!B39:K39)</f>
        <v>-8.025369422889117E-3</v>
      </c>
      <c r="AZ39">
        <f t="shared" si="24"/>
        <v>1.3152862583759459E-2</v>
      </c>
      <c r="BB39">
        <f t="shared" si="25"/>
        <v>7.2536717078884316E-3</v>
      </c>
      <c r="BD39">
        <f t="shared" si="26"/>
        <v>0.16093455892963116</v>
      </c>
    </row>
    <row r="40" spans="1:56" x14ac:dyDescent="0.2">
      <c r="A40" s="1">
        <v>37287</v>
      </c>
      <c r="B40">
        <f>LN('Dollar rates'!M40/'Dollar rates'!B40)</f>
        <v>1.4063332185211366E-3</v>
      </c>
      <c r="C40">
        <f>LN('Dollar rates'!N40/'Dollar rates'!C40)</f>
        <v>-1.187342042335407E-3</v>
      </c>
      <c r="D40">
        <f>LN('Dollar rates'!O40/'Dollar rates'!D40)</f>
        <v>-1.6239844842348202E-3</v>
      </c>
      <c r="E40">
        <f>LN('Dollar rates'!P40/'Dollar rates'!E40)</f>
        <v>2.044720975739763E-4</v>
      </c>
      <c r="F40">
        <f>LN('Dollar rates'!Q40/'Dollar rates'!F40)</f>
        <v>-1.8590790170097452E-3</v>
      </c>
      <c r="G40">
        <f>LN('Dollar rates'!R40/'Dollar rates'!G40)</f>
        <v>-2.3103591331842584E-3</v>
      </c>
      <c r="H40">
        <f>LN('Dollar rates'!S40/'Dollar rates'!H40)</f>
        <v>-1.3434946775397951E-3</v>
      </c>
      <c r="I40">
        <f>LN('Dollar rates'!T40/'Dollar rates'!I40)</f>
        <v>-1.5636265227008221E-3</v>
      </c>
      <c r="J40">
        <f>LN('Dollar rates'!U40/'Dollar rates'!J40)</f>
        <v>-3.6401553270487257E-3</v>
      </c>
      <c r="K40">
        <f>LN('Dollar rates'!V40/'Dollar rates'!K40)</f>
        <v>-1.8235037102228767E-4</v>
      </c>
      <c r="M40">
        <f t="shared" si="3"/>
        <v>1</v>
      </c>
      <c r="N40">
        <f t="shared" si="3"/>
        <v>4</v>
      </c>
      <c r="O40">
        <f t="shared" si="3"/>
        <v>7</v>
      </c>
      <c r="P40">
        <f t="shared" si="3"/>
        <v>2</v>
      </c>
      <c r="Q40">
        <f t="shared" si="3"/>
        <v>8</v>
      </c>
      <c r="R40">
        <f t="shared" si="3"/>
        <v>9</v>
      </c>
      <c r="S40">
        <f t="shared" si="3"/>
        <v>5</v>
      </c>
      <c r="T40">
        <f t="shared" si="3"/>
        <v>6</v>
      </c>
      <c r="U40">
        <f t="shared" si="3"/>
        <v>10</v>
      </c>
      <c r="V40">
        <f t="shared" si="3"/>
        <v>3</v>
      </c>
      <c r="Y40">
        <f t="shared" si="4"/>
        <v>-0.7</v>
      </c>
      <c r="Z40">
        <f t="shared" si="5"/>
        <v>0</v>
      </c>
      <c r="AA40">
        <f t="shared" si="6"/>
        <v>0</v>
      </c>
      <c r="AB40">
        <f t="shared" si="7"/>
        <v>-0.2</v>
      </c>
      <c r="AC40">
        <f t="shared" si="8"/>
        <v>0</v>
      </c>
      <c r="AD40">
        <f t="shared" si="9"/>
        <v>0</v>
      </c>
      <c r="AE40">
        <f t="shared" si="10"/>
        <v>0</v>
      </c>
      <c r="AF40">
        <f t="shared" si="11"/>
        <v>0</v>
      </c>
      <c r="AG40">
        <f t="shared" si="12"/>
        <v>0</v>
      </c>
      <c r="AH40">
        <f t="shared" si="13"/>
        <v>-0.1</v>
      </c>
      <c r="AJ40">
        <f t="shared" si="14"/>
        <v>0</v>
      </c>
      <c r="AK40">
        <f t="shared" si="15"/>
        <v>0</v>
      </c>
      <c r="AL40">
        <f t="shared" si="16"/>
        <v>0</v>
      </c>
      <c r="AM40">
        <f t="shared" si="17"/>
        <v>0</v>
      </c>
      <c r="AN40">
        <f t="shared" si="18"/>
        <v>0.1</v>
      </c>
      <c r="AO40">
        <f t="shared" si="19"/>
        <v>0.2</v>
      </c>
      <c r="AP40">
        <f t="shared" si="20"/>
        <v>0</v>
      </c>
      <c r="AQ40">
        <f t="shared" si="21"/>
        <v>0</v>
      </c>
      <c r="AR40">
        <f t="shared" si="22"/>
        <v>0.7</v>
      </c>
      <c r="AS40">
        <f t="shared" si="23"/>
        <v>0</v>
      </c>
      <c r="AU40">
        <f>SUMPRODUCT(Y40:AH40,Returns!B40:K40)</f>
        <v>1.285771370088351E-3</v>
      </c>
      <c r="AW40">
        <f>SUMPRODUCT(AJ40:AS40,Returns!B40:K40)</f>
        <v>2.2125332119968932E-2</v>
      </c>
      <c r="AZ40">
        <f t="shared" si="24"/>
        <v>2.3411103490057282E-2</v>
      </c>
      <c r="BB40">
        <f t="shared" si="25"/>
        <v>7.0526593262364035E-3</v>
      </c>
      <c r="BD40">
        <f t="shared" si="26"/>
        <v>0.18434566241968844</v>
      </c>
    </row>
    <row r="41" spans="1:56" x14ac:dyDescent="0.2">
      <c r="A41" s="1">
        <v>37315</v>
      </c>
      <c r="B41">
        <f>LN('Dollar rates'!M41/'Dollar rates'!B41)</f>
        <v>1.5779302478703379E-3</v>
      </c>
      <c r="C41">
        <f>LN('Dollar rates'!N41/'Dollar rates'!C41)</f>
        <v>-1.2793805394783586E-3</v>
      </c>
      <c r="D41">
        <f>LN('Dollar rates'!O41/'Dollar rates'!D41)</f>
        <v>-1.7946856699025062E-3</v>
      </c>
      <c r="E41">
        <f>LN('Dollar rates'!P41/'Dollar rates'!E41)</f>
        <v>1.1148239323184674E-4</v>
      </c>
      <c r="F41">
        <f>LN('Dollar rates'!Q41/'Dollar rates'!F41)</f>
        <v>-2.0380408951923491E-3</v>
      </c>
      <c r="G41">
        <f>LN('Dollar rates'!R41/'Dollar rates'!G41)</f>
        <v>-2.5490466793865662E-3</v>
      </c>
      <c r="H41">
        <f>LN('Dollar rates'!S41/'Dollar rates'!H41)</f>
        <v>-1.4946338458511632E-3</v>
      </c>
      <c r="I41">
        <f>LN('Dollar rates'!T41/'Dollar rates'!I41)</f>
        <v>-1.7425724294652431E-3</v>
      </c>
      <c r="J41">
        <f>LN('Dollar rates'!U41/'Dollar rates'!J41)</f>
        <v>-4.0207700341081407E-3</v>
      </c>
      <c r="K41">
        <f>LN('Dollar rates'!V41/'Dollar rates'!K41)</f>
        <v>-1.8695665775937629E-4</v>
      </c>
      <c r="M41">
        <f t="shared" si="3"/>
        <v>1</v>
      </c>
      <c r="N41">
        <f t="shared" si="3"/>
        <v>4</v>
      </c>
      <c r="O41">
        <f t="shared" si="3"/>
        <v>7</v>
      </c>
      <c r="P41">
        <f t="shared" si="3"/>
        <v>2</v>
      </c>
      <c r="Q41">
        <f t="shared" si="3"/>
        <v>8</v>
      </c>
      <c r="R41">
        <f t="shared" si="3"/>
        <v>9</v>
      </c>
      <c r="S41">
        <f t="shared" si="3"/>
        <v>5</v>
      </c>
      <c r="T41">
        <f t="shared" si="3"/>
        <v>6</v>
      </c>
      <c r="U41">
        <f t="shared" si="3"/>
        <v>10</v>
      </c>
      <c r="V41">
        <f t="shared" si="3"/>
        <v>3</v>
      </c>
      <c r="Y41">
        <f t="shared" si="4"/>
        <v>-0.7</v>
      </c>
      <c r="Z41">
        <f t="shared" si="5"/>
        <v>0</v>
      </c>
      <c r="AA41">
        <f t="shared" si="6"/>
        <v>0</v>
      </c>
      <c r="AB41">
        <f t="shared" si="7"/>
        <v>-0.2</v>
      </c>
      <c r="AC41">
        <f t="shared" si="8"/>
        <v>0</v>
      </c>
      <c r="AD41">
        <f t="shared" si="9"/>
        <v>0</v>
      </c>
      <c r="AE41">
        <f t="shared" si="10"/>
        <v>0</v>
      </c>
      <c r="AF41">
        <f t="shared" si="11"/>
        <v>0</v>
      </c>
      <c r="AG41">
        <f t="shared" si="12"/>
        <v>0</v>
      </c>
      <c r="AH41">
        <f t="shared" si="13"/>
        <v>-0.1</v>
      </c>
      <c r="AJ41">
        <f t="shared" si="14"/>
        <v>0</v>
      </c>
      <c r="AK41">
        <f t="shared" si="15"/>
        <v>0</v>
      </c>
      <c r="AL41">
        <f t="shared" si="16"/>
        <v>0</v>
      </c>
      <c r="AM41">
        <f t="shared" si="17"/>
        <v>0</v>
      </c>
      <c r="AN41">
        <f t="shared" si="18"/>
        <v>0.1</v>
      </c>
      <c r="AO41">
        <f t="shared" si="19"/>
        <v>0.2</v>
      </c>
      <c r="AP41">
        <f t="shared" si="20"/>
        <v>0</v>
      </c>
      <c r="AQ41">
        <f t="shared" si="21"/>
        <v>0</v>
      </c>
      <c r="AR41">
        <f t="shared" si="22"/>
        <v>0.7</v>
      </c>
      <c r="AS41">
        <f t="shared" si="23"/>
        <v>0</v>
      </c>
      <c r="AU41">
        <f>SUMPRODUCT(Y41:AH41,Returns!B41:K41)</f>
        <v>-8.9106665203429469E-3</v>
      </c>
      <c r="AW41">
        <f>SUMPRODUCT(AJ41:AS41,Returns!B41:K41)</f>
        <v>2.2347803540439616E-2</v>
      </c>
      <c r="AZ41">
        <f t="shared" si="24"/>
        <v>1.3437137020096669E-2</v>
      </c>
      <c r="BB41">
        <f t="shared" si="25"/>
        <v>1.1613171212923798E-3</v>
      </c>
      <c r="BD41">
        <f t="shared" si="26"/>
        <v>0.19778279943978511</v>
      </c>
    </row>
    <row r="42" spans="1:56" x14ac:dyDescent="0.2">
      <c r="A42" s="1">
        <v>37344</v>
      </c>
      <c r="B42">
        <f>LN('Dollar rates'!M42/'Dollar rates'!B42)</f>
        <v>1.5048854978112587E-3</v>
      </c>
      <c r="C42">
        <f>LN('Dollar rates'!N42/'Dollar rates'!C42)</f>
        <v>-1.2554710536756247E-3</v>
      </c>
      <c r="D42">
        <f>LN('Dollar rates'!O42/'Dollar rates'!D42)</f>
        <v>-1.7784105700906494E-3</v>
      </c>
      <c r="E42">
        <f>LN('Dollar rates'!P42/'Dollar rates'!E42)</f>
        <v>3.0329251010813611E-4</v>
      </c>
      <c r="F42">
        <f>LN('Dollar rates'!Q42/'Dollar rates'!F42)</f>
        <v>-2.0829589535564653E-3</v>
      </c>
      <c r="G42">
        <f>LN('Dollar rates'!R42/'Dollar rates'!G42)</f>
        <v>-2.6614212222247319E-3</v>
      </c>
      <c r="H42">
        <f>LN('Dollar rates'!S42/'Dollar rates'!H42)</f>
        <v>-1.4189972066086492E-3</v>
      </c>
      <c r="I42">
        <f>LN('Dollar rates'!T42/'Dollar rates'!I42)</f>
        <v>-1.8711605687111877E-3</v>
      </c>
      <c r="J42">
        <f>LN('Dollar rates'!U42/'Dollar rates'!J42)</f>
        <v>-3.9382475717108321E-3</v>
      </c>
      <c r="K42">
        <f>LN('Dollar rates'!V42/'Dollar rates'!K42)</f>
        <v>-2.5068939715157748E-4</v>
      </c>
      <c r="M42">
        <f t="shared" si="3"/>
        <v>1</v>
      </c>
      <c r="N42">
        <f t="shared" si="3"/>
        <v>4</v>
      </c>
      <c r="O42">
        <f t="shared" si="3"/>
        <v>6</v>
      </c>
      <c r="P42">
        <f t="shared" si="3"/>
        <v>2</v>
      </c>
      <c r="Q42">
        <f t="shared" si="3"/>
        <v>8</v>
      </c>
      <c r="R42">
        <f t="shared" si="3"/>
        <v>9</v>
      </c>
      <c r="S42">
        <f t="shared" si="3"/>
        <v>5</v>
      </c>
      <c r="T42">
        <f t="shared" si="3"/>
        <v>7</v>
      </c>
      <c r="U42">
        <f t="shared" si="3"/>
        <v>10</v>
      </c>
      <c r="V42">
        <f t="shared" si="3"/>
        <v>3</v>
      </c>
      <c r="Y42">
        <f t="shared" si="4"/>
        <v>-0.7</v>
      </c>
      <c r="Z42">
        <f t="shared" si="5"/>
        <v>0</v>
      </c>
      <c r="AA42">
        <f t="shared" si="6"/>
        <v>0</v>
      </c>
      <c r="AB42">
        <f t="shared" si="7"/>
        <v>-0.2</v>
      </c>
      <c r="AC42">
        <f t="shared" si="8"/>
        <v>0</v>
      </c>
      <c r="AD42">
        <f t="shared" si="9"/>
        <v>0</v>
      </c>
      <c r="AE42">
        <f t="shared" si="10"/>
        <v>0</v>
      </c>
      <c r="AF42">
        <f t="shared" si="11"/>
        <v>0</v>
      </c>
      <c r="AG42">
        <f t="shared" si="12"/>
        <v>0</v>
      </c>
      <c r="AH42">
        <f t="shared" si="13"/>
        <v>-0.1</v>
      </c>
      <c r="AJ42">
        <f t="shared" si="14"/>
        <v>0</v>
      </c>
      <c r="AK42">
        <f t="shared" si="15"/>
        <v>0</v>
      </c>
      <c r="AL42">
        <f t="shared" si="16"/>
        <v>0</v>
      </c>
      <c r="AM42">
        <f t="shared" si="17"/>
        <v>0</v>
      </c>
      <c r="AN42">
        <f t="shared" si="18"/>
        <v>0.1</v>
      </c>
      <c r="AO42">
        <f t="shared" si="19"/>
        <v>0.2</v>
      </c>
      <c r="AP42">
        <f t="shared" si="20"/>
        <v>0</v>
      </c>
      <c r="AQ42">
        <f t="shared" si="21"/>
        <v>0</v>
      </c>
      <c r="AR42">
        <f t="shared" si="22"/>
        <v>0.7</v>
      </c>
      <c r="AS42">
        <f t="shared" si="23"/>
        <v>0</v>
      </c>
      <c r="AU42">
        <f>SUMPRODUCT(Y42:AH42,Returns!B42:K42)</f>
        <v>-3.0197801307763578E-2</v>
      </c>
      <c r="AW42">
        <f>SUMPRODUCT(AJ42:AS42,Returns!B42:K42)</f>
        <v>4.1992587904712483E-2</v>
      </c>
      <c r="AZ42">
        <f t="shared" si="24"/>
        <v>1.1794786596948905E-2</v>
      </c>
      <c r="BB42">
        <f t="shared" si="25"/>
        <v>8.742306535753197E-3</v>
      </c>
      <c r="BD42">
        <f t="shared" si="26"/>
        <v>0.20957758603673401</v>
      </c>
    </row>
    <row r="43" spans="1:56" x14ac:dyDescent="0.2">
      <c r="A43" s="1">
        <v>37376</v>
      </c>
      <c r="B43">
        <f>LN('Dollar rates'!M43/'Dollar rates'!B43)</f>
        <v>1.6095500827635475E-3</v>
      </c>
      <c r="C43">
        <f>LN('Dollar rates'!N43/'Dollar rates'!C43)</f>
        <v>-1.3057477259893959E-3</v>
      </c>
      <c r="D43">
        <f>LN('Dollar rates'!O43/'Dollar rates'!D43)</f>
        <v>-1.9217896023355787E-3</v>
      </c>
      <c r="E43">
        <f>LN('Dollar rates'!P43/'Dollar rates'!E43)</f>
        <v>2.8397340718168819E-4</v>
      </c>
      <c r="F43">
        <f>LN('Dollar rates'!Q43/'Dollar rates'!F43)</f>
        <v>-2.2730654569750285E-3</v>
      </c>
      <c r="G43">
        <f>LN('Dollar rates'!R43/'Dollar rates'!G43)</f>
        <v>-3.3127436509382082E-3</v>
      </c>
      <c r="H43">
        <f>LN('Dollar rates'!S43/'Dollar rates'!H43)</f>
        <v>-1.5441306435221725E-3</v>
      </c>
      <c r="I43">
        <f>LN('Dollar rates'!T43/'Dollar rates'!I43)</f>
        <v>-2.1387887058808056E-3</v>
      </c>
      <c r="J43">
        <f>LN('Dollar rates'!U43/'Dollar rates'!J43)</f>
        <v>-4.1077083117153782E-3</v>
      </c>
      <c r="K43">
        <f>LN('Dollar rates'!V43/'Dollar rates'!K43)</f>
        <v>-4.3310999122941982E-4</v>
      </c>
      <c r="M43">
        <f t="shared" ref="M43:V68" si="27">RANK(B43,$B43:$K43)</f>
        <v>1</v>
      </c>
      <c r="N43">
        <f t="shared" si="27"/>
        <v>4</v>
      </c>
      <c r="O43">
        <f t="shared" si="27"/>
        <v>6</v>
      </c>
      <c r="P43">
        <f t="shared" si="27"/>
        <v>2</v>
      </c>
      <c r="Q43">
        <f t="shared" si="27"/>
        <v>8</v>
      </c>
      <c r="R43">
        <f t="shared" si="27"/>
        <v>9</v>
      </c>
      <c r="S43">
        <f t="shared" si="27"/>
        <v>5</v>
      </c>
      <c r="T43">
        <f t="shared" si="27"/>
        <v>7</v>
      </c>
      <c r="U43">
        <f t="shared" si="27"/>
        <v>10</v>
      </c>
      <c r="V43">
        <f t="shared" si="27"/>
        <v>3</v>
      </c>
      <c r="Y43">
        <f t="shared" si="4"/>
        <v>-0.7</v>
      </c>
      <c r="Z43">
        <f t="shared" si="5"/>
        <v>0</v>
      </c>
      <c r="AA43">
        <f t="shared" si="6"/>
        <v>0</v>
      </c>
      <c r="AB43">
        <f t="shared" si="7"/>
        <v>-0.2</v>
      </c>
      <c r="AC43">
        <f t="shared" si="8"/>
        <v>0</v>
      </c>
      <c r="AD43">
        <f t="shared" si="9"/>
        <v>0</v>
      </c>
      <c r="AE43">
        <f t="shared" si="10"/>
        <v>0</v>
      </c>
      <c r="AF43">
        <f t="shared" si="11"/>
        <v>0</v>
      </c>
      <c r="AG43">
        <f t="shared" si="12"/>
        <v>0</v>
      </c>
      <c r="AH43">
        <f t="shared" si="13"/>
        <v>-0.1</v>
      </c>
      <c r="AJ43">
        <f t="shared" si="14"/>
        <v>0</v>
      </c>
      <c r="AK43">
        <f t="shared" si="15"/>
        <v>0</v>
      </c>
      <c r="AL43">
        <f t="shared" si="16"/>
        <v>0</v>
      </c>
      <c r="AM43">
        <f t="shared" si="17"/>
        <v>0</v>
      </c>
      <c r="AN43">
        <f t="shared" si="18"/>
        <v>0.1</v>
      </c>
      <c r="AO43">
        <f t="shared" si="19"/>
        <v>0.2</v>
      </c>
      <c r="AP43">
        <f t="shared" si="20"/>
        <v>0</v>
      </c>
      <c r="AQ43">
        <f t="shared" si="21"/>
        <v>0</v>
      </c>
      <c r="AR43">
        <f t="shared" si="22"/>
        <v>0.7</v>
      </c>
      <c r="AS43">
        <f t="shared" si="23"/>
        <v>0</v>
      </c>
      <c r="AU43">
        <f>SUMPRODUCT(Y43:AH43,Returns!B43:K43)</f>
        <v>-3.2058511437960027E-2</v>
      </c>
      <c r="AW43">
        <f>SUMPRODUCT(AJ43:AS43,Returns!B43:K43)</f>
        <v>5.6216786504194045E-2</v>
      </c>
      <c r="AZ43">
        <f t="shared" si="24"/>
        <v>2.4158275066234018E-2</v>
      </c>
      <c r="BB43">
        <f t="shared" si="25"/>
        <v>4.66221606137105E-3</v>
      </c>
      <c r="BD43">
        <f t="shared" si="26"/>
        <v>0.23373586110296804</v>
      </c>
    </row>
    <row r="44" spans="1:56" x14ac:dyDescent="0.2">
      <c r="A44" s="1">
        <v>37407</v>
      </c>
      <c r="B44">
        <f>LN('Dollar rates'!M44/'Dollar rates'!B44)</f>
        <v>1.5724858591745529E-3</v>
      </c>
      <c r="C44">
        <f>LN('Dollar rates'!N44/'Dollar rates'!C44)</f>
        <v>-1.3911389507599626E-3</v>
      </c>
      <c r="D44">
        <f>LN('Dollar rates'!O44/'Dollar rates'!D44)</f>
        <v>-1.9003631026090319E-3</v>
      </c>
      <c r="E44">
        <f>LN('Dollar rates'!P44/'Dollar rates'!E44)</f>
        <v>5.5542611228292051E-4</v>
      </c>
      <c r="F44">
        <f>LN('Dollar rates'!Q44/'Dollar rates'!F44)</f>
        <v>-2.512875027503875E-3</v>
      </c>
      <c r="G44">
        <f>LN('Dollar rates'!R44/'Dollar rates'!G44)</f>
        <v>-3.0736122385467634E-3</v>
      </c>
      <c r="H44">
        <f>LN('Dollar rates'!S44/'Dollar rates'!H44)</f>
        <v>-1.5324903450199209E-3</v>
      </c>
      <c r="I44">
        <f>LN('Dollar rates'!T44/'Dollar rates'!I44)</f>
        <v>-2.1591025293739145E-3</v>
      </c>
      <c r="J44">
        <f>LN('Dollar rates'!U44/'Dollar rates'!J44)</f>
        <v>-4.0915644549040916E-3</v>
      </c>
      <c r="K44">
        <f>LN('Dollar rates'!V44/'Dollar rates'!K44)</f>
        <v>-6.4115567231157352E-4</v>
      </c>
      <c r="M44">
        <f t="shared" si="27"/>
        <v>1</v>
      </c>
      <c r="N44">
        <f t="shared" si="27"/>
        <v>4</v>
      </c>
      <c r="O44">
        <f t="shared" si="27"/>
        <v>6</v>
      </c>
      <c r="P44">
        <f t="shared" si="27"/>
        <v>2</v>
      </c>
      <c r="Q44">
        <f t="shared" si="27"/>
        <v>8</v>
      </c>
      <c r="R44">
        <f t="shared" si="27"/>
        <v>9</v>
      </c>
      <c r="S44">
        <f t="shared" si="27"/>
        <v>5</v>
      </c>
      <c r="T44">
        <f t="shared" si="27"/>
        <v>7</v>
      </c>
      <c r="U44">
        <f t="shared" si="27"/>
        <v>10</v>
      </c>
      <c r="V44">
        <f t="shared" si="27"/>
        <v>3</v>
      </c>
      <c r="Y44">
        <f t="shared" si="4"/>
        <v>-0.7</v>
      </c>
      <c r="Z44">
        <f t="shared" si="5"/>
        <v>0</v>
      </c>
      <c r="AA44">
        <f t="shared" si="6"/>
        <v>0</v>
      </c>
      <c r="AB44">
        <f t="shared" si="7"/>
        <v>-0.2</v>
      </c>
      <c r="AC44">
        <f t="shared" si="8"/>
        <v>0</v>
      </c>
      <c r="AD44">
        <f t="shared" si="9"/>
        <v>0</v>
      </c>
      <c r="AE44">
        <f t="shared" si="10"/>
        <v>0</v>
      </c>
      <c r="AF44">
        <f t="shared" si="11"/>
        <v>0</v>
      </c>
      <c r="AG44">
        <f t="shared" si="12"/>
        <v>0</v>
      </c>
      <c r="AH44">
        <f t="shared" si="13"/>
        <v>-0.1</v>
      </c>
      <c r="AJ44">
        <f t="shared" si="14"/>
        <v>0</v>
      </c>
      <c r="AK44">
        <f t="shared" si="15"/>
        <v>0</v>
      </c>
      <c r="AL44">
        <f t="shared" si="16"/>
        <v>0</v>
      </c>
      <c r="AM44">
        <f t="shared" si="17"/>
        <v>0</v>
      </c>
      <c r="AN44">
        <f t="shared" si="18"/>
        <v>0.1</v>
      </c>
      <c r="AO44">
        <f t="shared" si="19"/>
        <v>0.2</v>
      </c>
      <c r="AP44">
        <f t="shared" si="20"/>
        <v>0</v>
      </c>
      <c r="AQ44">
        <f t="shared" si="21"/>
        <v>0</v>
      </c>
      <c r="AR44">
        <f t="shared" si="22"/>
        <v>0.7</v>
      </c>
      <c r="AS44">
        <f t="shared" si="23"/>
        <v>0</v>
      </c>
      <c r="AU44">
        <f>SUMPRODUCT(Y44:AH44,Returns!B44:K44)</f>
        <v>-3.3960702111755156E-2</v>
      </c>
      <c r="AW44">
        <f>SUMPRODUCT(AJ44:AS44,Returns!B44:K44)</f>
        <v>5.1525607993284567E-2</v>
      </c>
      <c r="AZ44">
        <f t="shared" si="24"/>
        <v>1.7564905881529411E-2</v>
      </c>
      <c r="BB44">
        <f t="shared" si="25"/>
        <v>2.1557876933542115E-2</v>
      </c>
      <c r="BD44">
        <f t="shared" si="26"/>
        <v>0.25130076698449744</v>
      </c>
    </row>
    <row r="45" spans="1:56" x14ac:dyDescent="0.2">
      <c r="A45" s="1">
        <v>37435</v>
      </c>
      <c r="B45">
        <f>LN('Dollar rates'!M45/'Dollar rates'!B45)</f>
        <v>1.5680567245675836E-3</v>
      </c>
      <c r="C45">
        <f>LN('Dollar rates'!N45/'Dollar rates'!C45)</f>
        <v>-1.342229091013904E-3</v>
      </c>
      <c r="D45">
        <f>LN('Dollar rates'!O45/'Dollar rates'!D45)</f>
        <v>-1.7970551414928199E-3</v>
      </c>
      <c r="E45">
        <f>LN('Dollar rates'!P45/'Dollar rates'!E45)</f>
        <v>5.6456167319333798E-4</v>
      </c>
      <c r="F45">
        <f>LN('Dollar rates'!Q45/'Dollar rates'!F45)</f>
        <v>-2.7296860052561833E-3</v>
      </c>
      <c r="G45">
        <f>LN('Dollar rates'!R45/'Dollar rates'!G45)</f>
        <v>-3.4029421856186116E-3</v>
      </c>
      <c r="H45">
        <f>LN('Dollar rates'!S45/'Dollar rates'!H45)</f>
        <v>-1.5409756360445612E-3</v>
      </c>
      <c r="I45">
        <f>LN('Dollar rates'!T45/'Dollar rates'!I45)</f>
        <v>-2.1955098704551424E-3</v>
      </c>
      <c r="J45">
        <f>LN('Dollar rates'!U45/'Dollar rates'!J45)</f>
        <v>-4.3745706833623194E-3</v>
      </c>
      <c r="K45">
        <f>LN('Dollar rates'!V45/'Dollar rates'!K45)</f>
        <v>-7.1642421948958787E-4</v>
      </c>
      <c r="M45">
        <f t="shared" si="27"/>
        <v>1</v>
      </c>
      <c r="N45">
        <f t="shared" si="27"/>
        <v>4</v>
      </c>
      <c r="O45">
        <f t="shared" si="27"/>
        <v>6</v>
      </c>
      <c r="P45">
        <f t="shared" si="27"/>
        <v>2</v>
      </c>
      <c r="Q45">
        <f t="shared" si="27"/>
        <v>8</v>
      </c>
      <c r="R45">
        <f t="shared" si="27"/>
        <v>9</v>
      </c>
      <c r="S45">
        <f t="shared" si="27"/>
        <v>5</v>
      </c>
      <c r="T45">
        <f t="shared" si="27"/>
        <v>7</v>
      </c>
      <c r="U45">
        <f t="shared" si="27"/>
        <v>10</v>
      </c>
      <c r="V45">
        <f t="shared" si="27"/>
        <v>3</v>
      </c>
      <c r="Y45">
        <f t="shared" si="4"/>
        <v>-0.7</v>
      </c>
      <c r="Z45">
        <f t="shared" si="5"/>
        <v>0</v>
      </c>
      <c r="AA45">
        <f t="shared" si="6"/>
        <v>0</v>
      </c>
      <c r="AB45">
        <f t="shared" si="7"/>
        <v>-0.2</v>
      </c>
      <c r="AC45">
        <f t="shared" si="8"/>
        <v>0</v>
      </c>
      <c r="AD45">
        <f t="shared" si="9"/>
        <v>0</v>
      </c>
      <c r="AE45">
        <f t="shared" si="10"/>
        <v>0</v>
      </c>
      <c r="AF45">
        <f t="shared" si="11"/>
        <v>0</v>
      </c>
      <c r="AG45">
        <f t="shared" si="12"/>
        <v>0</v>
      </c>
      <c r="AH45">
        <f t="shared" si="13"/>
        <v>-0.1</v>
      </c>
      <c r="AJ45">
        <f t="shared" si="14"/>
        <v>0</v>
      </c>
      <c r="AK45">
        <f t="shared" si="15"/>
        <v>0</v>
      </c>
      <c r="AL45">
        <f t="shared" si="16"/>
        <v>0</v>
      </c>
      <c r="AM45">
        <f t="shared" si="17"/>
        <v>0</v>
      </c>
      <c r="AN45">
        <f t="shared" si="18"/>
        <v>0.1</v>
      </c>
      <c r="AO45">
        <f t="shared" si="19"/>
        <v>0.2</v>
      </c>
      <c r="AP45">
        <f t="shared" si="20"/>
        <v>0</v>
      </c>
      <c r="AQ45">
        <f t="shared" si="21"/>
        <v>0</v>
      </c>
      <c r="AR45">
        <f t="shared" si="22"/>
        <v>0.7</v>
      </c>
      <c r="AS45">
        <f t="shared" si="23"/>
        <v>0</v>
      </c>
      <c r="AU45">
        <f>SUMPRODUCT(Y45:AH45,Returns!B45:K45)</f>
        <v>3.7767954712923384E-3</v>
      </c>
      <c r="AW45">
        <f>SUMPRODUCT(AJ45:AS45,Returns!B45:K45)</f>
        <v>-1.6699331525148298E-2</v>
      </c>
      <c r="AZ45">
        <f t="shared" si="24"/>
        <v>-1.292253605385596E-2</v>
      </c>
      <c r="BB45">
        <f t="shared" si="25"/>
        <v>1.4816431975191396E-2</v>
      </c>
      <c r="BD45">
        <f t="shared" si="26"/>
        <v>0.23837823093064148</v>
      </c>
    </row>
    <row r="46" spans="1:56" x14ac:dyDescent="0.2">
      <c r="A46" s="1">
        <v>37468</v>
      </c>
      <c r="B46">
        <f>LN('Dollar rates'!M46/'Dollar rates'!B46)</f>
        <v>1.6044929234388639E-3</v>
      </c>
      <c r="C46">
        <f>LN('Dollar rates'!N46/'Dollar rates'!C46)</f>
        <v>-1.3716213732772647E-3</v>
      </c>
      <c r="D46">
        <f>LN('Dollar rates'!O46/'Dollar rates'!D46)</f>
        <v>-1.7637377071896445E-3</v>
      </c>
      <c r="E46">
        <f>LN('Dollar rates'!P46/'Dollar rates'!E46)</f>
        <v>8.9789944833631779E-4</v>
      </c>
      <c r="F46">
        <f>LN('Dollar rates'!Q46/'Dollar rates'!F46)</f>
        <v>-2.7055240316978158E-3</v>
      </c>
      <c r="G46">
        <f>LN('Dollar rates'!R46/'Dollar rates'!G46)</f>
        <v>-3.5464818080450521E-3</v>
      </c>
      <c r="H46">
        <f>LN('Dollar rates'!S46/'Dollar rates'!H46)</f>
        <v>-1.5230889335819569E-3</v>
      </c>
      <c r="I46">
        <f>LN('Dollar rates'!T46/'Dollar rates'!I46)</f>
        <v>-2.2165620861886491E-3</v>
      </c>
      <c r="J46">
        <f>LN('Dollar rates'!U46/'Dollar rates'!J46)</f>
        <v>-4.6618910056073527E-3</v>
      </c>
      <c r="K46">
        <f>LN('Dollar rates'!V46/'Dollar rates'!K46)</f>
        <v>-8.5805504387609398E-4</v>
      </c>
      <c r="M46">
        <f t="shared" si="27"/>
        <v>1</v>
      </c>
      <c r="N46">
        <f t="shared" si="27"/>
        <v>4</v>
      </c>
      <c r="O46">
        <f t="shared" si="27"/>
        <v>6</v>
      </c>
      <c r="P46">
        <f t="shared" si="27"/>
        <v>2</v>
      </c>
      <c r="Q46">
        <f t="shared" si="27"/>
        <v>8</v>
      </c>
      <c r="R46">
        <f t="shared" si="27"/>
        <v>9</v>
      </c>
      <c r="S46">
        <f t="shared" si="27"/>
        <v>5</v>
      </c>
      <c r="T46">
        <f t="shared" si="27"/>
        <v>7</v>
      </c>
      <c r="U46">
        <f t="shared" si="27"/>
        <v>10</v>
      </c>
      <c r="V46">
        <f t="shared" si="27"/>
        <v>3</v>
      </c>
      <c r="Y46">
        <f t="shared" si="4"/>
        <v>-0.7</v>
      </c>
      <c r="Z46">
        <f t="shared" si="5"/>
        <v>0</v>
      </c>
      <c r="AA46">
        <f t="shared" si="6"/>
        <v>0</v>
      </c>
      <c r="AB46">
        <f t="shared" si="7"/>
        <v>-0.2</v>
      </c>
      <c r="AC46">
        <f t="shared" si="8"/>
        <v>0</v>
      </c>
      <c r="AD46">
        <f t="shared" si="9"/>
        <v>0</v>
      </c>
      <c r="AE46">
        <f t="shared" si="10"/>
        <v>0</v>
      </c>
      <c r="AF46">
        <f t="shared" si="11"/>
        <v>0</v>
      </c>
      <c r="AG46">
        <f t="shared" si="12"/>
        <v>0</v>
      </c>
      <c r="AH46">
        <f t="shared" si="13"/>
        <v>-0.1</v>
      </c>
      <c r="AJ46">
        <f t="shared" si="14"/>
        <v>0</v>
      </c>
      <c r="AK46">
        <f t="shared" si="15"/>
        <v>0</v>
      </c>
      <c r="AL46">
        <f t="shared" si="16"/>
        <v>0</v>
      </c>
      <c r="AM46">
        <f t="shared" si="17"/>
        <v>0</v>
      </c>
      <c r="AN46">
        <f t="shared" si="18"/>
        <v>0.1</v>
      </c>
      <c r="AO46">
        <f t="shared" si="19"/>
        <v>0.2</v>
      </c>
      <c r="AP46">
        <f t="shared" si="20"/>
        <v>0</v>
      </c>
      <c r="AQ46">
        <f t="shared" si="21"/>
        <v>0</v>
      </c>
      <c r="AR46">
        <f t="shared" si="22"/>
        <v>0.7</v>
      </c>
      <c r="AS46">
        <f t="shared" si="23"/>
        <v>0</v>
      </c>
      <c r="AU46">
        <f>SUMPRODUCT(Y46:AH46,Returns!B46:K46)</f>
        <v>-4.8273265402023809E-3</v>
      </c>
      <c r="AW46">
        <f>SUMPRODUCT(AJ46:AS46,Returns!B46:K46)</f>
        <v>1.2858389531640479E-2</v>
      </c>
      <c r="AZ46">
        <f t="shared" si="24"/>
        <v>8.0310629914380986E-3</v>
      </c>
      <c r="BB46">
        <f t="shared" si="25"/>
        <v>1.7069862165222719E-2</v>
      </c>
      <c r="BD46">
        <f t="shared" si="26"/>
        <v>0.24640929392207958</v>
      </c>
    </row>
    <row r="47" spans="1:56" x14ac:dyDescent="0.2">
      <c r="A47" s="1">
        <v>37498</v>
      </c>
      <c r="B47">
        <f>LN('Dollar rates'!M47/'Dollar rates'!B47)</f>
        <v>1.5108611826942734E-3</v>
      </c>
      <c r="C47">
        <f>LN('Dollar rates'!N47/'Dollar rates'!C47)</f>
        <v>-1.2643032091096389E-3</v>
      </c>
      <c r="D47">
        <f>LN('Dollar rates'!O47/'Dollar rates'!D47)</f>
        <v>-1.7619243530583124E-3</v>
      </c>
      <c r="E47">
        <f>LN('Dollar rates'!P47/'Dollar rates'!E47)</f>
        <v>9.2666364409898919E-4</v>
      </c>
      <c r="F47">
        <f>LN('Dollar rates'!Q47/'Dollar rates'!F47)</f>
        <v>-2.5089455733733868E-3</v>
      </c>
      <c r="G47">
        <f>LN('Dollar rates'!R47/'Dollar rates'!G47)</f>
        <v>-3.2988483957214123E-3</v>
      </c>
      <c r="H47">
        <f>LN('Dollar rates'!S47/'Dollar rates'!H47)</f>
        <v>-1.3528453055667012E-3</v>
      </c>
      <c r="I47">
        <f>LN('Dollar rates'!T47/'Dollar rates'!I47)</f>
        <v>-2.0591521124576607E-3</v>
      </c>
      <c r="J47">
        <f>LN('Dollar rates'!U47/'Dollar rates'!J47)</f>
        <v>-4.3252404744552114E-3</v>
      </c>
      <c r="K47">
        <f>LN('Dollar rates'!V47/'Dollar rates'!K47)</f>
        <v>-9.4826820027848091E-4</v>
      </c>
      <c r="M47">
        <f t="shared" si="27"/>
        <v>1</v>
      </c>
      <c r="N47">
        <f t="shared" si="27"/>
        <v>4</v>
      </c>
      <c r="O47">
        <f t="shared" si="27"/>
        <v>6</v>
      </c>
      <c r="P47">
        <f t="shared" si="27"/>
        <v>2</v>
      </c>
      <c r="Q47">
        <f t="shared" si="27"/>
        <v>8</v>
      </c>
      <c r="R47">
        <f t="shared" si="27"/>
        <v>9</v>
      </c>
      <c r="S47">
        <f t="shared" si="27"/>
        <v>5</v>
      </c>
      <c r="T47">
        <f t="shared" si="27"/>
        <v>7</v>
      </c>
      <c r="U47">
        <f t="shared" si="27"/>
        <v>10</v>
      </c>
      <c r="V47">
        <f t="shared" si="27"/>
        <v>3</v>
      </c>
      <c r="Y47">
        <f t="shared" si="4"/>
        <v>-0.7</v>
      </c>
      <c r="Z47">
        <f t="shared" si="5"/>
        <v>0</v>
      </c>
      <c r="AA47">
        <f t="shared" si="6"/>
        <v>0</v>
      </c>
      <c r="AB47">
        <f t="shared" si="7"/>
        <v>-0.2</v>
      </c>
      <c r="AC47">
        <f t="shared" si="8"/>
        <v>0</v>
      </c>
      <c r="AD47">
        <f t="shared" si="9"/>
        <v>0</v>
      </c>
      <c r="AE47">
        <f t="shared" si="10"/>
        <v>0</v>
      </c>
      <c r="AF47">
        <f t="shared" si="11"/>
        <v>0</v>
      </c>
      <c r="AG47">
        <f t="shared" si="12"/>
        <v>0</v>
      </c>
      <c r="AH47">
        <f t="shared" si="13"/>
        <v>-0.1</v>
      </c>
      <c r="AJ47">
        <f t="shared" si="14"/>
        <v>0</v>
      </c>
      <c r="AK47">
        <f t="shared" si="15"/>
        <v>0</v>
      </c>
      <c r="AL47">
        <f t="shared" si="16"/>
        <v>0</v>
      </c>
      <c r="AM47">
        <f t="shared" si="17"/>
        <v>0</v>
      </c>
      <c r="AN47">
        <f t="shared" si="18"/>
        <v>0.1</v>
      </c>
      <c r="AO47">
        <f t="shared" si="19"/>
        <v>0.2</v>
      </c>
      <c r="AP47">
        <f t="shared" si="20"/>
        <v>0</v>
      </c>
      <c r="AQ47">
        <f t="shared" si="21"/>
        <v>0</v>
      </c>
      <c r="AR47">
        <f t="shared" si="22"/>
        <v>0.7</v>
      </c>
      <c r="AS47">
        <f t="shared" si="23"/>
        <v>0</v>
      </c>
      <c r="AU47">
        <f>SUMPRODUCT(Y47:AH47,Returns!B47:K47)</f>
        <v>1.7613099178428467E-2</v>
      </c>
      <c r="AW47">
        <f>SUMPRODUCT(AJ47:AS47,Returns!B47:K47)</f>
        <v>1.4558394394906958E-2</v>
      </c>
      <c r="AZ47">
        <f t="shared" si="24"/>
        <v>3.2171493573335423E-2</v>
      </c>
      <c r="BB47">
        <f t="shared" si="25"/>
        <v>1.1372900176448097E-2</v>
      </c>
      <c r="BD47">
        <f t="shared" si="26"/>
        <v>0.27858078749541498</v>
      </c>
    </row>
    <row r="48" spans="1:56" x14ac:dyDescent="0.2">
      <c r="A48" s="1">
        <v>37529</v>
      </c>
      <c r="B48">
        <f>LN('Dollar rates'!M48/'Dollar rates'!B48)</f>
        <v>1.6935640408486637E-3</v>
      </c>
      <c r="C48">
        <f>LN('Dollar rates'!N48/'Dollar rates'!C48)</f>
        <v>-1.422138187067659E-3</v>
      </c>
      <c r="D48">
        <f>LN('Dollar rates'!O48/'Dollar rates'!D48)</f>
        <v>-1.8853404695295265E-3</v>
      </c>
      <c r="E48">
        <f>LN('Dollar rates'!P48/'Dollar rates'!E48)</f>
        <v>1.0255052870119642E-3</v>
      </c>
      <c r="F48">
        <f>LN('Dollar rates'!Q48/'Dollar rates'!F48)</f>
        <v>-2.7484770049094479E-3</v>
      </c>
      <c r="G48">
        <f>LN('Dollar rates'!R48/'Dollar rates'!G48)</f>
        <v>-3.6313187398986689E-3</v>
      </c>
      <c r="H48">
        <f>LN('Dollar rates'!S48/'Dollar rates'!H48)</f>
        <v>-1.4824813997916194E-3</v>
      </c>
      <c r="I48">
        <f>LN('Dollar rates'!T48/'Dollar rates'!I48)</f>
        <v>-2.3160002811777264E-3</v>
      </c>
      <c r="J48">
        <f>LN('Dollar rates'!U48/'Dollar rates'!J48)</f>
        <v>-4.8460142218840615E-3</v>
      </c>
      <c r="K48">
        <f>LN('Dollar rates'!V48/'Dollar rates'!K48)</f>
        <v>-8.5702767899459189E-4</v>
      </c>
      <c r="M48">
        <f t="shared" si="27"/>
        <v>1</v>
      </c>
      <c r="N48">
        <f t="shared" si="27"/>
        <v>4</v>
      </c>
      <c r="O48">
        <f t="shared" si="27"/>
        <v>6</v>
      </c>
      <c r="P48">
        <f t="shared" si="27"/>
        <v>2</v>
      </c>
      <c r="Q48">
        <f t="shared" si="27"/>
        <v>8</v>
      </c>
      <c r="R48">
        <f t="shared" si="27"/>
        <v>9</v>
      </c>
      <c r="S48">
        <f t="shared" si="27"/>
        <v>5</v>
      </c>
      <c r="T48">
        <f t="shared" si="27"/>
        <v>7</v>
      </c>
      <c r="U48">
        <f t="shared" si="27"/>
        <v>10</v>
      </c>
      <c r="V48">
        <f t="shared" si="27"/>
        <v>3</v>
      </c>
      <c r="Y48">
        <f t="shared" si="4"/>
        <v>-0.7</v>
      </c>
      <c r="Z48">
        <f t="shared" si="5"/>
        <v>0</v>
      </c>
      <c r="AA48">
        <f t="shared" si="6"/>
        <v>0</v>
      </c>
      <c r="AB48">
        <f t="shared" si="7"/>
        <v>-0.2</v>
      </c>
      <c r="AC48">
        <f t="shared" si="8"/>
        <v>0</v>
      </c>
      <c r="AD48">
        <f t="shared" si="9"/>
        <v>0</v>
      </c>
      <c r="AE48">
        <f t="shared" si="10"/>
        <v>0</v>
      </c>
      <c r="AF48">
        <f t="shared" si="11"/>
        <v>0</v>
      </c>
      <c r="AG48">
        <f t="shared" si="12"/>
        <v>0</v>
      </c>
      <c r="AH48">
        <f t="shared" si="13"/>
        <v>-0.1</v>
      </c>
      <c r="AJ48">
        <f t="shared" si="14"/>
        <v>0</v>
      </c>
      <c r="AK48">
        <f t="shared" si="15"/>
        <v>0</v>
      </c>
      <c r="AL48">
        <f t="shared" si="16"/>
        <v>0</v>
      </c>
      <c r="AM48">
        <f t="shared" si="17"/>
        <v>0</v>
      </c>
      <c r="AN48">
        <f t="shared" si="18"/>
        <v>0.1</v>
      </c>
      <c r="AO48">
        <f t="shared" si="19"/>
        <v>0.2</v>
      </c>
      <c r="AP48">
        <f t="shared" si="20"/>
        <v>0</v>
      </c>
      <c r="AQ48">
        <f t="shared" si="21"/>
        <v>0</v>
      </c>
      <c r="AR48">
        <f t="shared" si="22"/>
        <v>0.7</v>
      </c>
      <c r="AS48">
        <f t="shared" si="23"/>
        <v>0</v>
      </c>
      <c r="AU48">
        <f>SUMPRODUCT(Y48:AH48,Returns!B48:K48)</f>
        <v>4.8116853510402728E-3</v>
      </c>
      <c r="AW48">
        <f>SUMPRODUCT(AJ48:AS48,Returns!B48:K48)</f>
        <v>1.1276098549246884E-2</v>
      </c>
      <c r="AZ48">
        <f t="shared" si="24"/>
        <v>1.6087783900287159E-2</v>
      </c>
      <c r="BB48">
        <f t="shared" si="25"/>
        <v>5.0439108689976633E-3</v>
      </c>
      <c r="BD48">
        <f t="shared" si="26"/>
        <v>0.29466857139570213</v>
      </c>
    </row>
    <row r="49" spans="1:56" x14ac:dyDescent="0.2">
      <c r="A49" s="1">
        <v>37560</v>
      </c>
      <c r="B49">
        <f>LN('Dollar rates'!M49/'Dollar rates'!B49)</f>
        <v>1.3926924707494857E-3</v>
      </c>
      <c r="C49">
        <f>LN('Dollar rates'!N49/'Dollar rates'!C49)</f>
        <v>-1.3360187644366609E-3</v>
      </c>
      <c r="D49">
        <f>LN('Dollar rates'!O49/'Dollar rates'!D49)</f>
        <v>-1.8444133587325713E-3</v>
      </c>
      <c r="E49">
        <f>LN('Dollar rates'!P49/'Dollar rates'!E49)</f>
        <v>8.4712744167707711E-4</v>
      </c>
      <c r="F49">
        <f>LN('Dollar rates'!Q49/'Dollar rates'!F49)</f>
        <v>-2.5628372637067267E-3</v>
      </c>
      <c r="G49">
        <f>LN('Dollar rates'!R49/'Dollar rates'!G49)</f>
        <v>-3.4200746195113532E-3</v>
      </c>
      <c r="H49">
        <f>LN('Dollar rates'!S49/'Dollar rates'!H49)</f>
        <v>-1.4646749709064006E-3</v>
      </c>
      <c r="I49">
        <f>LN('Dollar rates'!T49/'Dollar rates'!I49)</f>
        <v>-2.1967907357036921E-3</v>
      </c>
      <c r="J49">
        <f>LN('Dollar rates'!U49/'Dollar rates'!J49)</f>
        <v>-4.4678570279846749E-3</v>
      </c>
      <c r="K49">
        <f>LN('Dollar rates'!V49/'Dollar rates'!K49)</f>
        <v>-9.4493826624616854E-4</v>
      </c>
      <c r="M49">
        <f t="shared" si="27"/>
        <v>1</v>
      </c>
      <c r="N49">
        <f t="shared" si="27"/>
        <v>4</v>
      </c>
      <c r="O49">
        <f t="shared" si="27"/>
        <v>6</v>
      </c>
      <c r="P49">
        <f t="shared" si="27"/>
        <v>2</v>
      </c>
      <c r="Q49">
        <f t="shared" si="27"/>
        <v>8</v>
      </c>
      <c r="R49">
        <f t="shared" si="27"/>
        <v>9</v>
      </c>
      <c r="S49">
        <f t="shared" si="27"/>
        <v>5</v>
      </c>
      <c r="T49">
        <f t="shared" si="27"/>
        <v>7</v>
      </c>
      <c r="U49">
        <f t="shared" si="27"/>
        <v>10</v>
      </c>
      <c r="V49">
        <f t="shared" si="27"/>
        <v>3</v>
      </c>
      <c r="Y49">
        <f t="shared" si="4"/>
        <v>-0.7</v>
      </c>
      <c r="Z49">
        <f t="shared" si="5"/>
        <v>0</v>
      </c>
      <c r="AA49">
        <f t="shared" si="6"/>
        <v>0</v>
      </c>
      <c r="AB49">
        <f t="shared" si="7"/>
        <v>-0.2</v>
      </c>
      <c r="AC49">
        <f t="shared" si="8"/>
        <v>0</v>
      </c>
      <c r="AD49">
        <f t="shared" si="9"/>
        <v>0</v>
      </c>
      <c r="AE49">
        <f t="shared" si="10"/>
        <v>0</v>
      </c>
      <c r="AF49">
        <f t="shared" si="11"/>
        <v>0</v>
      </c>
      <c r="AG49">
        <f t="shared" si="12"/>
        <v>0</v>
      </c>
      <c r="AH49">
        <f t="shared" si="13"/>
        <v>-0.1</v>
      </c>
      <c r="AJ49">
        <f t="shared" si="14"/>
        <v>0</v>
      </c>
      <c r="AK49">
        <f t="shared" si="15"/>
        <v>0</v>
      </c>
      <c r="AL49">
        <f t="shared" si="16"/>
        <v>0</v>
      </c>
      <c r="AM49">
        <f t="shared" si="17"/>
        <v>0</v>
      </c>
      <c r="AN49">
        <f t="shared" si="18"/>
        <v>0.1</v>
      </c>
      <c r="AO49">
        <f t="shared" si="19"/>
        <v>0.2</v>
      </c>
      <c r="AP49">
        <f t="shared" si="20"/>
        <v>0</v>
      </c>
      <c r="AQ49">
        <f t="shared" si="21"/>
        <v>0</v>
      </c>
      <c r="AR49">
        <f t="shared" si="22"/>
        <v>0.7</v>
      </c>
      <c r="AS49">
        <f t="shared" si="23"/>
        <v>0</v>
      </c>
      <c r="AU49">
        <f>SUMPRODUCT(Y49:AH49,Returns!B49:K49)</f>
        <v>2.1217317146254304E-3</v>
      </c>
      <c r="AW49">
        <f>SUMPRODUCT(AJ49:AS49,Returns!B49:K49)</f>
        <v>2.1099219343999276E-2</v>
      </c>
      <c r="AZ49">
        <f t="shared" si="24"/>
        <v>2.3220951058624706E-2</v>
      </c>
      <c r="BB49">
        <f t="shared" si="25"/>
        <v>3.2588380537908503E-3</v>
      </c>
      <c r="BD49">
        <f t="shared" si="26"/>
        <v>0.31788952245432683</v>
      </c>
    </row>
    <row r="50" spans="1:56" x14ac:dyDescent="0.2">
      <c r="A50" s="1">
        <v>37589</v>
      </c>
      <c r="B50">
        <f>LN('Dollar rates'!M50/'Dollar rates'!B50)</f>
        <v>1.4539397787788951E-3</v>
      </c>
      <c r="C50">
        <f>LN('Dollar rates'!N50/'Dollar rates'!C50)</f>
        <v>-1.5308154082859457E-3</v>
      </c>
      <c r="D50">
        <f>LN('Dollar rates'!O50/'Dollar rates'!D50)</f>
        <v>-2.1605162554542562E-3</v>
      </c>
      <c r="E50">
        <f>LN('Dollar rates'!P50/'Dollar rates'!E50)</f>
        <v>6.1364381589029443E-4</v>
      </c>
      <c r="F50">
        <f>LN('Dollar rates'!Q50/'Dollar rates'!F50)</f>
        <v>-2.8547228466312313E-3</v>
      </c>
      <c r="G50">
        <f>LN('Dollar rates'!R50/'Dollar rates'!G50)</f>
        <v>-3.7552884190474299E-3</v>
      </c>
      <c r="H50">
        <f>LN('Dollar rates'!S50/'Dollar rates'!H50)</f>
        <v>-1.6061895276258612E-3</v>
      </c>
      <c r="I50">
        <f>LN('Dollar rates'!T50/'Dollar rates'!I50)</f>
        <v>-2.3083184048239684E-3</v>
      </c>
      <c r="J50">
        <f>LN('Dollar rates'!U50/'Dollar rates'!J50)</f>
        <v>-4.9104337910065264E-3</v>
      </c>
      <c r="K50">
        <f>LN('Dollar rates'!V50/'Dollar rates'!K50)</f>
        <v>-1.1865803003679978E-3</v>
      </c>
      <c r="M50">
        <f t="shared" si="27"/>
        <v>1</v>
      </c>
      <c r="N50">
        <f t="shared" si="27"/>
        <v>4</v>
      </c>
      <c r="O50">
        <f t="shared" si="27"/>
        <v>6</v>
      </c>
      <c r="P50">
        <f t="shared" si="27"/>
        <v>2</v>
      </c>
      <c r="Q50">
        <f t="shared" si="27"/>
        <v>8</v>
      </c>
      <c r="R50">
        <f t="shared" si="27"/>
        <v>9</v>
      </c>
      <c r="S50">
        <f t="shared" si="27"/>
        <v>5</v>
      </c>
      <c r="T50">
        <f t="shared" si="27"/>
        <v>7</v>
      </c>
      <c r="U50">
        <f t="shared" si="27"/>
        <v>10</v>
      </c>
      <c r="V50">
        <f t="shared" si="27"/>
        <v>3</v>
      </c>
      <c r="Y50">
        <f t="shared" si="4"/>
        <v>-0.7</v>
      </c>
      <c r="Z50">
        <f t="shared" si="5"/>
        <v>0</v>
      </c>
      <c r="AA50">
        <f t="shared" si="6"/>
        <v>0</v>
      </c>
      <c r="AB50">
        <f t="shared" si="7"/>
        <v>-0.2</v>
      </c>
      <c r="AC50">
        <f t="shared" si="8"/>
        <v>0</v>
      </c>
      <c r="AD50">
        <f t="shared" si="9"/>
        <v>0</v>
      </c>
      <c r="AE50">
        <f t="shared" si="10"/>
        <v>0</v>
      </c>
      <c r="AF50">
        <f t="shared" si="11"/>
        <v>0</v>
      </c>
      <c r="AG50">
        <f t="shared" si="12"/>
        <v>0</v>
      </c>
      <c r="AH50">
        <f t="shared" si="13"/>
        <v>-0.1</v>
      </c>
      <c r="AJ50">
        <f t="shared" si="14"/>
        <v>0</v>
      </c>
      <c r="AK50">
        <f t="shared" si="15"/>
        <v>0</v>
      </c>
      <c r="AL50">
        <f t="shared" si="16"/>
        <v>0</v>
      </c>
      <c r="AM50">
        <f t="shared" si="17"/>
        <v>0</v>
      </c>
      <c r="AN50">
        <f t="shared" si="18"/>
        <v>0.1</v>
      </c>
      <c r="AO50">
        <f t="shared" si="19"/>
        <v>0.2</v>
      </c>
      <c r="AP50">
        <f t="shared" si="20"/>
        <v>0</v>
      </c>
      <c r="AQ50">
        <f t="shared" si="21"/>
        <v>0</v>
      </c>
      <c r="AR50">
        <f t="shared" si="22"/>
        <v>0.7</v>
      </c>
      <c r="AS50">
        <f t="shared" si="23"/>
        <v>0</v>
      </c>
      <c r="AU50">
        <f>SUMPRODUCT(Y50:AH50,Returns!B50:K50)</f>
        <v>-3.4519698377315826E-2</v>
      </c>
      <c r="AW50">
        <f>SUMPRODUCT(AJ50:AS50,Returns!B50:K50)</f>
        <v>5.3131956462691969E-2</v>
      </c>
      <c r="AZ50">
        <f t="shared" si="24"/>
        <v>1.8612258085376143E-2</v>
      </c>
      <c r="BB50">
        <f t="shared" si="25"/>
        <v>1.0648866149863801E-3</v>
      </c>
      <c r="BD50">
        <f t="shared" si="26"/>
        <v>0.33650178053970298</v>
      </c>
    </row>
    <row r="51" spans="1:56" x14ac:dyDescent="0.2">
      <c r="A51" s="1">
        <v>37621</v>
      </c>
      <c r="B51">
        <f>LN('Dollar rates'!M51/'Dollar rates'!B51)</f>
        <v>1.146692424261232E-3</v>
      </c>
      <c r="C51">
        <f>LN('Dollar rates'!N51/'Dollar rates'!C51)</f>
        <v>-1.3213643434396888E-3</v>
      </c>
      <c r="D51">
        <f>LN('Dollar rates'!O51/'Dollar rates'!D51)</f>
        <v>-2.2031222477244114E-3</v>
      </c>
      <c r="E51">
        <f>LN('Dollar rates'!P51/'Dollar rates'!E51)</f>
        <v>6.7282338754536366E-4</v>
      </c>
      <c r="F51">
        <f>LN('Dollar rates'!Q51/'Dollar rates'!F51)</f>
        <v>-2.9364812439695658E-3</v>
      </c>
      <c r="G51">
        <f>LN('Dollar rates'!R51/'Dollar rates'!G51)</f>
        <v>-3.9842216440570677E-3</v>
      </c>
      <c r="H51">
        <f>LN('Dollar rates'!S51/'Dollar rates'!H51)</f>
        <v>-1.4117516532834286E-3</v>
      </c>
      <c r="I51">
        <f>LN('Dollar rates'!T51/'Dollar rates'!I51)</f>
        <v>-2.178200521875423E-3</v>
      </c>
      <c r="J51">
        <f>LN('Dollar rates'!U51/'Dollar rates'!J51)</f>
        <v>-4.4216313946130303E-3</v>
      </c>
      <c r="K51">
        <f>LN('Dollar rates'!V51/'Dollar rates'!K51)</f>
        <v>-1.2146057820559889E-3</v>
      </c>
      <c r="M51">
        <f t="shared" si="27"/>
        <v>1</v>
      </c>
      <c r="N51">
        <f t="shared" si="27"/>
        <v>4</v>
      </c>
      <c r="O51">
        <f t="shared" si="27"/>
        <v>7</v>
      </c>
      <c r="P51">
        <f t="shared" si="27"/>
        <v>2</v>
      </c>
      <c r="Q51">
        <f t="shared" si="27"/>
        <v>8</v>
      </c>
      <c r="R51">
        <f t="shared" si="27"/>
        <v>9</v>
      </c>
      <c r="S51">
        <f t="shared" si="27"/>
        <v>5</v>
      </c>
      <c r="T51">
        <f t="shared" si="27"/>
        <v>6</v>
      </c>
      <c r="U51">
        <f t="shared" si="27"/>
        <v>10</v>
      </c>
      <c r="V51">
        <f t="shared" si="27"/>
        <v>3</v>
      </c>
      <c r="Y51">
        <f t="shared" si="4"/>
        <v>-0.7</v>
      </c>
      <c r="Z51">
        <f t="shared" si="5"/>
        <v>0</v>
      </c>
      <c r="AA51">
        <f t="shared" si="6"/>
        <v>0</v>
      </c>
      <c r="AB51">
        <f t="shared" si="7"/>
        <v>-0.2</v>
      </c>
      <c r="AC51">
        <f t="shared" si="8"/>
        <v>0</v>
      </c>
      <c r="AD51">
        <f t="shared" si="9"/>
        <v>0</v>
      </c>
      <c r="AE51">
        <f t="shared" si="10"/>
        <v>0</v>
      </c>
      <c r="AF51">
        <f t="shared" si="11"/>
        <v>0</v>
      </c>
      <c r="AG51">
        <f t="shared" si="12"/>
        <v>0</v>
      </c>
      <c r="AH51">
        <f t="shared" si="13"/>
        <v>-0.1</v>
      </c>
      <c r="AJ51">
        <f t="shared" si="14"/>
        <v>0</v>
      </c>
      <c r="AK51">
        <f t="shared" si="15"/>
        <v>0</v>
      </c>
      <c r="AL51">
        <f t="shared" si="16"/>
        <v>0</v>
      </c>
      <c r="AM51">
        <f t="shared" si="17"/>
        <v>0</v>
      </c>
      <c r="AN51">
        <f t="shared" si="18"/>
        <v>0.1</v>
      </c>
      <c r="AO51">
        <f t="shared" si="19"/>
        <v>0.2</v>
      </c>
      <c r="AP51">
        <f t="shared" si="20"/>
        <v>0</v>
      </c>
      <c r="AQ51">
        <f t="shared" si="21"/>
        <v>0</v>
      </c>
      <c r="AR51">
        <f t="shared" si="22"/>
        <v>0.7</v>
      </c>
      <c r="AS51">
        <f t="shared" si="23"/>
        <v>0</v>
      </c>
      <c r="AU51">
        <f>SUMPRODUCT(Y51:AH51,Returns!B51:K51)</f>
        <v>2.9726713020049467E-3</v>
      </c>
      <c r="AW51">
        <f>SUMPRODUCT(AJ51:AS51,Returns!B51:K51)</f>
        <v>1.4133609690067883E-2</v>
      </c>
      <c r="AZ51">
        <f t="shared" si="24"/>
        <v>1.7106280992072828E-2</v>
      </c>
      <c r="BB51">
        <f t="shared" si="25"/>
        <v>2.9027543882533063E-2</v>
      </c>
      <c r="BD51">
        <f t="shared" si="26"/>
        <v>0.35360806153177582</v>
      </c>
    </row>
    <row r="52" spans="1:56" x14ac:dyDescent="0.2">
      <c r="A52" s="1">
        <v>37652</v>
      </c>
      <c r="B52">
        <f>LN('Dollar rates'!M52/'Dollar rates'!B52)</f>
        <v>1.0427312158321372E-3</v>
      </c>
      <c r="C52">
        <f>LN('Dollar rates'!N52/'Dollar rates'!C52)</f>
        <v>-1.1908786550399325E-3</v>
      </c>
      <c r="D52">
        <f>LN('Dollar rates'!O52/'Dollar rates'!D52)</f>
        <v>-2.0361254981938136E-3</v>
      </c>
      <c r="E52">
        <f>LN('Dollar rates'!P52/'Dollar rates'!E52)</f>
        <v>5.7050491230747132E-4</v>
      </c>
      <c r="F52">
        <f>LN('Dollar rates'!Q52/'Dollar rates'!F52)</f>
        <v>-2.7003847592357425E-3</v>
      </c>
      <c r="G52">
        <f>LN('Dollar rates'!R52/'Dollar rates'!G52)</f>
        <v>-3.5337026501422951E-3</v>
      </c>
      <c r="H52">
        <f>LN('Dollar rates'!S52/'Dollar rates'!H52)</f>
        <v>-1.276554486413757E-3</v>
      </c>
      <c r="I52">
        <f>LN('Dollar rates'!T52/'Dollar rates'!I52)</f>
        <v>-1.9428912264312409E-3</v>
      </c>
      <c r="J52">
        <f>LN('Dollar rates'!U52/'Dollar rates'!J52)</f>
        <v>-3.5989737603591768E-3</v>
      </c>
      <c r="K52">
        <f>LN('Dollar rates'!V52/'Dollar rates'!K52)</f>
        <v>-1.1419437120812465E-3</v>
      </c>
      <c r="M52">
        <f t="shared" si="27"/>
        <v>1</v>
      </c>
      <c r="N52">
        <f t="shared" si="27"/>
        <v>4</v>
      </c>
      <c r="O52">
        <f t="shared" si="27"/>
        <v>7</v>
      </c>
      <c r="P52">
        <f t="shared" si="27"/>
        <v>2</v>
      </c>
      <c r="Q52">
        <f t="shared" si="27"/>
        <v>8</v>
      </c>
      <c r="R52">
        <f t="shared" si="27"/>
        <v>9</v>
      </c>
      <c r="S52">
        <f t="shared" si="27"/>
        <v>5</v>
      </c>
      <c r="T52">
        <f t="shared" si="27"/>
        <v>6</v>
      </c>
      <c r="U52">
        <f t="shared" si="27"/>
        <v>10</v>
      </c>
      <c r="V52">
        <f t="shared" si="27"/>
        <v>3</v>
      </c>
      <c r="Y52">
        <f t="shared" si="4"/>
        <v>-0.7</v>
      </c>
      <c r="Z52">
        <f t="shared" si="5"/>
        <v>0</v>
      </c>
      <c r="AA52">
        <f t="shared" si="6"/>
        <v>0</v>
      </c>
      <c r="AB52">
        <f t="shared" si="7"/>
        <v>-0.2</v>
      </c>
      <c r="AC52">
        <f t="shared" si="8"/>
        <v>0</v>
      </c>
      <c r="AD52">
        <f t="shared" si="9"/>
        <v>0</v>
      </c>
      <c r="AE52">
        <f t="shared" si="10"/>
        <v>0</v>
      </c>
      <c r="AF52">
        <f t="shared" si="11"/>
        <v>0</v>
      </c>
      <c r="AG52">
        <f t="shared" si="12"/>
        <v>0</v>
      </c>
      <c r="AH52">
        <f t="shared" si="13"/>
        <v>-0.1</v>
      </c>
      <c r="AJ52">
        <f t="shared" si="14"/>
        <v>0</v>
      </c>
      <c r="AK52">
        <f t="shared" si="15"/>
        <v>0</v>
      </c>
      <c r="AL52">
        <f t="shared" si="16"/>
        <v>0</v>
      </c>
      <c r="AM52">
        <f t="shared" si="17"/>
        <v>0</v>
      </c>
      <c r="AN52">
        <f t="shared" si="18"/>
        <v>0.1</v>
      </c>
      <c r="AO52">
        <f t="shared" si="19"/>
        <v>0.2</v>
      </c>
      <c r="AP52">
        <f t="shared" si="20"/>
        <v>0</v>
      </c>
      <c r="AQ52">
        <f t="shared" si="21"/>
        <v>0</v>
      </c>
      <c r="AR52">
        <f t="shared" si="22"/>
        <v>0.7</v>
      </c>
      <c r="AS52">
        <f t="shared" si="23"/>
        <v>0</v>
      </c>
      <c r="AU52">
        <f>SUMPRODUCT(Y52:AH52,Returns!B52:K52)</f>
        <v>-1.3822345624018429E-2</v>
      </c>
      <c r="AW52">
        <f>SUMPRODUCT(AJ52:AS52,Returns!B52:K52)</f>
        <v>-1.0122519624967168E-2</v>
      </c>
      <c r="AZ52">
        <f t="shared" si="24"/>
        <v>-2.3944865248985599E-2</v>
      </c>
      <c r="BB52">
        <f t="shared" si="25"/>
        <v>1.5950486949330191E-2</v>
      </c>
      <c r="BD52">
        <f t="shared" si="26"/>
        <v>0.32966319628279023</v>
      </c>
    </row>
    <row r="53" spans="1:56" x14ac:dyDescent="0.2">
      <c r="A53" s="1">
        <v>37680</v>
      </c>
      <c r="B53">
        <f>LN('Dollar rates'!M53/'Dollar rates'!B53)</f>
        <v>1.1340748350662745E-3</v>
      </c>
      <c r="C53">
        <f>LN('Dollar rates'!N53/'Dollar rates'!C53)</f>
        <v>-1.1418108635352017E-3</v>
      </c>
      <c r="D53">
        <f>LN('Dollar rates'!O53/'Dollar rates'!D53)</f>
        <v>-2.0140993717012562E-3</v>
      </c>
      <c r="E53">
        <f>LN('Dollar rates'!P53/'Dollar rates'!E53)</f>
        <v>6.1966097676189398E-4</v>
      </c>
      <c r="F53">
        <f>LN('Dollar rates'!Q53/'Dollar rates'!F53)</f>
        <v>-2.9359793725206168E-3</v>
      </c>
      <c r="G53">
        <f>LN('Dollar rates'!R53/'Dollar rates'!G53)</f>
        <v>-3.7980767290915363E-3</v>
      </c>
      <c r="H53">
        <f>LN('Dollar rates'!S53/'Dollar rates'!H53)</f>
        <v>-1.2469371912469261E-3</v>
      </c>
      <c r="I53">
        <f>LN('Dollar rates'!T53/'Dollar rates'!I53)</f>
        <v>-2.0897177094819667E-3</v>
      </c>
      <c r="J53">
        <f>LN('Dollar rates'!U53/'Dollar rates'!J53)</f>
        <v>-3.6221323785291999E-3</v>
      </c>
      <c r="K53">
        <f>LN('Dollar rates'!V53/'Dollar rates'!K53)</f>
        <v>-1.3817808387045906E-3</v>
      </c>
      <c r="M53">
        <f t="shared" si="27"/>
        <v>1</v>
      </c>
      <c r="N53">
        <f t="shared" si="27"/>
        <v>3</v>
      </c>
      <c r="O53">
        <f t="shared" si="27"/>
        <v>6</v>
      </c>
      <c r="P53">
        <f t="shared" si="27"/>
        <v>2</v>
      </c>
      <c r="Q53">
        <f t="shared" si="27"/>
        <v>8</v>
      </c>
      <c r="R53">
        <f t="shared" si="27"/>
        <v>10</v>
      </c>
      <c r="S53">
        <f t="shared" si="27"/>
        <v>4</v>
      </c>
      <c r="T53">
        <f t="shared" si="27"/>
        <v>7</v>
      </c>
      <c r="U53">
        <f t="shared" si="27"/>
        <v>9</v>
      </c>
      <c r="V53">
        <f t="shared" si="27"/>
        <v>5</v>
      </c>
      <c r="Y53">
        <f t="shared" si="4"/>
        <v>-0.7</v>
      </c>
      <c r="Z53">
        <f t="shared" si="5"/>
        <v>-0.1</v>
      </c>
      <c r="AA53">
        <f t="shared" si="6"/>
        <v>0</v>
      </c>
      <c r="AB53">
        <f t="shared" si="7"/>
        <v>-0.2</v>
      </c>
      <c r="AC53">
        <f t="shared" si="8"/>
        <v>0</v>
      </c>
      <c r="AD53">
        <f t="shared" si="9"/>
        <v>0</v>
      </c>
      <c r="AE53">
        <f t="shared" si="10"/>
        <v>0</v>
      </c>
      <c r="AF53">
        <f t="shared" si="11"/>
        <v>0</v>
      </c>
      <c r="AG53">
        <f t="shared" si="12"/>
        <v>0</v>
      </c>
      <c r="AH53">
        <f t="shared" si="13"/>
        <v>0</v>
      </c>
      <c r="AJ53">
        <f t="shared" si="14"/>
        <v>0</v>
      </c>
      <c r="AK53">
        <f t="shared" si="15"/>
        <v>0</v>
      </c>
      <c r="AL53">
        <f t="shared" si="16"/>
        <v>0</v>
      </c>
      <c r="AM53">
        <f t="shared" si="17"/>
        <v>0</v>
      </c>
      <c r="AN53">
        <f t="shared" si="18"/>
        <v>0.1</v>
      </c>
      <c r="AO53">
        <f t="shared" si="19"/>
        <v>0.7</v>
      </c>
      <c r="AP53">
        <f t="shared" si="20"/>
        <v>0</v>
      </c>
      <c r="AQ53">
        <f t="shared" si="21"/>
        <v>0</v>
      </c>
      <c r="AR53">
        <f t="shared" si="22"/>
        <v>0.2</v>
      </c>
      <c r="AS53">
        <f t="shared" si="23"/>
        <v>0</v>
      </c>
      <c r="AU53">
        <f>SUMPRODUCT(Y53:AH53,Returns!B53:K53)</f>
        <v>9.938610799872208E-4</v>
      </c>
      <c r="AW53">
        <f>SUMPRODUCT(AJ53:AS53,Returns!B53:K53)</f>
        <v>-2.3813313587750075E-3</v>
      </c>
      <c r="AZ53">
        <f t="shared" si="24"/>
        <v>-1.3874702787877867E-3</v>
      </c>
      <c r="BB53">
        <f t="shared" si="25"/>
        <v>1.8050084791117853E-2</v>
      </c>
      <c r="BD53">
        <f t="shared" si="26"/>
        <v>0.32827572600400245</v>
      </c>
    </row>
    <row r="54" spans="1:56" x14ac:dyDescent="0.2">
      <c r="A54" s="1">
        <v>37711</v>
      </c>
      <c r="B54">
        <f>LN('Dollar rates'!M54/'Dollar rates'!B54)</f>
        <v>1.0631387215994049E-3</v>
      </c>
      <c r="C54">
        <f>LN('Dollar rates'!N54/'Dollar rates'!C54)</f>
        <v>-1.0797076023139538E-3</v>
      </c>
      <c r="D54">
        <f>LN('Dollar rates'!O54/'Dollar rates'!D54)</f>
        <v>-1.9107632283108214E-3</v>
      </c>
      <c r="E54">
        <f>LN('Dollar rates'!P54/'Dollar rates'!E54)</f>
        <v>8.5130013469167224E-4</v>
      </c>
      <c r="F54">
        <f>LN('Dollar rates'!Q54/'Dollar rates'!F54)</f>
        <v>-2.848643735626378E-3</v>
      </c>
      <c r="G54">
        <f>LN('Dollar rates'!R54/'Dollar rates'!G54)</f>
        <v>-3.7062189316631748E-3</v>
      </c>
      <c r="H54">
        <f>LN('Dollar rates'!S54/'Dollar rates'!H54)</f>
        <v>-1.1968267168161039E-3</v>
      </c>
      <c r="I54">
        <f>LN('Dollar rates'!T54/'Dollar rates'!I54)</f>
        <v>-1.9335107126416335E-3</v>
      </c>
      <c r="J54">
        <f>LN('Dollar rates'!U54/'Dollar rates'!J54)</f>
        <v>-3.603954490934029E-3</v>
      </c>
      <c r="K54">
        <f>LN('Dollar rates'!V54/'Dollar rates'!K54)</f>
        <v>-1.5216670621785819E-3</v>
      </c>
      <c r="M54">
        <f t="shared" si="27"/>
        <v>1</v>
      </c>
      <c r="N54">
        <f t="shared" si="27"/>
        <v>3</v>
      </c>
      <c r="O54">
        <f t="shared" si="27"/>
        <v>6</v>
      </c>
      <c r="P54">
        <f t="shared" si="27"/>
        <v>2</v>
      </c>
      <c r="Q54">
        <f t="shared" si="27"/>
        <v>8</v>
      </c>
      <c r="R54">
        <f t="shared" si="27"/>
        <v>10</v>
      </c>
      <c r="S54">
        <f t="shared" si="27"/>
        <v>4</v>
      </c>
      <c r="T54">
        <f t="shared" si="27"/>
        <v>7</v>
      </c>
      <c r="U54">
        <f t="shared" si="27"/>
        <v>9</v>
      </c>
      <c r="V54">
        <f t="shared" si="27"/>
        <v>5</v>
      </c>
      <c r="Y54">
        <f t="shared" si="4"/>
        <v>-0.7</v>
      </c>
      <c r="Z54">
        <f t="shared" si="5"/>
        <v>-0.1</v>
      </c>
      <c r="AA54">
        <f t="shared" si="6"/>
        <v>0</v>
      </c>
      <c r="AB54">
        <f t="shared" si="7"/>
        <v>-0.2</v>
      </c>
      <c r="AC54">
        <f t="shared" si="8"/>
        <v>0</v>
      </c>
      <c r="AD54">
        <f t="shared" si="9"/>
        <v>0</v>
      </c>
      <c r="AE54">
        <f t="shared" si="10"/>
        <v>0</v>
      </c>
      <c r="AF54">
        <f t="shared" si="11"/>
        <v>0</v>
      </c>
      <c r="AG54">
        <f t="shared" si="12"/>
        <v>0</v>
      </c>
      <c r="AH54">
        <f t="shared" si="13"/>
        <v>0</v>
      </c>
      <c r="AJ54">
        <f t="shared" si="14"/>
        <v>0</v>
      </c>
      <c r="AK54">
        <f t="shared" si="15"/>
        <v>0</v>
      </c>
      <c r="AL54">
        <f t="shared" si="16"/>
        <v>0</v>
      </c>
      <c r="AM54">
        <f t="shared" si="17"/>
        <v>0</v>
      </c>
      <c r="AN54">
        <f t="shared" si="18"/>
        <v>0.1</v>
      </c>
      <c r="AO54">
        <f t="shared" si="19"/>
        <v>0.7</v>
      </c>
      <c r="AP54">
        <f t="shared" si="20"/>
        <v>0</v>
      </c>
      <c r="AQ54">
        <f t="shared" si="21"/>
        <v>0</v>
      </c>
      <c r="AR54">
        <f t="shared" si="22"/>
        <v>0.2</v>
      </c>
      <c r="AS54">
        <f t="shared" si="23"/>
        <v>0</v>
      </c>
      <c r="AU54">
        <f>SUMPRODUCT(Y54:AH54,Returns!B54:K54)</f>
        <v>3.2789109509071095E-3</v>
      </c>
      <c r="AW54">
        <f>SUMPRODUCT(AJ54:AS54,Returns!B54:K54)</f>
        <v>2.0860293483888306E-2</v>
      </c>
      <c r="AZ54">
        <f t="shared" si="24"/>
        <v>2.4139204434795416E-2</v>
      </c>
      <c r="BB54">
        <f t="shared" si="25"/>
        <v>2.9342300931540955E-3</v>
      </c>
      <c r="BD54">
        <f t="shared" si="26"/>
        <v>0.35241493043879785</v>
      </c>
    </row>
    <row r="55" spans="1:56" x14ac:dyDescent="0.2">
      <c r="A55" s="1">
        <v>37741</v>
      </c>
      <c r="B55">
        <f>LN('Dollar rates'!M55/'Dollar rates'!B55)</f>
        <v>1.1452136151912466E-3</v>
      </c>
      <c r="C55">
        <f>LN('Dollar rates'!N55/'Dollar rates'!C55)</f>
        <v>-1.0930791339879582E-3</v>
      </c>
      <c r="D55">
        <f>LN('Dollar rates'!O55/'Dollar rates'!D55)</f>
        <v>-1.8841719212057339E-3</v>
      </c>
      <c r="E55">
        <f>LN('Dollar rates'!P55/'Dollar rates'!E55)</f>
        <v>8.9253119641590829E-4</v>
      </c>
      <c r="F55">
        <f>LN('Dollar rates'!Q55/'Dollar rates'!F55)</f>
        <v>-2.9477715125495602E-3</v>
      </c>
      <c r="G55">
        <f>LN('Dollar rates'!R55/'Dollar rates'!G55)</f>
        <v>-3.7434779210398185E-3</v>
      </c>
      <c r="H55">
        <f>LN('Dollar rates'!S55/'Dollar rates'!H55)</f>
        <v>-1.1942990546945714E-3</v>
      </c>
      <c r="I55">
        <f>LN('Dollar rates'!T55/'Dollar rates'!I55)</f>
        <v>-1.9602521017084472E-3</v>
      </c>
      <c r="J55">
        <f>LN('Dollar rates'!U55/'Dollar rates'!J55)</f>
        <v>-3.281357715797335E-3</v>
      </c>
      <c r="K55">
        <f>LN('Dollar rates'!V55/'Dollar rates'!K55)</f>
        <v>-1.7967955025256087E-3</v>
      </c>
      <c r="M55">
        <f t="shared" si="27"/>
        <v>1</v>
      </c>
      <c r="N55">
        <f t="shared" si="27"/>
        <v>3</v>
      </c>
      <c r="O55">
        <f t="shared" si="27"/>
        <v>6</v>
      </c>
      <c r="P55">
        <f t="shared" si="27"/>
        <v>2</v>
      </c>
      <c r="Q55">
        <f t="shared" si="27"/>
        <v>8</v>
      </c>
      <c r="R55">
        <f t="shared" si="27"/>
        <v>10</v>
      </c>
      <c r="S55">
        <f t="shared" si="27"/>
        <v>4</v>
      </c>
      <c r="T55">
        <f t="shared" si="27"/>
        <v>7</v>
      </c>
      <c r="U55">
        <f t="shared" si="27"/>
        <v>9</v>
      </c>
      <c r="V55">
        <f t="shared" si="27"/>
        <v>5</v>
      </c>
      <c r="Y55">
        <f t="shared" si="4"/>
        <v>-0.7</v>
      </c>
      <c r="Z55">
        <f t="shared" si="5"/>
        <v>-0.1</v>
      </c>
      <c r="AA55">
        <f t="shared" si="6"/>
        <v>0</v>
      </c>
      <c r="AB55">
        <f t="shared" si="7"/>
        <v>-0.2</v>
      </c>
      <c r="AC55">
        <f t="shared" si="8"/>
        <v>0</v>
      </c>
      <c r="AD55">
        <f t="shared" si="9"/>
        <v>0</v>
      </c>
      <c r="AE55">
        <f t="shared" si="10"/>
        <v>0</v>
      </c>
      <c r="AF55">
        <f t="shared" si="11"/>
        <v>0</v>
      </c>
      <c r="AG55">
        <f t="shared" si="12"/>
        <v>0</v>
      </c>
      <c r="AH55">
        <f t="shared" si="13"/>
        <v>0</v>
      </c>
      <c r="AJ55">
        <f t="shared" si="14"/>
        <v>0</v>
      </c>
      <c r="AK55">
        <f t="shared" si="15"/>
        <v>0</v>
      </c>
      <c r="AL55">
        <f t="shared" si="16"/>
        <v>0</v>
      </c>
      <c r="AM55">
        <f t="shared" si="17"/>
        <v>0</v>
      </c>
      <c r="AN55">
        <f t="shared" si="18"/>
        <v>0.1</v>
      </c>
      <c r="AO55">
        <f t="shared" si="19"/>
        <v>0.7</v>
      </c>
      <c r="AP55">
        <f t="shared" si="20"/>
        <v>0</v>
      </c>
      <c r="AQ55">
        <f t="shared" si="21"/>
        <v>0</v>
      </c>
      <c r="AR55">
        <f t="shared" si="22"/>
        <v>0.2</v>
      </c>
      <c r="AS55">
        <f t="shared" si="23"/>
        <v>0</v>
      </c>
      <c r="AU55">
        <f>SUMPRODUCT(Y55:AH55,Returns!B55:K55)</f>
        <v>-1.0459795014946142E-2</v>
      </c>
      <c r="AW55">
        <f>SUMPRODUCT(AJ55:AS55,Returns!B55:K55)</f>
        <v>3.8748627442603351E-2</v>
      </c>
      <c r="AZ55">
        <f t="shared" si="24"/>
        <v>2.8288832427657208E-2</v>
      </c>
      <c r="BB55">
        <f t="shared" si="25"/>
        <v>9.5467778011703048E-3</v>
      </c>
      <c r="BD55">
        <f t="shared" si="26"/>
        <v>0.38070376286645508</v>
      </c>
    </row>
    <row r="56" spans="1:56" x14ac:dyDescent="0.2">
      <c r="A56" s="1">
        <v>37771</v>
      </c>
      <c r="B56">
        <f>LN('Dollar rates'!M56/'Dollar rates'!B56)</f>
        <v>1.1377231708176502E-3</v>
      </c>
      <c r="C56">
        <f>LN('Dollar rates'!N56/'Dollar rates'!C56)</f>
        <v>-8.8172541730856583E-4</v>
      </c>
      <c r="D56">
        <f>LN('Dollar rates'!O56/'Dollar rates'!D56)</f>
        <v>-1.9150352441138091E-3</v>
      </c>
      <c r="E56">
        <f>LN('Dollar rates'!P56/'Dollar rates'!E56)</f>
        <v>8.9102604464837533E-4</v>
      </c>
      <c r="F56">
        <f>LN('Dollar rates'!Q56/'Dollar rates'!F56)</f>
        <v>-2.840444244955932E-3</v>
      </c>
      <c r="G56">
        <f>LN('Dollar rates'!R56/'Dollar rates'!G56)</f>
        <v>-3.6091725943703337E-3</v>
      </c>
      <c r="H56">
        <f>LN('Dollar rates'!S56/'Dollar rates'!H56)</f>
        <v>-9.4212285441029305E-4</v>
      </c>
      <c r="I56">
        <f>LN('Dollar rates'!T56/'Dollar rates'!I56)</f>
        <v>-1.6206937800074426E-3</v>
      </c>
      <c r="J56">
        <f>LN('Dollar rates'!U56/'Dollar rates'!J56)</f>
        <v>-3.0435065565110964E-3</v>
      </c>
      <c r="K56">
        <f>LN('Dollar rates'!V56/'Dollar rates'!K56)</f>
        <v>-1.6515881187528561E-3</v>
      </c>
      <c r="M56">
        <f t="shared" si="27"/>
        <v>1</v>
      </c>
      <c r="N56">
        <f t="shared" si="27"/>
        <v>3</v>
      </c>
      <c r="O56">
        <f t="shared" si="27"/>
        <v>7</v>
      </c>
      <c r="P56">
        <f t="shared" si="27"/>
        <v>2</v>
      </c>
      <c r="Q56">
        <f t="shared" si="27"/>
        <v>8</v>
      </c>
      <c r="R56">
        <f t="shared" si="27"/>
        <v>10</v>
      </c>
      <c r="S56">
        <f t="shared" si="27"/>
        <v>4</v>
      </c>
      <c r="T56">
        <f t="shared" si="27"/>
        <v>5</v>
      </c>
      <c r="U56">
        <f t="shared" si="27"/>
        <v>9</v>
      </c>
      <c r="V56">
        <f t="shared" si="27"/>
        <v>6</v>
      </c>
      <c r="Y56">
        <f t="shared" si="4"/>
        <v>-0.7</v>
      </c>
      <c r="Z56">
        <f t="shared" si="5"/>
        <v>-0.1</v>
      </c>
      <c r="AA56">
        <f t="shared" si="6"/>
        <v>0</v>
      </c>
      <c r="AB56">
        <f t="shared" si="7"/>
        <v>-0.2</v>
      </c>
      <c r="AC56">
        <f t="shared" si="8"/>
        <v>0</v>
      </c>
      <c r="AD56">
        <f t="shared" si="9"/>
        <v>0</v>
      </c>
      <c r="AE56">
        <f t="shared" si="10"/>
        <v>0</v>
      </c>
      <c r="AF56">
        <f t="shared" si="11"/>
        <v>0</v>
      </c>
      <c r="AG56">
        <f t="shared" si="12"/>
        <v>0</v>
      </c>
      <c r="AH56">
        <f t="shared" si="13"/>
        <v>0</v>
      </c>
      <c r="AJ56">
        <f t="shared" si="14"/>
        <v>0</v>
      </c>
      <c r="AK56">
        <f t="shared" si="15"/>
        <v>0</v>
      </c>
      <c r="AL56">
        <f t="shared" si="16"/>
        <v>0</v>
      </c>
      <c r="AM56">
        <f t="shared" si="17"/>
        <v>0</v>
      </c>
      <c r="AN56">
        <f t="shared" si="18"/>
        <v>0.1</v>
      </c>
      <c r="AO56">
        <f t="shared" si="19"/>
        <v>0.7</v>
      </c>
      <c r="AP56">
        <f t="shared" si="20"/>
        <v>0</v>
      </c>
      <c r="AQ56">
        <f t="shared" si="21"/>
        <v>0</v>
      </c>
      <c r="AR56">
        <f t="shared" si="22"/>
        <v>0.2</v>
      </c>
      <c r="AS56">
        <f t="shared" si="23"/>
        <v>0</v>
      </c>
      <c r="AU56">
        <f>SUMPRODUCT(Y56:AH56,Returns!B56:K56)</f>
        <v>1.3867898627398215E-2</v>
      </c>
      <c r="AW56">
        <f>SUMPRODUCT(AJ56:AS56,Returns!B56:K56)</f>
        <v>9.1975115688155799E-4</v>
      </c>
      <c r="AZ56">
        <f t="shared" si="24"/>
        <v>1.4787649784279773E-2</v>
      </c>
      <c r="BB56">
        <f t="shared" si="25"/>
        <v>1.2007810381039978E-2</v>
      </c>
      <c r="BD56">
        <f t="shared" si="26"/>
        <v>0.39549141265073484</v>
      </c>
    </row>
    <row r="57" spans="1:56" x14ac:dyDescent="0.2">
      <c r="A57" s="1">
        <v>37802</v>
      </c>
      <c r="B57">
        <f>LN('Dollar rates'!M57/'Dollar rates'!B57)</f>
        <v>1.1774574532083888E-3</v>
      </c>
      <c r="C57">
        <f>LN('Dollar rates'!N57/'Dollar rates'!C57)</f>
        <v>-9.5268164110978975E-4</v>
      </c>
      <c r="D57">
        <f>LN('Dollar rates'!O57/'Dollar rates'!D57)</f>
        <v>-2.2746012773827541E-3</v>
      </c>
      <c r="E57">
        <f>LN('Dollar rates'!P57/'Dollar rates'!E57)</f>
        <v>7.828540598633153E-4</v>
      </c>
      <c r="F57">
        <f>LN('Dollar rates'!Q57/'Dollar rates'!F57)</f>
        <v>-3.3610861269814524E-3</v>
      </c>
      <c r="G57">
        <f>LN('Dollar rates'!R57/'Dollar rates'!G57)</f>
        <v>-3.7648713931942757E-3</v>
      </c>
      <c r="H57">
        <f>LN('Dollar rates'!S57/'Dollar rates'!H57)</f>
        <v>-9.9330876508975222E-4</v>
      </c>
      <c r="I57">
        <f>LN('Dollar rates'!T57/'Dollar rates'!I57)</f>
        <v>-1.7473902810513804E-3</v>
      </c>
      <c r="J57">
        <f>LN('Dollar rates'!U57/'Dollar rates'!J57)</f>
        <v>-2.7116034433969137E-3</v>
      </c>
      <c r="K57">
        <f>LN('Dollar rates'!V57/'Dollar rates'!K57)</f>
        <v>-2.0071838900014359E-3</v>
      </c>
      <c r="M57">
        <f t="shared" si="27"/>
        <v>1</v>
      </c>
      <c r="N57">
        <f t="shared" si="27"/>
        <v>3</v>
      </c>
      <c r="O57">
        <f t="shared" si="27"/>
        <v>7</v>
      </c>
      <c r="P57">
        <f t="shared" si="27"/>
        <v>2</v>
      </c>
      <c r="Q57">
        <f t="shared" si="27"/>
        <v>9</v>
      </c>
      <c r="R57">
        <f t="shared" si="27"/>
        <v>10</v>
      </c>
      <c r="S57">
        <f t="shared" si="27"/>
        <v>4</v>
      </c>
      <c r="T57">
        <f t="shared" si="27"/>
        <v>5</v>
      </c>
      <c r="U57">
        <f t="shared" si="27"/>
        <v>8</v>
      </c>
      <c r="V57">
        <f t="shared" si="27"/>
        <v>6</v>
      </c>
      <c r="Y57">
        <f t="shared" si="4"/>
        <v>-0.7</v>
      </c>
      <c r="Z57">
        <f t="shared" si="5"/>
        <v>-0.1</v>
      </c>
      <c r="AA57">
        <f t="shared" si="6"/>
        <v>0</v>
      </c>
      <c r="AB57">
        <f t="shared" si="7"/>
        <v>-0.2</v>
      </c>
      <c r="AC57">
        <f t="shared" si="8"/>
        <v>0</v>
      </c>
      <c r="AD57">
        <f t="shared" si="9"/>
        <v>0</v>
      </c>
      <c r="AE57">
        <f t="shared" si="10"/>
        <v>0</v>
      </c>
      <c r="AF57">
        <f t="shared" si="11"/>
        <v>0</v>
      </c>
      <c r="AG57">
        <f t="shared" si="12"/>
        <v>0</v>
      </c>
      <c r="AH57">
        <f t="shared" si="13"/>
        <v>0</v>
      </c>
      <c r="AJ57">
        <f t="shared" si="14"/>
        <v>0</v>
      </c>
      <c r="AK57">
        <f t="shared" si="15"/>
        <v>0</v>
      </c>
      <c r="AL57">
        <f t="shared" si="16"/>
        <v>0</v>
      </c>
      <c r="AM57">
        <f t="shared" si="17"/>
        <v>0</v>
      </c>
      <c r="AN57">
        <f t="shared" si="18"/>
        <v>0.2</v>
      </c>
      <c r="AO57">
        <f t="shared" si="19"/>
        <v>0.7</v>
      </c>
      <c r="AP57">
        <f t="shared" si="20"/>
        <v>0</v>
      </c>
      <c r="AQ57">
        <f t="shared" si="21"/>
        <v>0</v>
      </c>
      <c r="AR57">
        <f t="shared" si="22"/>
        <v>0.1</v>
      </c>
      <c r="AS57">
        <f t="shared" si="23"/>
        <v>0</v>
      </c>
      <c r="AU57">
        <f>SUMPRODUCT(Y57:AH57,Returns!B57:K57)</f>
        <v>8.3313506474620158E-3</v>
      </c>
      <c r="AW57">
        <f>SUMPRODUCT(AJ57:AS57,Returns!B57:K57)</f>
        <v>-1.0525309158453422E-2</v>
      </c>
      <c r="AZ57">
        <f t="shared" si="24"/>
        <v>-2.1939585109914065E-3</v>
      </c>
      <c r="BB57">
        <f t="shared" si="25"/>
        <v>1.2037597018375553E-2</v>
      </c>
      <c r="BD57">
        <f t="shared" si="26"/>
        <v>0.39329745413974343</v>
      </c>
    </row>
    <row r="58" spans="1:56" x14ac:dyDescent="0.2">
      <c r="A58" s="1">
        <v>37833</v>
      </c>
      <c r="B58">
        <f>LN('Dollar rates'!M58/'Dollar rates'!B58)</f>
        <v>9.7936697567962169E-4</v>
      </c>
      <c r="C58">
        <f>LN('Dollar rates'!N58/'Dollar rates'!C58)</f>
        <v>-9.0003943748073192E-4</v>
      </c>
      <c r="D58">
        <f>LN('Dollar rates'!O58/'Dollar rates'!D58)</f>
        <v>-1.9591790564396356E-3</v>
      </c>
      <c r="E58">
        <f>LN('Dollar rates'!P58/'Dollar rates'!E58)</f>
        <v>7.3588613844022786E-4</v>
      </c>
      <c r="F58">
        <f>LN('Dollar rates'!Q58/'Dollar rates'!F58)</f>
        <v>-3.1228133098508198E-3</v>
      </c>
      <c r="G58">
        <f>LN('Dollar rates'!R58/'Dollar rates'!G58)</f>
        <v>-3.404096839277543E-3</v>
      </c>
      <c r="H58">
        <f>LN('Dollar rates'!S58/'Dollar rates'!H58)</f>
        <v>-9.084646815686998E-4</v>
      </c>
      <c r="I58">
        <f>LN('Dollar rates'!T58/'Dollar rates'!I58)</f>
        <v>-1.5026481673241737E-3</v>
      </c>
      <c r="J58">
        <f>LN('Dollar rates'!U58/'Dollar rates'!J58)</f>
        <v>-2.1305136803162141E-3</v>
      </c>
      <c r="K58">
        <f>LN('Dollar rates'!V58/'Dollar rates'!K58)</f>
        <v>-1.7524135638935792E-3</v>
      </c>
      <c r="M58">
        <f t="shared" si="27"/>
        <v>1</v>
      </c>
      <c r="N58">
        <f t="shared" si="27"/>
        <v>3</v>
      </c>
      <c r="O58">
        <f t="shared" si="27"/>
        <v>7</v>
      </c>
      <c r="P58">
        <f t="shared" si="27"/>
        <v>2</v>
      </c>
      <c r="Q58">
        <f t="shared" si="27"/>
        <v>9</v>
      </c>
      <c r="R58">
        <f t="shared" si="27"/>
        <v>10</v>
      </c>
      <c r="S58">
        <f t="shared" si="27"/>
        <v>4</v>
      </c>
      <c r="T58">
        <f t="shared" si="27"/>
        <v>5</v>
      </c>
      <c r="U58">
        <f t="shared" si="27"/>
        <v>8</v>
      </c>
      <c r="V58">
        <f t="shared" si="27"/>
        <v>6</v>
      </c>
      <c r="Y58">
        <f t="shared" si="4"/>
        <v>-0.7</v>
      </c>
      <c r="Z58">
        <f t="shared" si="5"/>
        <v>-0.1</v>
      </c>
      <c r="AA58">
        <f t="shared" si="6"/>
        <v>0</v>
      </c>
      <c r="AB58">
        <f t="shared" si="7"/>
        <v>-0.2</v>
      </c>
      <c r="AC58">
        <f t="shared" si="8"/>
        <v>0</v>
      </c>
      <c r="AD58">
        <f t="shared" si="9"/>
        <v>0</v>
      </c>
      <c r="AE58">
        <f t="shared" si="10"/>
        <v>0</v>
      </c>
      <c r="AF58">
        <f t="shared" si="11"/>
        <v>0</v>
      </c>
      <c r="AG58">
        <f t="shared" si="12"/>
        <v>0</v>
      </c>
      <c r="AH58">
        <f t="shared" si="13"/>
        <v>0</v>
      </c>
      <c r="AJ58">
        <f t="shared" si="14"/>
        <v>0</v>
      </c>
      <c r="AK58">
        <f t="shared" si="15"/>
        <v>0</v>
      </c>
      <c r="AL58">
        <f t="shared" si="16"/>
        <v>0</v>
      </c>
      <c r="AM58">
        <f t="shared" si="17"/>
        <v>0</v>
      </c>
      <c r="AN58">
        <f t="shared" si="18"/>
        <v>0.2</v>
      </c>
      <c r="AO58">
        <f t="shared" si="19"/>
        <v>0.7</v>
      </c>
      <c r="AP58">
        <f t="shared" si="20"/>
        <v>0</v>
      </c>
      <c r="AQ58">
        <f t="shared" si="21"/>
        <v>0</v>
      </c>
      <c r="AR58">
        <f t="shared" si="22"/>
        <v>0.1</v>
      </c>
      <c r="AS58">
        <f t="shared" si="23"/>
        <v>0</v>
      </c>
      <c r="AU58">
        <f>SUMPRODUCT(Y58:AH58,Returns!B58:K58)</f>
        <v>-1.560768937504255E-2</v>
      </c>
      <c r="AW58">
        <f>SUMPRODUCT(AJ58:AS58,Returns!B58:K58)</f>
        <v>-3.6100020977174905E-3</v>
      </c>
      <c r="AZ58">
        <f t="shared" si="24"/>
        <v>-1.9217691472760041E-2</v>
      </c>
      <c r="BB58">
        <f t="shared" si="25"/>
        <v>6.3294038310843246E-3</v>
      </c>
      <c r="BD58">
        <f t="shared" si="26"/>
        <v>0.3740797626669834</v>
      </c>
    </row>
    <row r="59" spans="1:56" x14ac:dyDescent="0.2">
      <c r="A59" s="1">
        <v>37862</v>
      </c>
      <c r="B59">
        <f>LN('Dollar rates'!M59/'Dollar rates'!B59)</f>
        <v>9.6292489638519999E-4</v>
      </c>
      <c r="C59">
        <f>LN('Dollar rates'!N59/'Dollar rates'!C59)</f>
        <v>-8.5599531137080373E-4</v>
      </c>
      <c r="D59">
        <f>LN('Dollar rates'!O59/'Dollar rates'!D59)</f>
        <v>-2.0383823255921978E-3</v>
      </c>
      <c r="E59">
        <f>LN('Dollar rates'!P59/'Dollar rates'!E59)</f>
        <v>7.4284125899000007E-4</v>
      </c>
      <c r="F59">
        <f>LN('Dollar rates'!Q59/'Dollar rates'!F59)</f>
        <v>-3.0315404789252312E-3</v>
      </c>
      <c r="G59">
        <f>LN('Dollar rates'!R59/'Dollar rates'!G59)</f>
        <v>-3.2456008982432224E-3</v>
      </c>
      <c r="H59">
        <f>LN('Dollar rates'!S59/'Dollar rates'!H59)</f>
        <v>-9.0888608604313065E-4</v>
      </c>
      <c r="I59">
        <f>LN('Dollar rates'!T59/'Dollar rates'!I59)</f>
        <v>-1.4879132226349487E-3</v>
      </c>
      <c r="J59">
        <f>LN('Dollar rates'!U59/'Dollar rates'!J59)</f>
        <v>-1.5862228569512038E-3</v>
      </c>
      <c r="K59">
        <f>LN('Dollar rates'!V59/'Dollar rates'!K59)</f>
        <v>-1.4551639266698006E-3</v>
      </c>
      <c r="M59">
        <f t="shared" si="27"/>
        <v>1</v>
      </c>
      <c r="N59">
        <f t="shared" si="27"/>
        <v>3</v>
      </c>
      <c r="O59">
        <f t="shared" si="27"/>
        <v>8</v>
      </c>
      <c r="P59">
        <f t="shared" si="27"/>
        <v>2</v>
      </c>
      <c r="Q59">
        <f t="shared" si="27"/>
        <v>9</v>
      </c>
      <c r="R59">
        <f t="shared" si="27"/>
        <v>10</v>
      </c>
      <c r="S59">
        <f t="shared" si="27"/>
        <v>4</v>
      </c>
      <c r="T59">
        <f t="shared" si="27"/>
        <v>6</v>
      </c>
      <c r="U59">
        <f t="shared" si="27"/>
        <v>7</v>
      </c>
      <c r="V59">
        <f t="shared" si="27"/>
        <v>5</v>
      </c>
      <c r="Y59">
        <f t="shared" si="4"/>
        <v>-0.7</v>
      </c>
      <c r="Z59">
        <f t="shared" si="5"/>
        <v>-0.1</v>
      </c>
      <c r="AA59">
        <f t="shared" si="6"/>
        <v>0</v>
      </c>
      <c r="AB59">
        <f t="shared" si="7"/>
        <v>-0.2</v>
      </c>
      <c r="AC59">
        <f t="shared" si="8"/>
        <v>0</v>
      </c>
      <c r="AD59">
        <f t="shared" si="9"/>
        <v>0</v>
      </c>
      <c r="AE59">
        <f t="shared" si="10"/>
        <v>0</v>
      </c>
      <c r="AF59">
        <f t="shared" si="11"/>
        <v>0</v>
      </c>
      <c r="AG59">
        <f t="shared" si="12"/>
        <v>0</v>
      </c>
      <c r="AH59">
        <f t="shared" si="13"/>
        <v>0</v>
      </c>
      <c r="AJ59">
        <f t="shared" si="14"/>
        <v>0</v>
      </c>
      <c r="AK59">
        <f t="shared" si="15"/>
        <v>0</v>
      </c>
      <c r="AL59">
        <f t="shared" si="16"/>
        <v>0.1</v>
      </c>
      <c r="AM59">
        <f t="shared" si="17"/>
        <v>0</v>
      </c>
      <c r="AN59">
        <f t="shared" si="18"/>
        <v>0.2</v>
      </c>
      <c r="AO59">
        <f t="shared" si="19"/>
        <v>0.7</v>
      </c>
      <c r="AP59">
        <f t="shared" si="20"/>
        <v>0</v>
      </c>
      <c r="AQ59">
        <f t="shared" si="21"/>
        <v>0</v>
      </c>
      <c r="AR59">
        <f t="shared" si="22"/>
        <v>0</v>
      </c>
      <c r="AS59">
        <f t="shared" si="23"/>
        <v>0</v>
      </c>
      <c r="AU59">
        <f>SUMPRODUCT(Y59:AH59,Returns!B59:K59)</f>
        <v>-4.7351328591545783E-2</v>
      </c>
      <c r="AW59">
        <f>SUMPRODUCT(AJ59:AS59,Returns!B59:K59)</f>
        <v>3.7084765858441421E-2</v>
      </c>
      <c r="AZ59">
        <f t="shared" si="24"/>
        <v>-1.0266562733104362E-2</v>
      </c>
      <c r="BB59">
        <f t="shared" si="25"/>
        <v>2.8908843062343693E-2</v>
      </c>
      <c r="BD59">
        <f t="shared" si="26"/>
        <v>0.36381319993387906</v>
      </c>
    </row>
    <row r="60" spans="1:56" x14ac:dyDescent="0.2">
      <c r="A60" s="1">
        <v>37894</v>
      </c>
      <c r="B60">
        <f>LN('Dollar rates'!M60/'Dollar rates'!B60)</f>
        <v>1.0254551075374674E-3</v>
      </c>
      <c r="C60">
        <f>LN('Dollar rates'!N60/'Dollar rates'!C60)</f>
        <v>-8.9630252134402424E-4</v>
      </c>
      <c r="D60">
        <f>LN('Dollar rates'!O60/'Dollar rates'!D60)</f>
        <v>-2.2072316513003223E-3</v>
      </c>
      <c r="E60">
        <f>LN('Dollar rates'!P60/'Dollar rates'!E60)</f>
        <v>8.0298776349484733E-4</v>
      </c>
      <c r="F60">
        <f>LN('Dollar rates'!Q60/'Dollar rates'!F60)</f>
        <v>-3.3312645053771316E-3</v>
      </c>
      <c r="G60">
        <f>LN('Dollar rates'!R60/'Dollar rates'!G60)</f>
        <v>-3.5419163356459984E-3</v>
      </c>
      <c r="H60">
        <f>LN('Dollar rates'!S60/'Dollar rates'!H60)</f>
        <v>-9.4839113739838979E-4</v>
      </c>
      <c r="I60">
        <f>LN('Dollar rates'!T60/'Dollar rates'!I60)</f>
        <v>-1.5436537272690849E-3</v>
      </c>
      <c r="J60">
        <f>LN('Dollar rates'!U60/'Dollar rates'!J60)</f>
        <v>-1.4657827389027937E-3</v>
      </c>
      <c r="K60">
        <f>LN('Dollar rates'!V60/'Dollar rates'!K60)</f>
        <v>-1.4735886023503136E-3</v>
      </c>
      <c r="M60">
        <f t="shared" si="27"/>
        <v>1</v>
      </c>
      <c r="N60">
        <f t="shared" si="27"/>
        <v>3</v>
      </c>
      <c r="O60">
        <f t="shared" si="27"/>
        <v>8</v>
      </c>
      <c r="P60">
        <f t="shared" si="27"/>
        <v>2</v>
      </c>
      <c r="Q60">
        <f t="shared" si="27"/>
        <v>9</v>
      </c>
      <c r="R60">
        <f t="shared" si="27"/>
        <v>10</v>
      </c>
      <c r="S60">
        <f t="shared" si="27"/>
        <v>4</v>
      </c>
      <c r="T60">
        <f t="shared" si="27"/>
        <v>7</v>
      </c>
      <c r="U60">
        <f t="shared" si="27"/>
        <v>5</v>
      </c>
      <c r="V60">
        <f t="shared" si="27"/>
        <v>6</v>
      </c>
      <c r="Y60">
        <f t="shared" si="4"/>
        <v>-0.7</v>
      </c>
      <c r="Z60">
        <f t="shared" si="5"/>
        <v>-0.1</v>
      </c>
      <c r="AA60">
        <f t="shared" si="6"/>
        <v>0</v>
      </c>
      <c r="AB60">
        <f t="shared" si="7"/>
        <v>-0.2</v>
      </c>
      <c r="AC60">
        <f t="shared" si="8"/>
        <v>0</v>
      </c>
      <c r="AD60">
        <f t="shared" si="9"/>
        <v>0</v>
      </c>
      <c r="AE60">
        <f t="shared" si="10"/>
        <v>0</v>
      </c>
      <c r="AF60">
        <f t="shared" si="11"/>
        <v>0</v>
      </c>
      <c r="AG60">
        <f t="shared" si="12"/>
        <v>0</v>
      </c>
      <c r="AH60">
        <f t="shared" si="13"/>
        <v>0</v>
      </c>
      <c r="AJ60">
        <f t="shared" si="14"/>
        <v>0</v>
      </c>
      <c r="AK60">
        <f t="shared" si="15"/>
        <v>0</v>
      </c>
      <c r="AL60">
        <f t="shared" si="16"/>
        <v>0.1</v>
      </c>
      <c r="AM60">
        <f t="shared" si="17"/>
        <v>0</v>
      </c>
      <c r="AN60">
        <f t="shared" si="18"/>
        <v>0.2</v>
      </c>
      <c r="AO60">
        <f t="shared" si="19"/>
        <v>0.7</v>
      </c>
      <c r="AP60">
        <f t="shared" si="20"/>
        <v>0</v>
      </c>
      <c r="AQ60">
        <f t="shared" si="21"/>
        <v>0</v>
      </c>
      <c r="AR60">
        <f t="shared" si="22"/>
        <v>0</v>
      </c>
      <c r="AS60">
        <f t="shared" si="23"/>
        <v>0</v>
      </c>
      <c r="AU60">
        <f>SUMPRODUCT(Y60:AH60,Returns!B60:K60)</f>
        <v>-8.0561009437732159E-3</v>
      </c>
      <c r="AW60">
        <f>SUMPRODUCT(AJ60:AS60,Returns!B60:K60)</f>
        <v>3.8672816141950658E-2</v>
      </c>
      <c r="AZ60">
        <f t="shared" si="24"/>
        <v>3.0616715198177442E-2</v>
      </c>
      <c r="BB60">
        <f t="shared" si="25"/>
        <v>4.4129384296110671E-3</v>
      </c>
      <c r="BD60">
        <f t="shared" si="26"/>
        <v>0.3944299151320565</v>
      </c>
    </row>
    <row r="61" spans="1:56" x14ac:dyDescent="0.2">
      <c r="A61" s="1">
        <v>37925</v>
      </c>
      <c r="B61">
        <f>LN('Dollar rates'!M61/'Dollar rates'!B61)</f>
        <v>9.0822146824405005E-4</v>
      </c>
      <c r="C61">
        <f>LN('Dollar rates'!N61/'Dollar rates'!C61)</f>
        <v>-8.4826024596336934E-4</v>
      </c>
      <c r="D61">
        <f>LN('Dollar rates'!O61/'Dollar rates'!D61)</f>
        <v>-2.186682454880416E-3</v>
      </c>
      <c r="E61">
        <f>LN('Dollar rates'!P61/'Dollar rates'!E61)</f>
        <v>7.5664219305311307E-4</v>
      </c>
      <c r="F61">
        <f>LN('Dollar rates'!Q61/'Dollar rates'!F61)</f>
        <v>-3.1505890976983768E-3</v>
      </c>
      <c r="G61">
        <f>LN('Dollar rates'!R61/'Dollar rates'!G61)</f>
        <v>-3.3418949470775858E-3</v>
      </c>
      <c r="H61">
        <f>LN('Dollar rates'!S61/'Dollar rates'!H61)</f>
        <v>-8.9879918671807908E-4</v>
      </c>
      <c r="I61">
        <f>LN('Dollar rates'!T61/'Dollar rates'!I61)</f>
        <v>-1.4475119417236466E-3</v>
      </c>
      <c r="J61">
        <f>LN('Dollar rates'!U61/'Dollar rates'!J61)</f>
        <v>-1.3777172348457872E-3</v>
      </c>
      <c r="K61">
        <f>LN('Dollar rates'!V61/'Dollar rates'!K61)</f>
        <v>-1.4253332612681848E-3</v>
      </c>
      <c r="M61">
        <f t="shared" si="27"/>
        <v>1</v>
      </c>
      <c r="N61">
        <f t="shared" si="27"/>
        <v>3</v>
      </c>
      <c r="O61">
        <f t="shared" si="27"/>
        <v>8</v>
      </c>
      <c r="P61">
        <f t="shared" si="27"/>
        <v>2</v>
      </c>
      <c r="Q61">
        <f t="shared" si="27"/>
        <v>9</v>
      </c>
      <c r="R61">
        <f t="shared" si="27"/>
        <v>10</v>
      </c>
      <c r="S61">
        <f t="shared" si="27"/>
        <v>4</v>
      </c>
      <c r="T61">
        <f t="shared" si="27"/>
        <v>7</v>
      </c>
      <c r="U61">
        <f t="shared" si="27"/>
        <v>5</v>
      </c>
      <c r="V61">
        <f t="shared" si="27"/>
        <v>6</v>
      </c>
      <c r="Y61">
        <f t="shared" si="4"/>
        <v>-0.7</v>
      </c>
      <c r="Z61">
        <f t="shared" si="5"/>
        <v>-0.1</v>
      </c>
      <c r="AA61">
        <f t="shared" si="6"/>
        <v>0</v>
      </c>
      <c r="AB61">
        <f t="shared" si="7"/>
        <v>-0.2</v>
      </c>
      <c r="AC61">
        <f t="shared" si="8"/>
        <v>0</v>
      </c>
      <c r="AD61">
        <f t="shared" si="9"/>
        <v>0</v>
      </c>
      <c r="AE61">
        <f t="shared" si="10"/>
        <v>0</v>
      </c>
      <c r="AF61">
        <f t="shared" si="11"/>
        <v>0</v>
      </c>
      <c r="AG61">
        <f t="shared" si="12"/>
        <v>0</v>
      </c>
      <c r="AH61">
        <f t="shared" si="13"/>
        <v>0</v>
      </c>
      <c r="AJ61">
        <f t="shared" si="14"/>
        <v>0</v>
      </c>
      <c r="AK61">
        <f t="shared" si="15"/>
        <v>0</v>
      </c>
      <c r="AL61">
        <f t="shared" si="16"/>
        <v>0.1</v>
      </c>
      <c r="AM61">
        <f t="shared" si="17"/>
        <v>0</v>
      </c>
      <c r="AN61">
        <f t="shared" si="18"/>
        <v>0.2</v>
      </c>
      <c r="AO61">
        <f t="shared" si="19"/>
        <v>0.7</v>
      </c>
      <c r="AP61">
        <f t="shared" si="20"/>
        <v>0</v>
      </c>
      <c r="AQ61">
        <f t="shared" si="21"/>
        <v>0</v>
      </c>
      <c r="AR61">
        <f t="shared" si="22"/>
        <v>0</v>
      </c>
      <c r="AS61">
        <f t="shared" si="23"/>
        <v>0</v>
      </c>
      <c r="AU61">
        <f>SUMPRODUCT(Y61:AH61,Returns!B61:K61)</f>
        <v>-1.1496256774638183E-2</v>
      </c>
      <c r="AW61">
        <f>SUMPRODUCT(AJ61:AS61,Returns!B61:K61)</f>
        <v>3.5872134595742226E-2</v>
      </c>
      <c r="AZ61">
        <f t="shared" si="24"/>
        <v>2.4375877821104043E-2</v>
      </c>
      <c r="BB61">
        <f t="shared" si="25"/>
        <v>1.2612331849396526E-2</v>
      </c>
      <c r="BD61">
        <f t="shared" si="26"/>
        <v>0.41880579295316056</v>
      </c>
    </row>
    <row r="62" spans="1:56" x14ac:dyDescent="0.2">
      <c r="A62" s="1">
        <v>37953</v>
      </c>
      <c r="B62">
        <f>LN('Dollar rates'!M62/'Dollar rates'!B62)</f>
        <v>1.148394726288038E-3</v>
      </c>
      <c r="C62">
        <f>LN('Dollar rates'!N62/'Dollar rates'!C62)</f>
        <v>-8.8664172305418865E-4</v>
      </c>
      <c r="D62">
        <f>LN('Dollar rates'!O62/'Dollar rates'!D62)</f>
        <v>-2.2332941768142497E-3</v>
      </c>
      <c r="E62">
        <f>LN('Dollar rates'!P62/'Dollar rates'!E62)</f>
        <v>8.3577751516163623E-4</v>
      </c>
      <c r="F62">
        <f>LN('Dollar rates'!Q62/'Dollar rates'!F62)</f>
        <v>-3.529542513325747E-3</v>
      </c>
      <c r="G62">
        <f>LN('Dollar rates'!R62/'Dollar rates'!G62)</f>
        <v>-3.8886150355517284E-3</v>
      </c>
      <c r="H62">
        <f>LN('Dollar rates'!S62/'Dollar rates'!H62)</f>
        <v>-8.7771220702416203E-4</v>
      </c>
      <c r="I62">
        <f>LN('Dollar rates'!T62/'Dollar rates'!I62)</f>
        <v>-1.4481112616796731E-3</v>
      </c>
      <c r="J62">
        <f>LN('Dollar rates'!U62/'Dollar rates'!J62)</f>
        <v>-1.4278864949892752E-3</v>
      </c>
      <c r="K62">
        <f>LN('Dollar rates'!V62/'Dollar rates'!K62)</f>
        <v>-1.4836284733763807E-3</v>
      </c>
      <c r="M62">
        <f t="shared" si="27"/>
        <v>1</v>
      </c>
      <c r="N62">
        <f t="shared" si="27"/>
        <v>4</v>
      </c>
      <c r="O62">
        <f t="shared" si="27"/>
        <v>8</v>
      </c>
      <c r="P62">
        <f t="shared" si="27"/>
        <v>2</v>
      </c>
      <c r="Q62">
        <f t="shared" si="27"/>
        <v>9</v>
      </c>
      <c r="R62">
        <f t="shared" si="27"/>
        <v>10</v>
      </c>
      <c r="S62">
        <f t="shared" si="27"/>
        <v>3</v>
      </c>
      <c r="T62">
        <f t="shared" si="27"/>
        <v>6</v>
      </c>
      <c r="U62">
        <f t="shared" si="27"/>
        <v>5</v>
      </c>
      <c r="V62">
        <f t="shared" si="27"/>
        <v>7</v>
      </c>
      <c r="Y62">
        <f t="shared" si="4"/>
        <v>-0.7</v>
      </c>
      <c r="Z62">
        <f t="shared" si="5"/>
        <v>0</v>
      </c>
      <c r="AA62">
        <f t="shared" si="6"/>
        <v>0</v>
      </c>
      <c r="AB62">
        <f t="shared" si="7"/>
        <v>-0.2</v>
      </c>
      <c r="AC62">
        <f t="shared" si="8"/>
        <v>0</v>
      </c>
      <c r="AD62">
        <f t="shared" si="9"/>
        <v>0</v>
      </c>
      <c r="AE62">
        <f t="shared" si="10"/>
        <v>-0.1</v>
      </c>
      <c r="AF62">
        <f t="shared" si="11"/>
        <v>0</v>
      </c>
      <c r="AG62">
        <f t="shared" si="12"/>
        <v>0</v>
      </c>
      <c r="AH62">
        <f t="shared" si="13"/>
        <v>0</v>
      </c>
      <c r="AJ62">
        <f t="shared" si="14"/>
        <v>0</v>
      </c>
      <c r="AK62">
        <f t="shared" si="15"/>
        <v>0</v>
      </c>
      <c r="AL62">
        <f t="shared" si="16"/>
        <v>0.1</v>
      </c>
      <c r="AM62">
        <f t="shared" si="17"/>
        <v>0</v>
      </c>
      <c r="AN62">
        <f t="shared" si="18"/>
        <v>0.2</v>
      </c>
      <c r="AO62">
        <f t="shared" si="19"/>
        <v>0.7</v>
      </c>
      <c r="AP62">
        <f t="shared" si="20"/>
        <v>0</v>
      </c>
      <c r="AQ62">
        <f t="shared" si="21"/>
        <v>0</v>
      </c>
      <c r="AR62">
        <f t="shared" si="22"/>
        <v>0</v>
      </c>
      <c r="AS62">
        <f t="shared" si="23"/>
        <v>0</v>
      </c>
      <c r="AU62">
        <f>SUMPRODUCT(Y62:AH62,Returns!B62:K62)</f>
        <v>-2.8169980745752107E-2</v>
      </c>
      <c r="AW62">
        <f>SUMPRODUCT(AJ62:AS62,Returns!B62:K62)</f>
        <v>3.4709327812289442E-2</v>
      </c>
      <c r="AZ62">
        <f t="shared" si="24"/>
        <v>6.5393470665373356E-3</v>
      </c>
      <c r="BB62">
        <f t="shared" si="25"/>
        <v>8.9796948472849591E-3</v>
      </c>
      <c r="BD62">
        <f t="shared" si="26"/>
        <v>0.42534514001969792</v>
      </c>
    </row>
    <row r="63" spans="1:56" x14ac:dyDescent="0.2">
      <c r="A63" s="1">
        <v>37986</v>
      </c>
      <c r="B63">
        <f>LN('Dollar rates'!M63/'Dollar rates'!B63)</f>
        <v>9.6155200022405717E-4</v>
      </c>
      <c r="C63">
        <f>LN('Dollar rates'!N63/'Dollar rates'!C63)</f>
        <v>-8.5735184412970246E-4</v>
      </c>
      <c r="D63">
        <f>LN('Dollar rates'!O63/'Dollar rates'!D63)</f>
        <v>-2.3423611328436313E-3</v>
      </c>
      <c r="E63">
        <f>LN('Dollar rates'!P63/'Dollar rates'!E63)</f>
        <v>7.5225376337667235E-4</v>
      </c>
      <c r="F63">
        <f>LN('Dollar rates'!Q63/'Dollar rates'!F63)</f>
        <v>-3.6817529421334758E-3</v>
      </c>
      <c r="G63">
        <f>LN('Dollar rates'!R63/'Dollar rates'!G63)</f>
        <v>-3.7997619366918352E-3</v>
      </c>
      <c r="H63">
        <f>LN('Dollar rates'!S63/'Dollar rates'!H63)</f>
        <v>-9.0588535316614351E-4</v>
      </c>
      <c r="I63">
        <f>LN('Dollar rates'!T63/'Dollar rates'!I63)</f>
        <v>-1.5622996057079522E-3</v>
      </c>
      <c r="J63">
        <f>LN('Dollar rates'!U63/'Dollar rates'!J63)</f>
        <v>-1.0816658707410232E-3</v>
      </c>
      <c r="K63">
        <f>LN('Dollar rates'!V63/'Dollar rates'!K63)</f>
        <v>-1.3996777613646241E-3</v>
      </c>
      <c r="M63">
        <f t="shared" si="27"/>
        <v>1</v>
      </c>
      <c r="N63">
        <f t="shared" si="27"/>
        <v>3</v>
      </c>
      <c r="O63">
        <f t="shared" si="27"/>
        <v>8</v>
      </c>
      <c r="P63">
        <f t="shared" si="27"/>
        <v>2</v>
      </c>
      <c r="Q63">
        <f t="shared" si="27"/>
        <v>9</v>
      </c>
      <c r="R63">
        <f t="shared" si="27"/>
        <v>10</v>
      </c>
      <c r="S63">
        <f t="shared" si="27"/>
        <v>4</v>
      </c>
      <c r="T63">
        <f t="shared" si="27"/>
        <v>7</v>
      </c>
      <c r="U63">
        <f t="shared" si="27"/>
        <v>5</v>
      </c>
      <c r="V63">
        <f t="shared" si="27"/>
        <v>6</v>
      </c>
      <c r="Y63">
        <f t="shared" si="4"/>
        <v>-0.7</v>
      </c>
      <c r="Z63">
        <f t="shared" si="5"/>
        <v>-0.1</v>
      </c>
      <c r="AA63">
        <f t="shared" si="6"/>
        <v>0</v>
      </c>
      <c r="AB63">
        <f t="shared" si="7"/>
        <v>-0.2</v>
      </c>
      <c r="AC63">
        <f t="shared" si="8"/>
        <v>0</v>
      </c>
      <c r="AD63">
        <f t="shared" si="9"/>
        <v>0</v>
      </c>
      <c r="AE63">
        <f t="shared" si="10"/>
        <v>0</v>
      </c>
      <c r="AF63">
        <f t="shared" si="11"/>
        <v>0</v>
      </c>
      <c r="AG63">
        <f t="shared" si="12"/>
        <v>0</v>
      </c>
      <c r="AH63">
        <f t="shared" si="13"/>
        <v>0</v>
      </c>
      <c r="AJ63">
        <f t="shared" si="14"/>
        <v>0</v>
      </c>
      <c r="AK63">
        <f t="shared" si="15"/>
        <v>0</v>
      </c>
      <c r="AL63">
        <f t="shared" si="16"/>
        <v>0.1</v>
      </c>
      <c r="AM63">
        <f t="shared" si="17"/>
        <v>0</v>
      </c>
      <c r="AN63">
        <f t="shared" si="18"/>
        <v>0.2</v>
      </c>
      <c r="AO63">
        <f t="shared" si="19"/>
        <v>0.7</v>
      </c>
      <c r="AP63">
        <f t="shared" si="20"/>
        <v>0</v>
      </c>
      <c r="AQ63">
        <f t="shared" si="21"/>
        <v>0</v>
      </c>
      <c r="AR63">
        <f t="shared" si="22"/>
        <v>0</v>
      </c>
      <c r="AS63">
        <f t="shared" si="23"/>
        <v>0</v>
      </c>
      <c r="AU63">
        <f>SUMPRODUCT(Y63:AH63,Returns!B63:K63)</f>
        <v>-2.6269585046192192E-3</v>
      </c>
      <c r="AW63">
        <f>SUMPRODUCT(AJ63:AS63,Returns!B63:K63)</f>
        <v>2.1865511810158739E-2</v>
      </c>
      <c r="AZ63">
        <f t="shared" si="24"/>
        <v>1.9238553305539519E-2</v>
      </c>
      <c r="BB63">
        <f t="shared" si="25"/>
        <v>1.7361366584137668E-2</v>
      </c>
      <c r="BD63">
        <f t="shared" si="26"/>
        <v>0.44458369332523745</v>
      </c>
    </row>
    <row r="64" spans="1:56" x14ac:dyDescent="0.2">
      <c r="A64" s="1">
        <v>38016</v>
      </c>
      <c r="B64">
        <f>LN('Dollar rates'!M64/'Dollar rates'!B64)</f>
        <v>8.8655253148261387E-4</v>
      </c>
      <c r="C64">
        <f>LN('Dollar rates'!N64/'Dollar rates'!C64)</f>
        <v>-8.1958056966335759E-4</v>
      </c>
      <c r="D64">
        <f>LN('Dollar rates'!O64/'Dollar rates'!D64)</f>
        <v>-2.2908684406613908E-3</v>
      </c>
      <c r="E64">
        <f>LN('Dollar rates'!P64/'Dollar rates'!E64)</f>
        <v>6.9843489934035019E-4</v>
      </c>
      <c r="F64">
        <f>LN('Dollar rates'!Q64/'Dollar rates'!F64)</f>
        <v>-3.5703563434889957E-3</v>
      </c>
      <c r="G64">
        <f>LN('Dollar rates'!R64/'Dollar rates'!G64)</f>
        <v>-3.4219741852500106E-3</v>
      </c>
      <c r="H64">
        <f>LN('Dollar rates'!S64/'Dollar rates'!H64)</f>
        <v>-8.75113091282297E-4</v>
      </c>
      <c r="I64">
        <f>LN('Dollar rates'!T64/'Dollar rates'!I64)</f>
        <v>-1.2607919037700534E-3</v>
      </c>
      <c r="J64">
        <f>LN('Dollar rates'!U64/'Dollar rates'!J64)</f>
        <v>-8.4103694828717023E-4</v>
      </c>
      <c r="K64">
        <f>LN('Dollar rates'!V64/'Dollar rates'!K64)</f>
        <v>-1.2094307009427889E-3</v>
      </c>
      <c r="M64">
        <f t="shared" si="27"/>
        <v>1</v>
      </c>
      <c r="N64">
        <f t="shared" si="27"/>
        <v>3</v>
      </c>
      <c r="O64">
        <f t="shared" si="27"/>
        <v>8</v>
      </c>
      <c r="P64">
        <f t="shared" si="27"/>
        <v>2</v>
      </c>
      <c r="Q64">
        <f t="shared" si="27"/>
        <v>10</v>
      </c>
      <c r="R64">
        <f t="shared" si="27"/>
        <v>9</v>
      </c>
      <c r="S64">
        <f t="shared" si="27"/>
        <v>5</v>
      </c>
      <c r="T64">
        <f t="shared" si="27"/>
        <v>7</v>
      </c>
      <c r="U64">
        <f t="shared" si="27"/>
        <v>4</v>
      </c>
      <c r="V64">
        <f t="shared" si="27"/>
        <v>6</v>
      </c>
      <c r="Y64">
        <f t="shared" si="4"/>
        <v>-0.7</v>
      </c>
      <c r="Z64">
        <f t="shared" si="5"/>
        <v>-0.1</v>
      </c>
      <c r="AA64">
        <f t="shared" si="6"/>
        <v>0</v>
      </c>
      <c r="AB64">
        <f t="shared" si="7"/>
        <v>-0.2</v>
      </c>
      <c r="AC64">
        <f t="shared" si="8"/>
        <v>0</v>
      </c>
      <c r="AD64">
        <f t="shared" si="9"/>
        <v>0</v>
      </c>
      <c r="AE64">
        <f t="shared" si="10"/>
        <v>0</v>
      </c>
      <c r="AF64">
        <f t="shared" si="11"/>
        <v>0</v>
      </c>
      <c r="AG64">
        <f t="shared" si="12"/>
        <v>0</v>
      </c>
      <c r="AH64">
        <f t="shared" si="13"/>
        <v>0</v>
      </c>
      <c r="AJ64">
        <f t="shared" si="14"/>
        <v>0</v>
      </c>
      <c r="AK64">
        <f t="shared" si="15"/>
        <v>0</v>
      </c>
      <c r="AL64">
        <f t="shared" si="16"/>
        <v>0.1</v>
      </c>
      <c r="AM64">
        <f t="shared" si="17"/>
        <v>0</v>
      </c>
      <c r="AN64">
        <f t="shared" si="18"/>
        <v>0.7</v>
      </c>
      <c r="AO64">
        <f t="shared" si="19"/>
        <v>0.2</v>
      </c>
      <c r="AP64">
        <f t="shared" si="20"/>
        <v>0</v>
      </c>
      <c r="AQ64">
        <f t="shared" si="21"/>
        <v>0</v>
      </c>
      <c r="AR64">
        <f t="shared" si="22"/>
        <v>0</v>
      </c>
      <c r="AS64">
        <f t="shared" si="23"/>
        <v>0</v>
      </c>
      <c r="AU64">
        <f>SUMPRODUCT(Y64:AH64,Returns!B64:K64)</f>
        <v>2.4382748065249923E-2</v>
      </c>
      <c r="AW64">
        <f>SUMPRODUCT(AJ64:AS64,Returns!B64:K64)</f>
        <v>1.9408485324908142E-2</v>
      </c>
      <c r="AZ64">
        <f t="shared" si="24"/>
        <v>4.3791233390158064E-2</v>
      </c>
      <c r="BB64">
        <f t="shared" si="25"/>
        <v>6.4307924367937294E-2</v>
      </c>
      <c r="BD64">
        <f t="shared" si="26"/>
        <v>0.48837492671539551</v>
      </c>
    </row>
    <row r="65" spans="1:56" x14ac:dyDescent="0.2">
      <c r="A65" s="1">
        <v>38044</v>
      </c>
      <c r="B65">
        <f>LN('Dollar rates'!M65/'Dollar rates'!B65)</f>
        <v>9.458984381877706E-4</v>
      </c>
      <c r="C65">
        <f>LN('Dollar rates'!N65/'Dollar rates'!C65)</f>
        <v>-8.5695661468188176E-4</v>
      </c>
      <c r="D65">
        <f>LN('Dollar rates'!O65/'Dollar rates'!D65)</f>
        <v>-2.5947563441545366E-3</v>
      </c>
      <c r="E65">
        <f>LN('Dollar rates'!P65/'Dollar rates'!E65)</f>
        <v>7.2464342052028132E-4</v>
      </c>
      <c r="F65">
        <f>LN('Dollar rates'!Q65/'Dollar rates'!F65)</f>
        <v>-3.728480954537137E-3</v>
      </c>
      <c r="G65">
        <f>LN('Dollar rates'!R65/'Dollar rates'!G65)</f>
        <v>-3.7268485534683983E-3</v>
      </c>
      <c r="H65">
        <f>LN('Dollar rates'!S65/'Dollar rates'!H65)</f>
        <v>-9.5825754461085382E-4</v>
      </c>
      <c r="I65">
        <f>LN('Dollar rates'!T65/'Dollar rates'!I65)</f>
        <v>-1.2954717361789655E-3</v>
      </c>
      <c r="J65">
        <f>LN('Dollar rates'!U65/'Dollar rates'!J65)</f>
        <v>-6.6744300810586048E-4</v>
      </c>
      <c r="K65">
        <f>LN('Dollar rates'!V65/'Dollar rates'!K65)</f>
        <v>-1.0652047801721653E-3</v>
      </c>
      <c r="M65">
        <f t="shared" si="27"/>
        <v>1</v>
      </c>
      <c r="N65">
        <f t="shared" si="27"/>
        <v>4</v>
      </c>
      <c r="O65">
        <f t="shared" si="27"/>
        <v>8</v>
      </c>
      <c r="P65">
        <f t="shared" si="27"/>
        <v>2</v>
      </c>
      <c r="Q65">
        <f t="shared" si="27"/>
        <v>10</v>
      </c>
      <c r="R65">
        <f t="shared" si="27"/>
        <v>9</v>
      </c>
      <c r="S65">
        <f t="shared" si="27"/>
        <v>5</v>
      </c>
      <c r="T65">
        <f t="shared" si="27"/>
        <v>7</v>
      </c>
      <c r="U65">
        <f t="shared" si="27"/>
        <v>3</v>
      </c>
      <c r="V65">
        <f t="shared" si="27"/>
        <v>6</v>
      </c>
      <c r="Y65">
        <f t="shared" si="4"/>
        <v>-0.7</v>
      </c>
      <c r="Z65">
        <f t="shared" si="5"/>
        <v>0</v>
      </c>
      <c r="AA65">
        <f t="shared" si="6"/>
        <v>0</v>
      </c>
      <c r="AB65">
        <f t="shared" si="7"/>
        <v>-0.2</v>
      </c>
      <c r="AC65">
        <f t="shared" si="8"/>
        <v>0</v>
      </c>
      <c r="AD65">
        <f t="shared" si="9"/>
        <v>0</v>
      </c>
      <c r="AE65">
        <f t="shared" si="10"/>
        <v>0</v>
      </c>
      <c r="AF65">
        <f t="shared" si="11"/>
        <v>0</v>
      </c>
      <c r="AG65">
        <f t="shared" si="12"/>
        <v>-0.1</v>
      </c>
      <c r="AH65">
        <f t="shared" si="13"/>
        <v>0</v>
      </c>
      <c r="AJ65">
        <f t="shared" si="14"/>
        <v>0</v>
      </c>
      <c r="AK65">
        <f t="shared" si="15"/>
        <v>0</v>
      </c>
      <c r="AL65">
        <f t="shared" si="16"/>
        <v>0.1</v>
      </c>
      <c r="AM65">
        <f t="shared" si="17"/>
        <v>0</v>
      </c>
      <c r="AN65">
        <f t="shared" si="18"/>
        <v>0.7</v>
      </c>
      <c r="AO65">
        <f t="shared" si="19"/>
        <v>0.2</v>
      </c>
      <c r="AP65">
        <f t="shared" si="20"/>
        <v>0</v>
      </c>
      <c r="AQ65">
        <f t="shared" si="21"/>
        <v>0</v>
      </c>
      <c r="AR65">
        <f t="shared" si="22"/>
        <v>0</v>
      </c>
      <c r="AS65">
        <f t="shared" si="23"/>
        <v>0</v>
      </c>
      <c r="AU65">
        <f>SUMPRODUCT(Y65:AH65,Returns!B65:K65)</f>
        <v>-3.6563346575193251E-2</v>
      </c>
      <c r="AW65">
        <f>SUMPRODUCT(AJ65:AS65,Returns!B65:K65)</f>
        <v>-1.0590558843848862E-2</v>
      </c>
      <c r="AZ65">
        <f t="shared" si="24"/>
        <v>-4.7153905419042116E-2</v>
      </c>
      <c r="BB65">
        <f t="shared" si="25"/>
        <v>3.0023635251023192E-2</v>
      </c>
      <c r="BD65">
        <f t="shared" si="26"/>
        <v>0.44122102129635338</v>
      </c>
    </row>
    <row r="66" spans="1:56" x14ac:dyDescent="0.2">
      <c r="A66" s="1">
        <v>38077</v>
      </c>
      <c r="B66">
        <f>LN('Dollar rates'!M66/'Dollar rates'!B66)</f>
        <v>1.0309537041715965E-3</v>
      </c>
      <c r="C66">
        <f>LN('Dollar rates'!N66/'Dollar rates'!C66)</f>
        <v>-8.2302003847223694E-4</v>
      </c>
      <c r="D66">
        <f>LN('Dollar rates'!O66/'Dollar rates'!D66)</f>
        <v>-2.6980166684348189E-3</v>
      </c>
      <c r="E66">
        <f>LN('Dollar rates'!P66/'Dollar rates'!E66)</f>
        <v>7.6597193338884359E-4</v>
      </c>
      <c r="F66">
        <f>LN('Dollar rates'!Q66/'Dollar rates'!F66)</f>
        <v>-3.7032493713557418E-3</v>
      </c>
      <c r="G66">
        <f>LN('Dollar rates'!R66/'Dollar rates'!G66)</f>
        <v>-3.6416207818673234E-3</v>
      </c>
      <c r="H66">
        <f>LN('Dollar rates'!S66/'Dollar rates'!H66)</f>
        <v>-9.4207251356010911E-4</v>
      </c>
      <c r="I66">
        <f>LN('Dollar rates'!T66/'Dollar rates'!I66)</f>
        <v>-9.8740568855559038E-4</v>
      </c>
      <c r="J66">
        <f>LN('Dollar rates'!U66/'Dollar rates'!J66)</f>
        <v>-6.9886800791569062E-4</v>
      </c>
      <c r="K66">
        <f>LN('Dollar rates'!V66/'Dollar rates'!K66)</f>
        <v>-9.8106700798763092E-4</v>
      </c>
      <c r="M66">
        <f t="shared" si="27"/>
        <v>1</v>
      </c>
      <c r="N66">
        <f t="shared" si="27"/>
        <v>4</v>
      </c>
      <c r="O66">
        <f t="shared" si="27"/>
        <v>8</v>
      </c>
      <c r="P66">
        <f t="shared" si="27"/>
        <v>2</v>
      </c>
      <c r="Q66">
        <f t="shared" si="27"/>
        <v>10</v>
      </c>
      <c r="R66">
        <f t="shared" si="27"/>
        <v>9</v>
      </c>
      <c r="S66">
        <f t="shared" si="27"/>
        <v>5</v>
      </c>
      <c r="T66">
        <f t="shared" si="27"/>
        <v>7</v>
      </c>
      <c r="U66">
        <f t="shared" si="27"/>
        <v>3</v>
      </c>
      <c r="V66">
        <f t="shared" si="27"/>
        <v>6</v>
      </c>
      <c r="Y66">
        <f t="shared" si="4"/>
        <v>-0.7</v>
      </c>
      <c r="Z66">
        <f t="shared" si="5"/>
        <v>0</v>
      </c>
      <c r="AA66">
        <f t="shared" si="6"/>
        <v>0</v>
      </c>
      <c r="AB66">
        <f t="shared" si="7"/>
        <v>-0.2</v>
      </c>
      <c r="AC66">
        <f t="shared" si="8"/>
        <v>0</v>
      </c>
      <c r="AD66">
        <f t="shared" si="9"/>
        <v>0</v>
      </c>
      <c r="AE66">
        <f t="shared" si="10"/>
        <v>0</v>
      </c>
      <c r="AF66">
        <f t="shared" si="11"/>
        <v>0</v>
      </c>
      <c r="AG66">
        <f t="shared" si="12"/>
        <v>-0.1</v>
      </c>
      <c r="AH66">
        <f t="shared" si="13"/>
        <v>0</v>
      </c>
      <c r="AJ66">
        <f t="shared" si="14"/>
        <v>0</v>
      </c>
      <c r="AK66">
        <f t="shared" si="15"/>
        <v>0</v>
      </c>
      <c r="AL66">
        <f t="shared" si="16"/>
        <v>0.1</v>
      </c>
      <c r="AM66">
        <f t="shared" si="17"/>
        <v>0</v>
      </c>
      <c r="AN66">
        <f t="shared" si="18"/>
        <v>0.7</v>
      </c>
      <c r="AO66">
        <f t="shared" si="19"/>
        <v>0.2</v>
      </c>
      <c r="AP66">
        <f t="shared" si="20"/>
        <v>0</v>
      </c>
      <c r="AQ66">
        <f t="shared" si="21"/>
        <v>0</v>
      </c>
      <c r="AR66">
        <f t="shared" si="22"/>
        <v>0</v>
      </c>
      <c r="AS66">
        <f t="shared" si="23"/>
        <v>0</v>
      </c>
      <c r="AU66">
        <f>SUMPRODUCT(Y66:AH66,Returns!B66:K66)</f>
        <v>4.6645396022554457E-2</v>
      </c>
      <c r="AW66">
        <f>SUMPRODUCT(AJ66:AS66,Returns!B66:K66)</f>
        <v>-5.1339469277856632E-2</v>
      </c>
      <c r="AZ66">
        <f t="shared" si="24"/>
        <v>-4.6940732553021752E-3</v>
      </c>
      <c r="BB66">
        <f t="shared" si="25"/>
        <v>3.934079804246501E-3</v>
      </c>
      <c r="BD66">
        <f t="shared" si="26"/>
        <v>0.43652694804105119</v>
      </c>
    </row>
    <row r="67" spans="1:56" x14ac:dyDescent="0.2">
      <c r="A67" s="1">
        <v>38107</v>
      </c>
      <c r="B67">
        <f>LN('Dollar rates'!M67/'Dollar rates'!B67)</f>
        <v>9.5011366807046325E-4</v>
      </c>
      <c r="C67">
        <f>LN('Dollar rates'!N67/'Dollar rates'!C67)</f>
        <v>-8.5075284771359352E-4</v>
      </c>
      <c r="D67">
        <f>LN('Dollar rates'!O67/'Dollar rates'!D67)</f>
        <v>-2.9040961053544085E-3</v>
      </c>
      <c r="E67">
        <f>LN('Dollar rates'!P67/'Dollar rates'!E67)</f>
        <v>7.7926390512286076E-4</v>
      </c>
      <c r="F67">
        <f>LN('Dollar rates'!Q67/'Dollar rates'!F67)</f>
        <v>-3.7580291542279824E-3</v>
      </c>
      <c r="G67">
        <f>LN('Dollar rates'!R67/'Dollar rates'!G67)</f>
        <v>-3.8443103567894045E-3</v>
      </c>
      <c r="H67">
        <f>LN('Dollar rates'!S67/'Dollar rates'!H67)</f>
        <v>-9.5157520236379453E-4</v>
      </c>
      <c r="I67">
        <f>LN('Dollar rates'!T67/'Dollar rates'!I67)</f>
        <v>-8.9233617422592609E-4</v>
      </c>
      <c r="J67">
        <f>LN('Dollar rates'!U67/'Dollar rates'!J67)</f>
        <v>-7.0091537167414945E-4</v>
      </c>
      <c r="K67">
        <f>LN('Dollar rates'!V67/'Dollar rates'!K67)</f>
        <v>-8.6492306486978953E-4</v>
      </c>
      <c r="M67">
        <f t="shared" si="27"/>
        <v>1</v>
      </c>
      <c r="N67">
        <f t="shared" si="27"/>
        <v>4</v>
      </c>
      <c r="O67">
        <f t="shared" si="27"/>
        <v>8</v>
      </c>
      <c r="P67">
        <f t="shared" si="27"/>
        <v>2</v>
      </c>
      <c r="Q67">
        <f t="shared" si="27"/>
        <v>9</v>
      </c>
      <c r="R67">
        <f t="shared" si="27"/>
        <v>10</v>
      </c>
      <c r="S67">
        <f t="shared" si="27"/>
        <v>7</v>
      </c>
      <c r="T67">
        <f t="shared" si="27"/>
        <v>6</v>
      </c>
      <c r="U67">
        <f t="shared" si="27"/>
        <v>3</v>
      </c>
      <c r="V67">
        <f t="shared" si="27"/>
        <v>5</v>
      </c>
      <c r="Y67">
        <f t="shared" si="4"/>
        <v>-0.7</v>
      </c>
      <c r="Z67">
        <f t="shared" si="5"/>
        <v>0</v>
      </c>
      <c r="AA67">
        <f t="shared" si="6"/>
        <v>0</v>
      </c>
      <c r="AB67">
        <f t="shared" si="7"/>
        <v>-0.2</v>
      </c>
      <c r="AC67">
        <f t="shared" si="8"/>
        <v>0</v>
      </c>
      <c r="AD67">
        <f t="shared" si="9"/>
        <v>0</v>
      </c>
      <c r="AE67">
        <f t="shared" si="10"/>
        <v>0</v>
      </c>
      <c r="AF67">
        <f t="shared" si="11"/>
        <v>0</v>
      </c>
      <c r="AG67">
        <f t="shared" si="12"/>
        <v>-0.1</v>
      </c>
      <c r="AH67">
        <f t="shared" si="13"/>
        <v>0</v>
      </c>
      <c r="AJ67">
        <f t="shared" si="14"/>
        <v>0</v>
      </c>
      <c r="AK67">
        <f t="shared" si="15"/>
        <v>0</v>
      </c>
      <c r="AL67">
        <f t="shared" si="16"/>
        <v>0.1</v>
      </c>
      <c r="AM67">
        <f t="shared" si="17"/>
        <v>0</v>
      </c>
      <c r="AN67">
        <f t="shared" si="18"/>
        <v>0.2</v>
      </c>
      <c r="AO67">
        <f t="shared" si="19"/>
        <v>0.7</v>
      </c>
      <c r="AP67">
        <f t="shared" si="20"/>
        <v>0</v>
      </c>
      <c r="AQ67">
        <f t="shared" si="21"/>
        <v>0</v>
      </c>
      <c r="AR67">
        <f t="shared" si="22"/>
        <v>0</v>
      </c>
      <c r="AS67">
        <f t="shared" si="23"/>
        <v>0</v>
      </c>
      <c r="AU67">
        <f>SUMPRODUCT(Y67:AH67,Returns!B67:K67)</f>
        <v>-6.981473199179156E-3</v>
      </c>
      <c r="AW67">
        <f>SUMPRODUCT(AJ67:AS67,Returns!B67:K67)</f>
        <v>7.8510289585004729E-3</v>
      </c>
      <c r="AZ67">
        <f t="shared" si="24"/>
        <v>8.6955575932131692E-4</v>
      </c>
      <c r="BB67">
        <f t="shared" si="25"/>
        <v>7.0871770059090949E-4</v>
      </c>
      <c r="BD67">
        <f t="shared" si="26"/>
        <v>0.43739650380037248</v>
      </c>
    </row>
    <row r="68" spans="1:56" x14ac:dyDescent="0.2">
      <c r="A68" s="1">
        <v>38138</v>
      </c>
      <c r="B68">
        <f>LN('Dollar rates'!M68/'Dollar rates'!B68)</f>
        <v>9.4412344523991313E-4</v>
      </c>
      <c r="C68">
        <f>LN('Dollar rates'!N68/'Dollar rates'!C68)</f>
        <v>-8.1783619760439645E-4</v>
      </c>
      <c r="D68">
        <f>LN('Dollar rates'!O68/'Dollar rates'!D68)</f>
        <v>-2.7463993680329141E-3</v>
      </c>
      <c r="E68">
        <f>LN('Dollar rates'!P68/'Dollar rates'!E68)</f>
        <v>7.4964315713039369E-4</v>
      </c>
      <c r="F68">
        <f>LN('Dollar rates'!Q68/'Dollar rates'!F68)</f>
        <v>-3.5905342602337953E-3</v>
      </c>
      <c r="G68">
        <f>LN('Dollar rates'!R68/'Dollar rates'!G68)</f>
        <v>-3.8587922997607854E-3</v>
      </c>
      <c r="H68">
        <f>LN('Dollar rates'!S68/'Dollar rates'!H68)</f>
        <v>-9.07522239551485E-4</v>
      </c>
      <c r="I68">
        <f>LN('Dollar rates'!T68/'Dollar rates'!I68)</f>
        <v>-8.5406662218092679E-4</v>
      </c>
      <c r="J68">
        <f>LN('Dollar rates'!U68/'Dollar rates'!J68)</f>
        <v>-6.8517638524230855E-4</v>
      </c>
      <c r="K68">
        <f>LN('Dollar rates'!V68/'Dollar rates'!K68)</f>
        <v>-8.2773881876436139E-4</v>
      </c>
      <c r="M68">
        <f t="shared" si="27"/>
        <v>1</v>
      </c>
      <c r="N68">
        <f t="shared" si="27"/>
        <v>4</v>
      </c>
      <c r="O68">
        <f t="shared" si="27"/>
        <v>8</v>
      </c>
      <c r="P68">
        <f t="shared" si="27"/>
        <v>2</v>
      </c>
      <c r="Q68">
        <f t="shared" si="27"/>
        <v>9</v>
      </c>
      <c r="R68">
        <f t="shared" ref="R68:V118" si="28">RANK(G68,$B68:$K68)</f>
        <v>10</v>
      </c>
      <c r="S68">
        <f t="shared" si="28"/>
        <v>7</v>
      </c>
      <c r="T68">
        <f t="shared" si="28"/>
        <v>6</v>
      </c>
      <c r="U68">
        <f t="shared" si="28"/>
        <v>3</v>
      </c>
      <c r="V68">
        <f t="shared" si="28"/>
        <v>5</v>
      </c>
      <c r="Y68">
        <f t="shared" ref="Y68:Y131" si="29">IF(M68=1,-0.7,IF(M68=2,-0.2,IF(M68=3,-0.1,0)))</f>
        <v>-0.7</v>
      </c>
      <c r="Z68">
        <f t="shared" ref="Z68:Z131" si="30">IF(N68=1,-0.7,IF(N68=2,-0.2,IF(N68=3,-0.1,0)))</f>
        <v>0</v>
      </c>
      <c r="AA68">
        <f t="shared" ref="AA68:AA131" si="31">IF(O68=1,-0.7,IF(O68=2,-0.2,IF(O68=3,-0.1,0)))</f>
        <v>0</v>
      </c>
      <c r="AB68">
        <f t="shared" ref="AB68:AB131" si="32">IF(P68=1,-0.7,IF(P68=2,-0.2,IF(P68=3,-0.1,0)))</f>
        <v>-0.2</v>
      </c>
      <c r="AC68">
        <f t="shared" ref="AC68:AC131" si="33">IF(Q68=1,-0.7,IF(Q68=2,-0.2,IF(Q68=3,-0.1,0)))</f>
        <v>0</v>
      </c>
      <c r="AD68">
        <f t="shared" ref="AD68:AD131" si="34">IF(R68=1,-0.7,IF(R68=2,-0.2,IF(R68=3,-0.1,0)))</f>
        <v>0</v>
      </c>
      <c r="AE68">
        <f t="shared" ref="AE68:AE131" si="35">IF(S68=1,-0.7,IF(S68=2,-0.2,IF(S68=3,-0.1,0)))</f>
        <v>0</v>
      </c>
      <c r="AF68">
        <f t="shared" ref="AF68:AF131" si="36">IF(T68=1,-0.7,IF(T68=2,-0.2,IF(T68=3,-0.1,0)))</f>
        <v>0</v>
      </c>
      <c r="AG68">
        <f t="shared" ref="AG68:AG131" si="37">IF(U68=1,-0.7,IF(U68=2,-0.2,IF(U68=3,-0.1,0)))</f>
        <v>-0.1</v>
      </c>
      <c r="AH68">
        <f t="shared" ref="AH68:AH131" si="38">IF(V68=1,-0.7,IF(V68=2,-0.2,IF(V68=3,-0.1,0)))</f>
        <v>0</v>
      </c>
      <c r="AJ68">
        <f t="shared" ref="AJ68:AJ131" si="39">IF(M68=10,0.7,IF(M68=9,0.2,IF(M68=8,0.1,0)))</f>
        <v>0</v>
      </c>
      <c r="AK68">
        <f t="shared" ref="AK68:AK131" si="40">IF(N68=10,0.7,IF(N68=9,0.2,IF(N68=8,0.1,0)))</f>
        <v>0</v>
      </c>
      <c r="AL68">
        <f t="shared" ref="AL68:AL131" si="41">IF(O68=10,0.7,IF(O68=9,0.2,IF(O68=8,0.1,0)))</f>
        <v>0.1</v>
      </c>
      <c r="AM68">
        <f t="shared" ref="AM68:AM131" si="42">IF(P68=10,0.7,IF(P68=9,0.2,IF(P68=8,0.1,0)))</f>
        <v>0</v>
      </c>
      <c r="AN68">
        <f t="shared" ref="AN68:AN131" si="43">IF(Q68=10,0.7,IF(Q68=9,0.2,IF(Q68=8,0.1,0)))</f>
        <v>0.2</v>
      </c>
      <c r="AO68">
        <f t="shared" ref="AO68:AO131" si="44">IF(R68=10,0.7,IF(R68=9,0.2,IF(R68=8,0.1,0)))</f>
        <v>0.7</v>
      </c>
      <c r="AP68">
        <f t="shared" ref="AP68:AP131" si="45">IF(S68=10,0.7,IF(S68=9,0.2,IF(S68=8,0.1,0)))</f>
        <v>0</v>
      </c>
      <c r="AQ68">
        <f t="shared" ref="AQ68:AQ131" si="46">IF(T68=10,0.7,IF(T68=9,0.2,IF(T68=8,0.1,0)))</f>
        <v>0</v>
      </c>
      <c r="AR68">
        <f t="shared" ref="AR68:AR131" si="47">IF(U68=10,0.7,IF(U68=9,0.2,IF(U68=8,0.1,0)))</f>
        <v>0</v>
      </c>
      <c r="AS68">
        <f t="shared" ref="AS68:AS131" si="48">IF(V68=10,0.7,IF(V68=9,0.2,IF(V68=8,0.1,0)))</f>
        <v>0</v>
      </c>
      <c r="AU68">
        <f>SUMPRODUCT(Y68:AH68,Returns!B68:K68)</f>
        <v>-5.3360353619034294E-3</v>
      </c>
      <c r="AW68">
        <f>SUMPRODUCT(AJ68:AS68,Returns!B68:K68)</f>
        <v>5.2033129371552075E-3</v>
      </c>
      <c r="AZ68">
        <f t="shared" ref="AZ68:AZ131" si="49">SUM(AU68:AW68)</f>
        <v>-1.3272242474822189E-4</v>
      </c>
      <c r="BB68">
        <f t="shared" ref="BB68:BB131" si="50">_xlfn.STDEV.S(AZ68,AZ69)</f>
        <v>1.7539867339983653E-2</v>
      </c>
      <c r="BD68">
        <f t="shared" si="26"/>
        <v>0.43726378137562427</v>
      </c>
    </row>
    <row r="69" spans="1:56" x14ac:dyDescent="0.2">
      <c r="A69" s="1">
        <v>38168</v>
      </c>
      <c r="B69">
        <f>LN('Dollar rates'!M69/'Dollar rates'!B69)</f>
        <v>1.2260640528839897E-3</v>
      </c>
      <c r="C69">
        <f>LN('Dollar rates'!N69/'Dollar rates'!C69)</f>
        <v>-6.2029837123353841E-4</v>
      </c>
      <c r="D69">
        <f>LN('Dollar rates'!O69/'Dollar rates'!D69)</f>
        <v>-2.6984703922731945E-3</v>
      </c>
      <c r="E69">
        <f>LN('Dollar rates'!P69/'Dollar rates'!E69)</f>
        <v>8.2275932541999277E-4</v>
      </c>
      <c r="F69">
        <f>LN('Dollar rates'!Q69/'Dollar rates'!F69)</f>
        <v>-3.5837445482217786E-3</v>
      </c>
      <c r="G69">
        <f>LN('Dollar rates'!R69/'Dollar rates'!G69)</f>
        <v>-3.8496174262951325E-3</v>
      </c>
      <c r="H69">
        <f>LN('Dollar rates'!S69/'Dollar rates'!H69)</f>
        <v>-7.0033170439660832E-4</v>
      </c>
      <c r="I69">
        <f>LN('Dollar rates'!T69/'Dollar rates'!I69)</f>
        <v>-6.6087715929734586E-4</v>
      </c>
      <c r="J69">
        <f>LN('Dollar rates'!U69/'Dollar rates'!J69)</f>
        <v>-4.5145978772190309E-4</v>
      </c>
      <c r="K69">
        <f>LN('Dollar rates'!V69/'Dollar rates'!K69)</f>
        <v>-6.114110363748496E-4</v>
      </c>
      <c r="M69">
        <f t="shared" ref="M69:Q119" si="51">RANK(B69,$B69:$K69)</f>
        <v>1</v>
      </c>
      <c r="N69">
        <f t="shared" si="51"/>
        <v>5</v>
      </c>
      <c r="O69">
        <f t="shared" si="51"/>
        <v>8</v>
      </c>
      <c r="P69">
        <f t="shared" si="51"/>
        <v>2</v>
      </c>
      <c r="Q69">
        <f t="shared" si="51"/>
        <v>9</v>
      </c>
      <c r="R69">
        <f t="shared" si="28"/>
        <v>10</v>
      </c>
      <c r="S69">
        <f t="shared" si="28"/>
        <v>7</v>
      </c>
      <c r="T69">
        <f t="shared" si="28"/>
        <v>6</v>
      </c>
      <c r="U69">
        <f t="shared" si="28"/>
        <v>3</v>
      </c>
      <c r="V69">
        <f t="shared" si="28"/>
        <v>4</v>
      </c>
      <c r="Y69">
        <f t="shared" si="29"/>
        <v>-0.7</v>
      </c>
      <c r="Z69">
        <f t="shared" si="30"/>
        <v>0</v>
      </c>
      <c r="AA69">
        <f t="shared" si="31"/>
        <v>0</v>
      </c>
      <c r="AB69">
        <f t="shared" si="32"/>
        <v>-0.2</v>
      </c>
      <c r="AC69">
        <f t="shared" si="33"/>
        <v>0</v>
      </c>
      <c r="AD69">
        <f t="shared" si="34"/>
        <v>0</v>
      </c>
      <c r="AE69">
        <f t="shared" si="35"/>
        <v>0</v>
      </c>
      <c r="AF69">
        <f t="shared" si="36"/>
        <v>0</v>
      </c>
      <c r="AG69">
        <f t="shared" si="37"/>
        <v>-0.1</v>
      </c>
      <c r="AH69">
        <f t="shared" si="38"/>
        <v>0</v>
      </c>
      <c r="AJ69">
        <f t="shared" si="39"/>
        <v>0</v>
      </c>
      <c r="AK69">
        <f t="shared" si="40"/>
        <v>0</v>
      </c>
      <c r="AL69">
        <f t="shared" si="41"/>
        <v>0.1</v>
      </c>
      <c r="AM69">
        <f t="shared" si="42"/>
        <v>0</v>
      </c>
      <c r="AN69">
        <f t="shared" si="43"/>
        <v>0.2</v>
      </c>
      <c r="AO69">
        <f t="shared" si="44"/>
        <v>0.7</v>
      </c>
      <c r="AP69">
        <f t="shared" si="45"/>
        <v>0</v>
      </c>
      <c r="AQ69">
        <f t="shared" si="46"/>
        <v>0</v>
      </c>
      <c r="AR69">
        <f t="shared" si="47"/>
        <v>0</v>
      </c>
      <c r="AS69">
        <f t="shared" si="48"/>
        <v>0</v>
      </c>
      <c r="AU69">
        <f>SUMPRODUCT(Y69:AH69,Returns!B69:K69)</f>
        <v>2.1094252274755209E-2</v>
      </c>
      <c r="AW69">
        <f>SUMPRODUCT(AJ69:AS69,Returns!B69:K69)</f>
        <v>3.5781435749263515E-3</v>
      </c>
      <c r="AZ69">
        <f t="shared" si="49"/>
        <v>2.4672395849681561E-2</v>
      </c>
      <c r="BB69">
        <f t="shared" si="50"/>
        <v>6.2656541619736696E-3</v>
      </c>
      <c r="BD69">
        <f t="shared" ref="BD69:BD132" si="52">BD68+AZ69</f>
        <v>0.46193617722530583</v>
      </c>
    </row>
    <row r="70" spans="1:56" x14ac:dyDescent="0.2">
      <c r="A70" s="1">
        <v>38198</v>
      </c>
      <c r="B70">
        <f>LN('Dollar rates'!M70/'Dollar rates'!B70)</f>
        <v>1.2955317643856337E-3</v>
      </c>
      <c r="C70">
        <f>LN('Dollar rates'!N70/'Dollar rates'!C70)</f>
        <v>-5.0553075786853423E-4</v>
      </c>
      <c r="D70">
        <f>LN('Dollar rates'!O70/'Dollar rates'!D70)</f>
        <v>-2.7602254758728913E-3</v>
      </c>
      <c r="E70">
        <f>LN('Dollar rates'!P70/'Dollar rates'!E70)</f>
        <v>9.4624032960691988E-4</v>
      </c>
      <c r="F70">
        <f>LN('Dollar rates'!Q70/'Dollar rates'!F70)</f>
        <v>-3.6332225670909946E-3</v>
      </c>
      <c r="G70">
        <f>LN('Dollar rates'!R70/'Dollar rates'!G70)</f>
        <v>-3.9842579860624866E-3</v>
      </c>
      <c r="H70">
        <f>LN('Dollar rates'!S70/'Dollar rates'!H70)</f>
        <v>-5.7953279624519869E-4</v>
      </c>
      <c r="I70">
        <f>LN('Dollar rates'!T70/'Dollar rates'!I70)</f>
        <v>-5.028772238760711E-4</v>
      </c>
      <c r="J70">
        <f>LN('Dollar rates'!U70/'Dollar rates'!J70)</f>
        <v>-3.6984968673776285E-4</v>
      </c>
      <c r="K70">
        <f>LN('Dollar rates'!V70/'Dollar rates'!K70)</f>
        <v>-4.8144917127724814E-4</v>
      </c>
      <c r="M70">
        <f t="shared" si="51"/>
        <v>1</v>
      </c>
      <c r="N70">
        <f t="shared" si="51"/>
        <v>6</v>
      </c>
      <c r="O70">
        <f t="shared" si="51"/>
        <v>8</v>
      </c>
      <c r="P70">
        <f t="shared" si="51"/>
        <v>2</v>
      </c>
      <c r="Q70">
        <f t="shared" si="51"/>
        <v>9</v>
      </c>
      <c r="R70">
        <f t="shared" si="28"/>
        <v>10</v>
      </c>
      <c r="S70">
        <f t="shared" si="28"/>
        <v>7</v>
      </c>
      <c r="T70">
        <f t="shared" si="28"/>
        <v>5</v>
      </c>
      <c r="U70">
        <f t="shared" si="28"/>
        <v>3</v>
      </c>
      <c r="V70">
        <f t="shared" si="28"/>
        <v>4</v>
      </c>
      <c r="Y70">
        <f t="shared" si="29"/>
        <v>-0.7</v>
      </c>
      <c r="Z70">
        <f t="shared" si="30"/>
        <v>0</v>
      </c>
      <c r="AA70">
        <f t="shared" si="31"/>
        <v>0</v>
      </c>
      <c r="AB70">
        <f t="shared" si="32"/>
        <v>-0.2</v>
      </c>
      <c r="AC70">
        <f t="shared" si="33"/>
        <v>0</v>
      </c>
      <c r="AD70">
        <f t="shared" si="34"/>
        <v>0</v>
      </c>
      <c r="AE70">
        <f t="shared" si="35"/>
        <v>0</v>
      </c>
      <c r="AF70">
        <f t="shared" si="36"/>
        <v>0</v>
      </c>
      <c r="AG70">
        <f t="shared" si="37"/>
        <v>-0.1</v>
      </c>
      <c r="AH70">
        <f t="shared" si="38"/>
        <v>0</v>
      </c>
      <c r="AJ70">
        <f t="shared" si="39"/>
        <v>0</v>
      </c>
      <c r="AK70">
        <f t="shared" si="40"/>
        <v>0</v>
      </c>
      <c r="AL70">
        <f t="shared" si="41"/>
        <v>0.1</v>
      </c>
      <c r="AM70">
        <f t="shared" si="42"/>
        <v>0</v>
      </c>
      <c r="AN70">
        <f t="shared" si="43"/>
        <v>0.2</v>
      </c>
      <c r="AO70">
        <f t="shared" si="44"/>
        <v>0.7</v>
      </c>
      <c r="AP70">
        <f t="shared" si="45"/>
        <v>0</v>
      </c>
      <c r="AQ70">
        <f t="shared" si="46"/>
        <v>0</v>
      </c>
      <c r="AR70">
        <f t="shared" si="47"/>
        <v>0</v>
      </c>
      <c r="AS70">
        <f t="shared" si="48"/>
        <v>0</v>
      </c>
      <c r="AU70">
        <f>SUMPRODUCT(Y70:AH70,Returns!B70:K70)</f>
        <v>-1.2880479019425439E-2</v>
      </c>
      <c r="AW70">
        <f>SUMPRODUCT(AJ70:AS70,Returns!B70:K70)</f>
        <v>2.8691901776104398E-2</v>
      </c>
      <c r="AZ70">
        <f t="shared" si="49"/>
        <v>1.5811422756678961E-2</v>
      </c>
      <c r="BB70">
        <f t="shared" si="50"/>
        <v>9.1315730947947246E-3</v>
      </c>
      <c r="BD70">
        <f t="shared" si="52"/>
        <v>0.47774759998198479</v>
      </c>
    </row>
    <row r="71" spans="1:56" x14ac:dyDescent="0.2">
      <c r="A71" s="1">
        <v>38230</v>
      </c>
      <c r="B71">
        <f>LN('Dollar rates'!M71/'Dollar rates'!B71)</f>
        <v>1.4708520050478375E-3</v>
      </c>
      <c r="C71">
        <f>LN('Dollar rates'!N71/'Dollar rates'!C71)</f>
        <v>-4.0096962281081967E-4</v>
      </c>
      <c r="D71">
        <f>LN('Dollar rates'!O71/'Dollar rates'!D71)</f>
        <v>-2.7665516612567129E-3</v>
      </c>
      <c r="E71">
        <f>LN('Dollar rates'!P71/'Dollar rates'!E71)</f>
        <v>1.0967725217771913E-3</v>
      </c>
      <c r="F71">
        <f>LN('Dollar rates'!Q71/'Dollar rates'!F71)</f>
        <v>-3.33325512760782E-3</v>
      </c>
      <c r="G71">
        <f>LN('Dollar rates'!R71/'Dollar rates'!G71)</f>
        <v>-4.0621906139209213E-3</v>
      </c>
      <c r="H71">
        <f>LN('Dollar rates'!S71/'Dollar rates'!H71)</f>
        <v>-4.5084558812492491E-4</v>
      </c>
      <c r="I71">
        <f>LN('Dollar rates'!T71/'Dollar rates'!I71)</f>
        <v>-3.9258611614391073E-4</v>
      </c>
      <c r="J71">
        <f>LN('Dollar rates'!U71/'Dollar rates'!J71)</f>
        <v>-1.9829538405831504E-4</v>
      </c>
      <c r="K71">
        <f>LN('Dollar rates'!V71/'Dollar rates'!K71)</f>
        <v>-4.0216562936503444E-4</v>
      </c>
      <c r="M71">
        <f t="shared" si="51"/>
        <v>1</v>
      </c>
      <c r="N71">
        <f t="shared" si="51"/>
        <v>5</v>
      </c>
      <c r="O71">
        <f t="shared" si="51"/>
        <v>8</v>
      </c>
      <c r="P71">
        <f t="shared" si="51"/>
        <v>2</v>
      </c>
      <c r="Q71">
        <f t="shared" si="51"/>
        <v>9</v>
      </c>
      <c r="R71">
        <f t="shared" si="28"/>
        <v>10</v>
      </c>
      <c r="S71">
        <f t="shared" si="28"/>
        <v>7</v>
      </c>
      <c r="T71">
        <f t="shared" si="28"/>
        <v>4</v>
      </c>
      <c r="U71">
        <f t="shared" si="28"/>
        <v>3</v>
      </c>
      <c r="V71">
        <f t="shared" si="28"/>
        <v>6</v>
      </c>
      <c r="Y71">
        <f t="shared" si="29"/>
        <v>-0.7</v>
      </c>
      <c r="Z71">
        <f t="shared" si="30"/>
        <v>0</v>
      </c>
      <c r="AA71">
        <f t="shared" si="31"/>
        <v>0</v>
      </c>
      <c r="AB71">
        <f t="shared" si="32"/>
        <v>-0.2</v>
      </c>
      <c r="AC71">
        <f t="shared" si="33"/>
        <v>0</v>
      </c>
      <c r="AD71">
        <f t="shared" si="34"/>
        <v>0</v>
      </c>
      <c r="AE71">
        <f t="shared" si="35"/>
        <v>0</v>
      </c>
      <c r="AF71">
        <f t="shared" si="36"/>
        <v>0</v>
      </c>
      <c r="AG71">
        <f t="shared" si="37"/>
        <v>-0.1</v>
      </c>
      <c r="AH71">
        <f t="shared" si="38"/>
        <v>0</v>
      </c>
      <c r="AJ71">
        <f t="shared" si="39"/>
        <v>0</v>
      </c>
      <c r="AK71">
        <f t="shared" si="40"/>
        <v>0</v>
      </c>
      <c r="AL71">
        <f t="shared" si="41"/>
        <v>0.1</v>
      </c>
      <c r="AM71">
        <f t="shared" si="42"/>
        <v>0</v>
      </c>
      <c r="AN71">
        <f t="shared" si="43"/>
        <v>0.2</v>
      </c>
      <c r="AO71">
        <f t="shared" si="44"/>
        <v>0.7</v>
      </c>
      <c r="AP71">
        <f t="shared" si="45"/>
        <v>0</v>
      </c>
      <c r="AQ71">
        <f t="shared" si="46"/>
        <v>0</v>
      </c>
      <c r="AR71">
        <f t="shared" si="47"/>
        <v>0</v>
      </c>
      <c r="AS71">
        <f t="shared" si="48"/>
        <v>0</v>
      </c>
      <c r="AU71">
        <f>SUMPRODUCT(Y71:AH71,Returns!B71:K71)</f>
        <v>-1.4459875782055439E-3</v>
      </c>
      <c r="AW71">
        <f>SUMPRODUCT(AJ71:AS71,Returns!B71:K71)</f>
        <v>3.0171404851344463E-2</v>
      </c>
      <c r="AZ71">
        <f t="shared" si="49"/>
        <v>2.8725417273138917E-2</v>
      </c>
      <c r="BB71">
        <f t="shared" si="50"/>
        <v>3.3124312513423626E-2</v>
      </c>
      <c r="BD71">
        <f t="shared" si="52"/>
        <v>0.50647301725512373</v>
      </c>
    </row>
    <row r="72" spans="1:56" x14ac:dyDescent="0.2">
      <c r="A72" s="1">
        <v>38260</v>
      </c>
      <c r="B72">
        <f>LN('Dollar rates'!M72/'Dollar rates'!B72)</f>
        <v>1.5527177945581898E-3</v>
      </c>
      <c r="C72">
        <f>LN('Dollar rates'!N72/'Dollar rates'!C72)</f>
        <v>-2.2353584117700874E-4</v>
      </c>
      <c r="D72">
        <f>LN('Dollar rates'!O72/'Dollar rates'!D72)</f>
        <v>-2.494082368566102E-3</v>
      </c>
      <c r="E72">
        <f>LN('Dollar rates'!P72/'Dollar rates'!E72)</f>
        <v>1.0817092058536502E-3</v>
      </c>
      <c r="F72">
        <f>LN('Dollar rates'!Q72/'Dollar rates'!F72)</f>
        <v>-2.9988931885249421E-3</v>
      </c>
      <c r="G72">
        <f>LN('Dollar rates'!R72/'Dollar rates'!G72)</f>
        <v>-3.9732598860155446E-3</v>
      </c>
      <c r="H72">
        <f>LN('Dollar rates'!S72/'Dollar rates'!H72)</f>
        <v>-2.5699347811904106E-4</v>
      </c>
      <c r="I72">
        <f>LN('Dollar rates'!T72/'Dollar rates'!I72)</f>
        <v>-1.9777720462447871E-4</v>
      </c>
      <c r="J72">
        <f>LN('Dollar rates'!U72/'Dollar rates'!J72)</f>
        <v>-5.6449420591375673E-5</v>
      </c>
      <c r="K72">
        <f>LN('Dollar rates'!V72/'Dollar rates'!K72)</f>
        <v>-4.5029566225562721E-4</v>
      </c>
      <c r="M72">
        <f t="shared" si="51"/>
        <v>1</v>
      </c>
      <c r="N72">
        <f t="shared" si="51"/>
        <v>5</v>
      </c>
      <c r="O72">
        <f t="shared" si="51"/>
        <v>8</v>
      </c>
      <c r="P72">
        <f t="shared" si="51"/>
        <v>2</v>
      </c>
      <c r="Q72">
        <f t="shared" si="51"/>
        <v>9</v>
      </c>
      <c r="R72">
        <f t="shared" si="28"/>
        <v>10</v>
      </c>
      <c r="S72">
        <f t="shared" si="28"/>
        <v>6</v>
      </c>
      <c r="T72">
        <f t="shared" si="28"/>
        <v>4</v>
      </c>
      <c r="U72">
        <f t="shared" si="28"/>
        <v>3</v>
      </c>
      <c r="V72">
        <f t="shared" si="28"/>
        <v>7</v>
      </c>
      <c r="Y72">
        <f t="shared" si="29"/>
        <v>-0.7</v>
      </c>
      <c r="Z72">
        <f t="shared" si="30"/>
        <v>0</v>
      </c>
      <c r="AA72">
        <f t="shared" si="31"/>
        <v>0</v>
      </c>
      <c r="AB72">
        <f t="shared" si="32"/>
        <v>-0.2</v>
      </c>
      <c r="AC72">
        <f t="shared" si="33"/>
        <v>0</v>
      </c>
      <c r="AD72">
        <f t="shared" si="34"/>
        <v>0</v>
      </c>
      <c r="AE72">
        <f t="shared" si="35"/>
        <v>0</v>
      </c>
      <c r="AF72">
        <f t="shared" si="36"/>
        <v>0</v>
      </c>
      <c r="AG72">
        <f t="shared" si="37"/>
        <v>-0.1</v>
      </c>
      <c r="AH72">
        <f t="shared" si="38"/>
        <v>0</v>
      </c>
      <c r="AJ72">
        <f t="shared" si="39"/>
        <v>0</v>
      </c>
      <c r="AK72">
        <f t="shared" si="40"/>
        <v>0</v>
      </c>
      <c r="AL72">
        <f t="shared" si="41"/>
        <v>0.1</v>
      </c>
      <c r="AM72">
        <f t="shared" si="42"/>
        <v>0</v>
      </c>
      <c r="AN72">
        <f t="shared" si="43"/>
        <v>0.2</v>
      </c>
      <c r="AO72">
        <f t="shared" si="44"/>
        <v>0.7</v>
      </c>
      <c r="AP72">
        <f t="shared" si="45"/>
        <v>0</v>
      </c>
      <c r="AQ72">
        <f t="shared" si="46"/>
        <v>0</v>
      </c>
      <c r="AR72">
        <f t="shared" si="47"/>
        <v>0</v>
      </c>
      <c r="AS72">
        <f t="shared" si="48"/>
        <v>0</v>
      </c>
      <c r="AU72">
        <f>SUMPRODUCT(Y72:AH72,Returns!B72:K72)</f>
        <v>-3.7636739379456691E-2</v>
      </c>
      <c r="AW72">
        <f>SUMPRODUCT(AJ72:AS72,Returns!B72:K72)</f>
        <v>1.9517304651827088E-2</v>
      </c>
      <c r="AZ72">
        <f t="shared" si="49"/>
        <v>-1.8119434727629603E-2</v>
      </c>
      <c r="BB72">
        <f t="shared" si="50"/>
        <v>2.0640231914433031E-2</v>
      </c>
      <c r="BD72">
        <f t="shared" si="52"/>
        <v>0.48835358252749411</v>
      </c>
    </row>
    <row r="73" spans="1:56" x14ac:dyDescent="0.2">
      <c r="A73" s="1">
        <v>38289</v>
      </c>
      <c r="B73">
        <f>LN('Dollar rates'!M73/'Dollar rates'!B73)</f>
        <v>1.6568950116788194E-3</v>
      </c>
      <c r="C73">
        <f>LN('Dollar rates'!N73/'Dollar rates'!C73)</f>
        <v>-1.0175916159232382E-4</v>
      </c>
      <c r="D73">
        <f>LN('Dollar rates'!O73/'Dollar rates'!D73)</f>
        <v>-2.2694837516457288E-3</v>
      </c>
      <c r="E73">
        <f>LN('Dollar rates'!P73/'Dollar rates'!E73)</f>
        <v>1.0909440245217017E-3</v>
      </c>
      <c r="F73">
        <f>LN('Dollar rates'!Q73/'Dollar rates'!F73)</f>
        <v>-2.7465463075766047E-3</v>
      </c>
      <c r="G73">
        <f>LN('Dollar rates'!R73/'Dollar rates'!G73)</f>
        <v>-3.8225282523287303E-3</v>
      </c>
      <c r="H73">
        <f>LN('Dollar rates'!S73/'Dollar rates'!H73)</f>
        <v>-1.5919846176002311E-4</v>
      </c>
      <c r="I73">
        <f>LN('Dollar rates'!T73/'Dollar rates'!I73)</f>
        <v>-4.4986089465368124E-5</v>
      </c>
      <c r="J73">
        <f>LN('Dollar rates'!U73/'Dollar rates'!J73)</f>
        <v>9.3873943009165886E-5</v>
      </c>
      <c r="K73">
        <f>LN('Dollar rates'!V73/'Dollar rates'!K73)</f>
        <v>-5.0817174019519851E-4</v>
      </c>
      <c r="M73">
        <f t="shared" si="51"/>
        <v>1</v>
      </c>
      <c r="N73">
        <f t="shared" si="51"/>
        <v>5</v>
      </c>
      <c r="O73">
        <f t="shared" si="51"/>
        <v>8</v>
      </c>
      <c r="P73">
        <f t="shared" si="51"/>
        <v>2</v>
      </c>
      <c r="Q73">
        <f t="shared" si="51"/>
        <v>9</v>
      </c>
      <c r="R73">
        <f t="shared" si="28"/>
        <v>10</v>
      </c>
      <c r="S73">
        <f t="shared" si="28"/>
        <v>6</v>
      </c>
      <c r="T73">
        <f t="shared" si="28"/>
        <v>4</v>
      </c>
      <c r="U73">
        <f t="shared" si="28"/>
        <v>3</v>
      </c>
      <c r="V73">
        <f t="shared" si="28"/>
        <v>7</v>
      </c>
      <c r="Y73">
        <f t="shared" si="29"/>
        <v>-0.7</v>
      </c>
      <c r="Z73">
        <f t="shared" si="30"/>
        <v>0</v>
      </c>
      <c r="AA73">
        <f t="shared" si="31"/>
        <v>0</v>
      </c>
      <c r="AB73">
        <f t="shared" si="32"/>
        <v>-0.2</v>
      </c>
      <c r="AC73">
        <f t="shared" si="33"/>
        <v>0</v>
      </c>
      <c r="AD73">
        <f t="shared" si="34"/>
        <v>0</v>
      </c>
      <c r="AE73">
        <f t="shared" si="35"/>
        <v>0</v>
      </c>
      <c r="AF73">
        <f t="shared" si="36"/>
        <v>0</v>
      </c>
      <c r="AG73">
        <f t="shared" si="37"/>
        <v>-0.1</v>
      </c>
      <c r="AH73">
        <f t="shared" si="38"/>
        <v>0</v>
      </c>
      <c r="AJ73">
        <f t="shared" si="39"/>
        <v>0</v>
      </c>
      <c r="AK73">
        <f t="shared" si="40"/>
        <v>0</v>
      </c>
      <c r="AL73">
        <f t="shared" si="41"/>
        <v>0.1</v>
      </c>
      <c r="AM73">
        <f t="shared" si="42"/>
        <v>0</v>
      </c>
      <c r="AN73">
        <f t="shared" si="43"/>
        <v>0.2</v>
      </c>
      <c r="AO73">
        <f t="shared" si="44"/>
        <v>0.7</v>
      </c>
      <c r="AP73">
        <f t="shared" si="45"/>
        <v>0</v>
      </c>
      <c r="AQ73">
        <f t="shared" si="46"/>
        <v>0</v>
      </c>
      <c r="AR73">
        <f t="shared" si="47"/>
        <v>0</v>
      </c>
      <c r="AS73">
        <f t="shared" si="48"/>
        <v>0</v>
      </c>
      <c r="AU73">
        <f>SUMPRODUCT(Y73:AH73,Returns!B73:K73)</f>
        <v>-3.6560708181353367E-2</v>
      </c>
      <c r="AW73">
        <f>SUMPRODUCT(AJ73:AS73,Returns!B73:K73)</f>
        <v>4.7630969357640947E-2</v>
      </c>
      <c r="AZ73">
        <f t="shared" si="49"/>
        <v>1.107026117628758E-2</v>
      </c>
      <c r="BB73">
        <f t="shared" si="50"/>
        <v>6.6851471005554392E-4</v>
      </c>
      <c r="BD73">
        <f t="shared" si="52"/>
        <v>0.49942384370378168</v>
      </c>
    </row>
    <row r="74" spans="1:56" x14ac:dyDescent="0.2">
      <c r="A74" s="1">
        <v>38321</v>
      </c>
      <c r="B74">
        <f>LN('Dollar rates'!M74/'Dollar rates'!B74)</f>
        <v>2.1112791789012256E-3</v>
      </c>
      <c r="C74">
        <f>LN('Dollar rates'!N74/'Dollar rates'!C74)</f>
        <v>1.0632924861822254E-4</v>
      </c>
      <c r="D74">
        <f>LN('Dollar rates'!O74/'Dollar rates'!D74)</f>
        <v>-2.2339551234481086E-3</v>
      </c>
      <c r="E74">
        <f>LN('Dollar rates'!P74/'Dollar rates'!E74)</f>
        <v>1.4598927900903241E-3</v>
      </c>
      <c r="F74">
        <f>LN('Dollar rates'!Q74/'Dollar rates'!F74)</f>
        <v>-2.7716249062080694E-3</v>
      </c>
      <c r="G74">
        <f>LN('Dollar rates'!R74/'Dollar rates'!G74)</f>
        <v>-3.9578533837289756E-3</v>
      </c>
      <c r="H74">
        <f>LN('Dollar rates'!S74/'Dollar rates'!H74)</f>
        <v>1.3417955928723548E-4</v>
      </c>
      <c r="I74">
        <f>LN('Dollar rates'!T74/'Dollar rates'!I74)</f>
        <v>1.8725979527471721E-4</v>
      </c>
      <c r="J74">
        <f>LN('Dollar rates'!U74/'Dollar rates'!J74)</f>
        <v>3.3007938545423824E-4</v>
      </c>
      <c r="K74">
        <f>LN('Dollar rates'!V74/'Dollar rates'!K74)</f>
        <v>-3.3634644000069198E-4</v>
      </c>
      <c r="M74">
        <f t="shared" si="51"/>
        <v>1</v>
      </c>
      <c r="N74">
        <f t="shared" si="51"/>
        <v>6</v>
      </c>
      <c r="O74">
        <f t="shared" si="51"/>
        <v>8</v>
      </c>
      <c r="P74">
        <f t="shared" si="51"/>
        <v>2</v>
      </c>
      <c r="Q74">
        <f t="shared" si="51"/>
        <v>9</v>
      </c>
      <c r="R74">
        <f t="shared" si="28"/>
        <v>10</v>
      </c>
      <c r="S74">
        <f t="shared" si="28"/>
        <v>5</v>
      </c>
      <c r="T74">
        <f t="shared" si="28"/>
        <v>4</v>
      </c>
      <c r="U74">
        <f t="shared" si="28"/>
        <v>3</v>
      </c>
      <c r="V74">
        <f t="shared" si="28"/>
        <v>7</v>
      </c>
      <c r="Y74">
        <f t="shared" si="29"/>
        <v>-0.7</v>
      </c>
      <c r="Z74">
        <f t="shared" si="30"/>
        <v>0</v>
      </c>
      <c r="AA74">
        <f t="shared" si="31"/>
        <v>0</v>
      </c>
      <c r="AB74">
        <f t="shared" si="32"/>
        <v>-0.2</v>
      </c>
      <c r="AC74">
        <f t="shared" si="33"/>
        <v>0</v>
      </c>
      <c r="AD74">
        <f t="shared" si="34"/>
        <v>0</v>
      </c>
      <c r="AE74">
        <f t="shared" si="35"/>
        <v>0</v>
      </c>
      <c r="AF74">
        <f t="shared" si="36"/>
        <v>0</v>
      </c>
      <c r="AG74">
        <f t="shared" si="37"/>
        <v>-0.1</v>
      </c>
      <c r="AH74">
        <f t="shared" si="38"/>
        <v>0</v>
      </c>
      <c r="AJ74">
        <f t="shared" si="39"/>
        <v>0</v>
      </c>
      <c r="AK74">
        <f t="shared" si="40"/>
        <v>0</v>
      </c>
      <c r="AL74">
        <f t="shared" si="41"/>
        <v>0.1</v>
      </c>
      <c r="AM74">
        <f t="shared" si="42"/>
        <v>0</v>
      </c>
      <c r="AN74">
        <f t="shared" si="43"/>
        <v>0.2</v>
      </c>
      <c r="AO74">
        <f t="shared" si="44"/>
        <v>0.7</v>
      </c>
      <c r="AP74">
        <f t="shared" si="45"/>
        <v>0</v>
      </c>
      <c r="AQ74">
        <f t="shared" si="46"/>
        <v>0</v>
      </c>
      <c r="AR74">
        <f t="shared" si="47"/>
        <v>0</v>
      </c>
      <c r="AS74">
        <f t="shared" si="48"/>
        <v>0</v>
      </c>
      <c r="AU74">
        <f>SUMPRODUCT(Y74:AH74,Returns!B74:K74)</f>
        <v>-1.6072056594321372E-3</v>
      </c>
      <c r="AW74">
        <f>SUMPRODUCT(AJ74:AS74,Returns!B74:K74)</f>
        <v>1.173204426611325E-2</v>
      </c>
      <c r="AZ74">
        <f t="shared" si="49"/>
        <v>1.0124838606681112E-2</v>
      </c>
      <c r="BB74">
        <f t="shared" si="50"/>
        <v>3.1639943404874869E-4</v>
      </c>
      <c r="BD74">
        <f t="shared" si="52"/>
        <v>0.5095486823104628</v>
      </c>
    </row>
    <row r="75" spans="1:56" x14ac:dyDescent="0.2">
      <c r="A75" s="1">
        <v>38352</v>
      </c>
      <c r="B75">
        <f>LN('Dollar rates'!M75/'Dollar rates'!B75)</f>
        <v>2.1766621267411018E-3</v>
      </c>
      <c r="C75">
        <f>LN('Dollar rates'!N75/'Dollar rates'!C75)</f>
        <v>2.0390824199781885E-4</v>
      </c>
      <c r="D75">
        <f>LN('Dollar rates'!O75/'Dollar rates'!D75)</f>
        <v>-2.1671389792450178E-3</v>
      </c>
      <c r="E75">
        <f>LN('Dollar rates'!P75/'Dollar rates'!E75)</f>
        <v>1.4433064778884158E-3</v>
      </c>
      <c r="F75">
        <f>LN('Dollar rates'!Q75/'Dollar rates'!F75)</f>
        <v>-2.659213175371814E-3</v>
      </c>
      <c r="G75">
        <f>LN('Dollar rates'!R75/'Dollar rates'!G75)</f>
        <v>-3.7311664677528019E-3</v>
      </c>
      <c r="H75">
        <f>LN('Dollar rates'!S75/'Dollar rates'!H75)</f>
        <v>1.498499675693108E-4</v>
      </c>
      <c r="I75">
        <f>LN('Dollar rates'!T75/'Dollar rates'!I75)</f>
        <v>2.648799326801185E-4</v>
      </c>
      <c r="J75">
        <f>LN('Dollar rates'!U75/'Dollar rates'!J75)</f>
        <v>4.2937237978737876E-4</v>
      </c>
      <c r="K75">
        <f>LN('Dollar rates'!V75/'Dollar rates'!K75)</f>
        <v>-2.0028875028363605E-4</v>
      </c>
      <c r="M75">
        <f t="shared" si="51"/>
        <v>1</v>
      </c>
      <c r="N75">
        <f t="shared" si="51"/>
        <v>5</v>
      </c>
      <c r="O75">
        <f t="shared" si="51"/>
        <v>8</v>
      </c>
      <c r="P75">
        <f t="shared" si="51"/>
        <v>2</v>
      </c>
      <c r="Q75">
        <f t="shared" si="51"/>
        <v>9</v>
      </c>
      <c r="R75">
        <f t="shared" si="28"/>
        <v>10</v>
      </c>
      <c r="S75">
        <f t="shared" si="28"/>
        <v>6</v>
      </c>
      <c r="T75">
        <f t="shared" si="28"/>
        <v>4</v>
      </c>
      <c r="U75">
        <f t="shared" si="28"/>
        <v>3</v>
      </c>
      <c r="V75">
        <f t="shared" si="28"/>
        <v>7</v>
      </c>
      <c r="Y75">
        <f t="shared" si="29"/>
        <v>-0.7</v>
      </c>
      <c r="Z75">
        <f t="shared" si="30"/>
        <v>0</v>
      </c>
      <c r="AA75">
        <f t="shared" si="31"/>
        <v>0</v>
      </c>
      <c r="AB75">
        <f t="shared" si="32"/>
        <v>-0.2</v>
      </c>
      <c r="AC75">
        <f t="shared" si="33"/>
        <v>0</v>
      </c>
      <c r="AD75">
        <f t="shared" si="34"/>
        <v>0</v>
      </c>
      <c r="AE75">
        <f t="shared" si="35"/>
        <v>0</v>
      </c>
      <c r="AF75">
        <f t="shared" si="36"/>
        <v>0</v>
      </c>
      <c r="AG75">
        <f t="shared" si="37"/>
        <v>-0.1</v>
      </c>
      <c r="AH75">
        <f t="shared" si="38"/>
        <v>0</v>
      </c>
      <c r="AJ75">
        <f t="shared" si="39"/>
        <v>0</v>
      </c>
      <c r="AK75">
        <f t="shared" si="40"/>
        <v>0</v>
      </c>
      <c r="AL75">
        <f t="shared" si="41"/>
        <v>0.1</v>
      </c>
      <c r="AM75">
        <f t="shared" si="42"/>
        <v>0</v>
      </c>
      <c r="AN75">
        <f t="shared" si="43"/>
        <v>0.2</v>
      </c>
      <c r="AO75">
        <f t="shared" si="44"/>
        <v>0.7</v>
      </c>
      <c r="AP75">
        <f t="shared" si="45"/>
        <v>0</v>
      </c>
      <c r="AQ75">
        <f t="shared" si="46"/>
        <v>0</v>
      </c>
      <c r="AR75">
        <f t="shared" si="47"/>
        <v>0</v>
      </c>
      <c r="AS75">
        <f t="shared" si="48"/>
        <v>0</v>
      </c>
      <c r="AU75">
        <f>SUMPRODUCT(Y75:AH75,Returns!B75:K75)</f>
        <v>2.2175060279016924E-2</v>
      </c>
      <c r="AW75">
        <f>SUMPRODUCT(AJ75:AS75,Returns!B75:K75)</f>
        <v>-1.16027653015769E-2</v>
      </c>
      <c r="AZ75">
        <f t="shared" si="49"/>
        <v>1.0572294977440024E-2</v>
      </c>
      <c r="BB75">
        <f t="shared" si="50"/>
        <v>1.147485242041991E-2</v>
      </c>
      <c r="BD75">
        <f t="shared" si="52"/>
        <v>0.52012097728790285</v>
      </c>
    </row>
    <row r="76" spans="1:56" x14ac:dyDescent="0.2">
      <c r="A76" s="1">
        <v>38383</v>
      </c>
      <c r="B76">
        <f>LN('Dollar rates'!M76/'Dollar rates'!B76)</f>
        <v>1.9883463369598604E-3</v>
      </c>
      <c r="C76">
        <f>LN('Dollar rates'!N76/'Dollar rates'!C76)</f>
        <v>3.5201856935503637E-4</v>
      </c>
      <c r="D76">
        <f>LN('Dollar rates'!O76/'Dollar rates'!D76)</f>
        <v>-1.6960655354812586E-3</v>
      </c>
      <c r="E76">
        <f>LN('Dollar rates'!P76/'Dollar rates'!E76)</f>
        <v>1.4651030297703209E-3</v>
      </c>
      <c r="F76">
        <f>LN('Dollar rates'!Q76/'Dollar rates'!F76)</f>
        <v>-2.141141708777548E-3</v>
      </c>
      <c r="G76">
        <f>LN('Dollar rates'!R76/'Dollar rates'!G76)</f>
        <v>-3.1265869647847493E-3</v>
      </c>
      <c r="H76">
        <f>LN('Dollar rates'!S76/'Dollar rates'!H76)</f>
        <v>3.4340659678143377E-4</v>
      </c>
      <c r="I76">
        <f>LN('Dollar rates'!T76/'Dollar rates'!I76)</f>
        <v>4.4236987853323896E-4</v>
      </c>
      <c r="J76">
        <f>LN('Dollar rates'!U76/'Dollar rates'!J76)</f>
        <v>6.2664733143371406E-4</v>
      </c>
      <c r="K76">
        <f>LN('Dollar rates'!V76/'Dollar rates'!K76)</f>
        <v>0</v>
      </c>
      <c r="M76">
        <f t="shared" si="51"/>
        <v>1</v>
      </c>
      <c r="N76">
        <f t="shared" si="51"/>
        <v>5</v>
      </c>
      <c r="O76">
        <f t="shared" si="51"/>
        <v>8</v>
      </c>
      <c r="P76">
        <f t="shared" si="51"/>
        <v>2</v>
      </c>
      <c r="Q76">
        <f t="shared" si="51"/>
        <v>9</v>
      </c>
      <c r="R76">
        <f t="shared" si="28"/>
        <v>10</v>
      </c>
      <c r="S76">
        <f t="shared" si="28"/>
        <v>6</v>
      </c>
      <c r="T76">
        <f t="shared" si="28"/>
        <v>4</v>
      </c>
      <c r="U76">
        <f t="shared" si="28"/>
        <v>3</v>
      </c>
      <c r="V76">
        <f t="shared" si="28"/>
        <v>7</v>
      </c>
      <c r="Y76">
        <f t="shared" si="29"/>
        <v>-0.7</v>
      </c>
      <c r="Z76">
        <f t="shared" si="30"/>
        <v>0</v>
      </c>
      <c r="AA76">
        <f t="shared" si="31"/>
        <v>0</v>
      </c>
      <c r="AB76">
        <f t="shared" si="32"/>
        <v>-0.2</v>
      </c>
      <c r="AC76">
        <f t="shared" si="33"/>
        <v>0</v>
      </c>
      <c r="AD76">
        <f t="shared" si="34"/>
        <v>0</v>
      </c>
      <c r="AE76">
        <f t="shared" si="35"/>
        <v>0</v>
      </c>
      <c r="AF76">
        <f t="shared" si="36"/>
        <v>0</v>
      </c>
      <c r="AG76">
        <f t="shared" si="37"/>
        <v>-0.1</v>
      </c>
      <c r="AH76">
        <f t="shared" si="38"/>
        <v>0</v>
      </c>
      <c r="AJ76">
        <f t="shared" si="39"/>
        <v>0</v>
      </c>
      <c r="AK76">
        <f t="shared" si="40"/>
        <v>0</v>
      </c>
      <c r="AL76">
        <f t="shared" si="41"/>
        <v>0.1</v>
      </c>
      <c r="AM76">
        <f t="shared" si="42"/>
        <v>0</v>
      </c>
      <c r="AN76">
        <f t="shared" si="43"/>
        <v>0.2</v>
      </c>
      <c r="AO76">
        <f t="shared" si="44"/>
        <v>0.7</v>
      </c>
      <c r="AP76">
        <f t="shared" si="45"/>
        <v>0</v>
      </c>
      <c r="AQ76">
        <f t="shared" si="46"/>
        <v>0</v>
      </c>
      <c r="AR76">
        <f t="shared" si="47"/>
        <v>0</v>
      </c>
      <c r="AS76">
        <f t="shared" si="48"/>
        <v>0</v>
      </c>
      <c r="AU76">
        <f>SUMPRODUCT(Y76:AH76,Returns!B76:K76)</f>
        <v>-4.2927349144901254E-4</v>
      </c>
      <c r="AW76">
        <f>SUMPRODUCT(AJ76:AS76,Returns!B76:K76)</f>
        <v>2.7229460388076603E-2</v>
      </c>
      <c r="AZ76">
        <f t="shared" si="49"/>
        <v>2.6800186896627588E-2</v>
      </c>
      <c r="BB76">
        <f t="shared" si="50"/>
        <v>1.3290272967340776E-2</v>
      </c>
      <c r="BD76">
        <f t="shared" si="52"/>
        <v>0.54692116418453041</v>
      </c>
    </row>
    <row r="77" spans="1:56" x14ac:dyDescent="0.2">
      <c r="A77" s="1">
        <v>38411</v>
      </c>
      <c r="B77">
        <f>LN('Dollar rates'!M77/'Dollar rates'!B77)</f>
        <v>2.4539842494749418E-3</v>
      </c>
      <c r="C77">
        <f>LN('Dollar rates'!N77/'Dollar rates'!C77)</f>
        <v>5.3108156005423571E-4</v>
      </c>
      <c r="D77">
        <f>LN('Dollar rates'!O77/'Dollar rates'!D77)</f>
        <v>-1.8854136178909793E-3</v>
      </c>
      <c r="E77">
        <f>LN('Dollar rates'!P77/'Dollar rates'!E77)</f>
        <v>1.7805133618177546E-3</v>
      </c>
      <c r="F77">
        <f>LN('Dollar rates'!Q77/'Dollar rates'!F77)</f>
        <v>-2.5760944839560689E-3</v>
      </c>
      <c r="G77">
        <f>LN('Dollar rates'!R77/'Dollar rates'!G77)</f>
        <v>-3.6269754548669464E-3</v>
      </c>
      <c r="H77">
        <f>LN('Dollar rates'!S77/'Dollar rates'!H77)</f>
        <v>5.0301094128335966E-4</v>
      </c>
      <c r="I77">
        <f>LN('Dollar rates'!T77/'Dollar rates'!I77)</f>
        <v>6.3035529203513368E-4</v>
      </c>
      <c r="J77">
        <f>LN('Dollar rates'!U77/'Dollar rates'!J77)</f>
        <v>8.0135459057106037E-4</v>
      </c>
      <c r="K77">
        <f>LN('Dollar rates'!V77/'Dollar rates'!K77)</f>
        <v>5.6949229777046531E-5</v>
      </c>
      <c r="M77">
        <f t="shared" si="51"/>
        <v>1</v>
      </c>
      <c r="N77">
        <f t="shared" si="51"/>
        <v>5</v>
      </c>
      <c r="O77">
        <f t="shared" si="51"/>
        <v>8</v>
      </c>
      <c r="P77">
        <f t="shared" si="51"/>
        <v>2</v>
      </c>
      <c r="Q77">
        <f t="shared" si="51"/>
        <v>9</v>
      </c>
      <c r="R77">
        <f t="shared" si="28"/>
        <v>10</v>
      </c>
      <c r="S77">
        <f t="shared" si="28"/>
        <v>6</v>
      </c>
      <c r="T77">
        <f t="shared" si="28"/>
        <v>4</v>
      </c>
      <c r="U77">
        <f t="shared" si="28"/>
        <v>3</v>
      </c>
      <c r="V77">
        <f t="shared" si="28"/>
        <v>7</v>
      </c>
      <c r="Y77">
        <f t="shared" si="29"/>
        <v>-0.7</v>
      </c>
      <c r="Z77">
        <f t="shared" si="30"/>
        <v>0</v>
      </c>
      <c r="AA77">
        <f t="shared" si="31"/>
        <v>0</v>
      </c>
      <c r="AB77">
        <f t="shared" si="32"/>
        <v>-0.2</v>
      </c>
      <c r="AC77">
        <f t="shared" si="33"/>
        <v>0</v>
      </c>
      <c r="AD77">
        <f t="shared" si="34"/>
        <v>0</v>
      </c>
      <c r="AE77">
        <f t="shared" si="35"/>
        <v>0</v>
      </c>
      <c r="AF77">
        <f t="shared" si="36"/>
        <v>0</v>
      </c>
      <c r="AG77">
        <f t="shared" si="37"/>
        <v>-0.1</v>
      </c>
      <c r="AH77">
        <f t="shared" si="38"/>
        <v>0</v>
      </c>
      <c r="AJ77">
        <f t="shared" si="39"/>
        <v>0</v>
      </c>
      <c r="AK77">
        <f t="shared" si="40"/>
        <v>0</v>
      </c>
      <c r="AL77">
        <f t="shared" si="41"/>
        <v>0.1</v>
      </c>
      <c r="AM77">
        <f t="shared" si="42"/>
        <v>0</v>
      </c>
      <c r="AN77">
        <f t="shared" si="43"/>
        <v>0.2</v>
      </c>
      <c r="AO77">
        <f t="shared" si="44"/>
        <v>0.7</v>
      </c>
      <c r="AP77">
        <f t="shared" si="45"/>
        <v>0</v>
      </c>
      <c r="AQ77">
        <f t="shared" si="46"/>
        <v>0</v>
      </c>
      <c r="AR77">
        <f t="shared" si="47"/>
        <v>0</v>
      </c>
      <c r="AS77">
        <f t="shared" si="48"/>
        <v>0</v>
      </c>
      <c r="AU77">
        <f>SUMPRODUCT(Y77:AH77,Returns!B77:K77)</f>
        <v>2.7611524021222886E-2</v>
      </c>
      <c r="AW77">
        <f>SUMPRODUCT(AJ77:AS77,Returns!B77:K77)</f>
        <v>-1.9606621402649137E-2</v>
      </c>
      <c r="AZ77">
        <f t="shared" si="49"/>
        <v>8.004902618573749E-3</v>
      </c>
      <c r="BB77">
        <f t="shared" si="50"/>
        <v>3.2193167626863254E-3</v>
      </c>
      <c r="BD77">
        <f t="shared" si="52"/>
        <v>0.55492606680310419</v>
      </c>
    </row>
    <row r="78" spans="1:56" x14ac:dyDescent="0.2">
      <c r="A78" s="1">
        <v>38442</v>
      </c>
      <c r="B78">
        <f>LN('Dollar rates'!M78/'Dollar rates'!B78)</f>
        <v>2.5237504174789316E-3</v>
      </c>
      <c r="C78">
        <f>LN('Dollar rates'!N78/'Dollar rates'!C78)</f>
        <v>6.2402498124853548E-4</v>
      </c>
      <c r="D78">
        <f>LN('Dollar rates'!O78/'Dollar rates'!D78)</f>
        <v>-1.5860132093738935E-3</v>
      </c>
      <c r="E78">
        <f>LN('Dollar rates'!P78/'Dollar rates'!E78)</f>
        <v>1.7298282043205955E-3</v>
      </c>
      <c r="F78">
        <f>LN('Dollar rates'!Q78/'Dollar rates'!F78)</f>
        <v>-2.3954087019935886E-3</v>
      </c>
      <c r="G78">
        <f>LN('Dollar rates'!R78/'Dollar rates'!G78)</f>
        <v>-3.3297537666694128E-3</v>
      </c>
      <c r="H78">
        <f>LN('Dollar rates'!S78/'Dollar rates'!H78)</f>
        <v>5.8458868871578008E-4</v>
      </c>
      <c r="I78">
        <f>LN('Dollar rates'!T78/'Dollar rates'!I78)</f>
        <v>6.6895382239523635E-4</v>
      </c>
      <c r="J78">
        <f>LN('Dollar rates'!U78/'Dollar rates'!J78)</f>
        <v>7.6204119818943782E-4</v>
      </c>
      <c r="K78">
        <f>LN('Dollar rates'!V78/'Dollar rates'!K78)</f>
        <v>2.1492576877378704E-4</v>
      </c>
      <c r="M78">
        <f t="shared" si="51"/>
        <v>1</v>
      </c>
      <c r="N78">
        <f t="shared" si="51"/>
        <v>5</v>
      </c>
      <c r="O78">
        <f t="shared" si="51"/>
        <v>8</v>
      </c>
      <c r="P78">
        <f t="shared" si="51"/>
        <v>2</v>
      </c>
      <c r="Q78">
        <f t="shared" si="51"/>
        <v>9</v>
      </c>
      <c r="R78">
        <f t="shared" si="28"/>
        <v>10</v>
      </c>
      <c r="S78">
        <f t="shared" si="28"/>
        <v>6</v>
      </c>
      <c r="T78">
        <f t="shared" si="28"/>
        <v>4</v>
      </c>
      <c r="U78">
        <f t="shared" si="28"/>
        <v>3</v>
      </c>
      <c r="V78">
        <f t="shared" si="28"/>
        <v>7</v>
      </c>
      <c r="Y78">
        <f t="shared" si="29"/>
        <v>-0.7</v>
      </c>
      <c r="Z78">
        <f t="shared" si="30"/>
        <v>0</v>
      </c>
      <c r="AA78">
        <f t="shared" si="31"/>
        <v>0</v>
      </c>
      <c r="AB78">
        <f t="shared" si="32"/>
        <v>-0.2</v>
      </c>
      <c r="AC78">
        <f t="shared" si="33"/>
        <v>0</v>
      </c>
      <c r="AD78">
        <f t="shared" si="34"/>
        <v>0</v>
      </c>
      <c r="AE78">
        <f t="shared" si="35"/>
        <v>0</v>
      </c>
      <c r="AF78">
        <f t="shared" si="36"/>
        <v>0</v>
      </c>
      <c r="AG78">
        <f t="shared" si="37"/>
        <v>-0.1</v>
      </c>
      <c r="AH78">
        <f t="shared" si="38"/>
        <v>0</v>
      </c>
      <c r="AJ78">
        <f t="shared" si="39"/>
        <v>0</v>
      </c>
      <c r="AK78">
        <f t="shared" si="40"/>
        <v>0</v>
      </c>
      <c r="AL78">
        <f t="shared" si="41"/>
        <v>0.1</v>
      </c>
      <c r="AM78">
        <f t="shared" si="42"/>
        <v>0</v>
      </c>
      <c r="AN78">
        <f t="shared" si="43"/>
        <v>0.2</v>
      </c>
      <c r="AO78">
        <f t="shared" si="44"/>
        <v>0.7</v>
      </c>
      <c r="AP78">
        <f t="shared" si="45"/>
        <v>0</v>
      </c>
      <c r="AQ78">
        <f t="shared" si="46"/>
        <v>0</v>
      </c>
      <c r="AR78">
        <f t="shared" si="47"/>
        <v>0</v>
      </c>
      <c r="AS78">
        <f t="shared" si="48"/>
        <v>0</v>
      </c>
      <c r="AU78">
        <f>SUMPRODUCT(Y78:AH78,Returns!B78:K78)</f>
        <v>-1.1897715606668356E-2</v>
      </c>
      <c r="AW78">
        <f>SUMPRODUCT(AJ78:AS78,Returns!B78:K78)</f>
        <v>2.4455419652608164E-2</v>
      </c>
      <c r="AZ78">
        <f t="shared" si="49"/>
        <v>1.2557704045939809E-2</v>
      </c>
      <c r="BB78">
        <f t="shared" si="50"/>
        <v>9.561960789972148E-3</v>
      </c>
      <c r="BD78">
        <f t="shared" si="52"/>
        <v>0.567483770849044</v>
      </c>
    </row>
    <row r="79" spans="1:56" x14ac:dyDescent="0.2">
      <c r="A79" s="1">
        <v>38471</v>
      </c>
      <c r="B79">
        <f>LN('Dollar rates'!M79/'Dollar rates'!B79)</f>
        <v>2.6389457629002813E-3</v>
      </c>
      <c r="C79">
        <f>LN('Dollar rates'!N79/'Dollar rates'!C79)</f>
        <v>8.1363291565351547E-4</v>
      </c>
      <c r="D79">
        <f>LN('Dollar rates'!O79/'Dollar rates'!D79)</f>
        <v>-1.5458165846897846E-3</v>
      </c>
      <c r="E79">
        <f>LN('Dollar rates'!P79/'Dollar rates'!E79)</f>
        <v>1.9844112560236027E-3</v>
      </c>
      <c r="F79">
        <f>LN('Dollar rates'!Q79/'Dollar rates'!F79)</f>
        <v>-2.1264957903614529E-3</v>
      </c>
      <c r="G79">
        <f>LN('Dollar rates'!R79/'Dollar rates'!G79)</f>
        <v>-3.2288103353199219E-3</v>
      </c>
      <c r="H79">
        <f>LN('Dollar rates'!S79/'Dollar rates'!H79)</f>
        <v>8.013335172851779E-4</v>
      </c>
      <c r="I79">
        <f>LN('Dollar rates'!T79/'Dollar rates'!I79)</f>
        <v>9.0710341160185788E-4</v>
      </c>
      <c r="J79">
        <f>LN('Dollar rates'!U79/'Dollar rates'!J79)</f>
        <v>1.0460534695431361E-3</v>
      </c>
      <c r="K79">
        <f>LN('Dollar rates'!V79/'Dollar rates'!K79)</f>
        <v>4.4633250918289465E-4</v>
      </c>
      <c r="M79">
        <f t="shared" si="51"/>
        <v>1</v>
      </c>
      <c r="N79">
        <f t="shared" si="51"/>
        <v>5</v>
      </c>
      <c r="O79">
        <f t="shared" si="51"/>
        <v>8</v>
      </c>
      <c r="P79">
        <f t="shared" si="51"/>
        <v>2</v>
      </c>
      <c r="Q79">
        <f t="shared" si="51"/>
        <v>9</v>
      </c>
      <c r="R79">
        <f t="shared" si="28"/>
        <v>10</v>
      </c>
      <c r="S79">
        <f t="shared" si="28"/>
        <v>6</v>
      </c>
      <c r="T79">
        <f t="shared" si="28"/>
        <v>4</v>
      </c>
      <c r="U79">
        <f t="shared" si="28"/>
        <v>3</v>
      </c>
      <c r="V79">
        <f t="shared" si="28"/>
        <v>7</v>
      </c>
      <c r="Y79">
        <f t="shared" si="29"/>
        <v>-0.7</v>
      </c>
      <c r="Z79">
        <f t="shared" si="30"/>
        <v>0</v>
      </c>
      <c r="AA79">
        <f t="shared" si="31"/>
        <v>0</v>
      </c>
      <c r="AB79">
        <f t="shared" si="32"/>
        <v>-0.2</v>
      </c>
      <c r="AC79">
        <f t="shared" si="33"/>
        <v>0</v>
      </c>
      <c r="AD79">
        <f t="shared" si="34"/>
        <v>0</v>
      </c>
      <c r="AE79">
        <f t="shared" si="35"/>
        <v>0</v>
      </c>
      <c r="AF79">
        <f t="shared" si="36"/>
        <v>0</v>
      </c>
      <c r="AG79">
        <f t="shared" si="37"/>
        <v>-0.1</v>
      </c>
      <c r="AH79">
        <f t="shared" si="38"/>
        <v>0</v>
      </c>
      <c r="AJ79">
        <f t="shared" si="39"/>
        <v>0</v>
      </c>
      <c r="AK79">
        <f t="shared" si="40"/>
        <v>0</v>
      </c>
      <c r="AL79">
        <f t="shared" si="41"/>
        <v>0.1</v>
      </c>
      <c r="AM79">
        <f t="shared" si="42"/>
        <v>0</v>
      </c>
      <c r="AN79">
        <f t="shared" si="43"/>
        <v>0.2</v>
      </c>
      <c r="AO79">
        <f t="shared" si="44"/>
        <v>0.7</v>
      </c>
      <c r="AP79">
        <f t="shared" si="45"/>
        <v>0</v>
      </c>
      <c r="AQ79">
        <f t="shared" si="46"/>
        <v>0</v>
      </c>
      <c r="AR79">
        <f t="shared" si="47"/>
        <v>0</v>
      </c>
      <c r="AS79">
        <f t="shared" si="48"/>
        <v>0</v>
      </c>
      <c r="AU79">
        <f>SUMPRODUCT(Y79:AH79,Returns!B79:K79)</f>
        <v>3.1955575003807454E-2</v>
      </c>
      <c r="AW79">
        <f>SUMPRODUCT(AJ79:AS79,Returns!B79:K79)</f>
        <v>-3.292052558992601E-2</v>
      </c>
      <c r="AZ79">
        <f t="shared" si="49"/>
        <v>-9.6495058611855561E-4</v>
      </c>
      <c r="BB79">
        <f t="shared" si="50"/>
        <v>1.6017839896920256E-2</v>
      </c>
      <c r="BD79">
        <f t="shared" si="52"/>
        <v>0.56651882026292544</v>
      </c>
    </row>
    <row r="80" spans="1:56" x14ac:dyDescent="0.2">
      <c r="A80" s="1">
        <v>38503</v>
      </c>
      <c r="B80">
        <f>LN('Dollar rates'!M80/'Dollar rates'!B80)</f>
        <v>2.8525917979093894E-3</v>
      </c>
      <c r="C80">
        <f>LN('Dollar rates'!N80/'Dollar rates'!C80)</f>
        <v>9.2649218182609108E-4</v>
      </c>
      <c r="D80">
        <f>LN('Dollar rates'!O80/'Dollar rates'!D80)</f>
        <v>-1.4933802334698581E-3</v>
      </c>
      <c r="E80">
        <f>LN('Dollar rates'!P80/'Dollar rates'!E80)</f>
        <v>2.1549306378743607E-3</v>
      </c>
      <c r="F80">
        <f>LN('Dollar rates'!Q80/'Dollar rates'!F80)</f>
        <v>-2.2474756824793678E-3</v>
      </c>
      <c r="G80">
        <f>LN('Dollar rates'!R80/'Dollar rates'!G80)</f>
        <v>-3.4321893313158961E-3</v>
      </c>
      <c r="H80">
        <f>LN('Dollar rates'!S80/'Dollar rates'!H80)</f>
        <v>8.8300373046888703E-4</v>
      </c>
      <c r="I80">
        <f>LN('Dollar rates'!T80/'Dollar rates'!I80)</f>
        <v>9.9447775823362965E-4</v>
      </c>
      <c r="J80">
        <f>LN('Dollar rates'!U80/'Dollar rates'!J80)</f>
        <v>1.0709179695061496E-3</v>
      </c>
      <c r="K80">
        <f>LN('Dollar rates'!V80/'Dollar rates'!K80)</f>
        <v>5.2639136019513638E-4</v>
      </c>
      <c r="M80">
        <f t="shared" si="51"/>
        <v>1</v>
      </c>
      <c r="N80">
        <f t="shared" si="51"/>
        <v>5</v>
      </c>
      <c r="O80">
        <f t="shared" si="51"/>
        <v>8</v>
      </c>
      <c r="P80">
        <f t="shared" si="51"/>
        <v>2</v>
      </c>
      <c r="Q80">
        <f t="shared" si="51"/>
        <v>9</v>
      </c>
      <c r="R80">
        <f t="shared" si="28"/>
        <v>10</v>
      </c>
      <c r="S80">
        <f t="shared" si="28"/>
        <v>6</v>
      </c>
      <c r="T80">
        <f t="shared" si="28"/>
        <v>4</v>
      </c>
      <c r="U80">
        <f t="shared" si="28"/>
        <v>3</v>
      </c>
      <c r="V80">
        <f t="shared" si="28"/>
        <v>7</v>
      </c>
      <c r="Y80">
        <f t="shared" si="29"/>
        <v>-0.7</v>
      </c>
      <c r="Z80">
        <f t="shared" si="30"/>
        <v>0</v>
      </c>
      <c r="AA80">
        <f t="shared" si="31"/>
        <v>0</v>
      </c>
      <c r="AB80">
        <f t="shared" si="32"/>
        <v>-0.2</v>
      </c>
      <c r="AC80">
        <f t="shared" si="33"/>
        <v>0</v>
      </c>
      <c r="AD80">
        <f t="shared" si="34"/>
        <v>0</v>
      </c>
      <c r="AE80">
        <f t="shared" si="35"/>
        <v>0</v>
      </c>
      <c r="AF80">
        <f t="shared" si="36"/>
        <v>0</v>
      </c>
      <c r="AG80">
        <f t="shared" si="37"/>
        <v>-0.1</v>
      </c>
      <c r="AH80">
        <f t="shared" si="38"/>
        <v>0</v>
      </c>
      <c r="AJ80">
        <f t="shared" si="39"/>
        <v>0</v>
      </c>
      <c r="AK80">
        <f t="shared" si="40"/>
        <v>0</v>
      </c>
      <c r="AL80">
        <f t="shared" si="41"/>
        <v>0.1</v>
      </c>
      <c r="AM80">
        <f t="shared" si="42"/>
        <v>0</v>
      </c>
      <c r="AN80">
        <f t="shared" si="43"/>
        <v>0.2</v>
      </c>
      <c r="AO80">
        <f t="shared" si="44"/>
        <v>0.7</v>
      </c>
      <c r="AP80">
        <f t="shared" si="45"/>
        <v>0</v>
      </c>
      <c r="AQ80">
        <f t="shared" si="46"/>
        <v>0</v>
      </c>
      <c r="AR80">
        <f t="shared" si="47"/>
        <v>0</v>
      </c>
      <c r="AS80">
        <f t="shared" si="48"/>
        <v>0</v>
      </c>
      <c r="AU80">
        <f>SUMPRODUCT(Y80:AH80,Returns!B80:K80)</f>
        <v>2.9678920656702971E-2</v>
      </c>
      <c r="AW80">
        <f>SUMPRODUCT(AJ80:AS80,Returns!B80:K80)</f>
        <v>-7.9912248206760392E-3</v>
      </c>
      <c r="AZ80">
        <f t="shared" si="49"/>
        <v>2.1687695836026932E-2</v>
      </c>
      <c r="BB80">
        <f t="shared" si="50"/>
        <v>1.6606357974106839E-2</v>
      </c>
      <c r="BD80">
        <f t="shared" si="52"/>
        <v>0.58820651609895236</v>
      </c>
    </row>
    <row r="81" spans="1:56" x14ac:dyDescent="0.2">
      <c r="A81" s="1">
        <v>38533</v>
      </c>
      <c r="B81">
        <f>LN('Dollar rates'!M81/'Dollar rates'!B81)</f>
        <v>2.8250316790123776E-3</v>
      </c>
      <c r="C81">
        <f>LN('Dollar rates'!N81/'Dollar rates'!C81)</f>
        <v>1.0295855314012003E-3</v>
      </c>
      <c r="D81">
        <f>LN('Dollar rates'!O81/'Dollar rates'!D81)</f>
        <v>-1.1644051653748187E-3</v>
      </c>
      <c r="E81">
        <f>LN('Dollar rates'!P81/'Dollar rates'!E81)</f>
        <v>2.2427754162363932E-3</v>
      </c>
      <c r="F81">
        <f>LN('Dollar rates'!Q81/'Dollar rates'!F81)</f>
        <v>-1.908299646108994E-3</v>
      </c>
      <c r="G81">
        <f>LN('Dollar rates'!R81/'Dollar rates'!G81)</f>
        <v>-3.0515036489366181E-3</v>
      </c>
      <c r="H81">
        <f>LN('Dollar rates'!S81/'Dollar rates'!H81)</f>
        <v>1.011022177439804E-3</v>
      </c>
      <c r="I81">
        <f>LN('Dollar rates'!T81/'Dollar rates'!I81)</f>
        <v>1.5314674640916016E-3</v>
      </c>
      <c r="J81">
        <f>LN('Dollar rates'!U81/'Dollar rates'!J81)</f>
        <v>1.0697389648291922E-3</v>
      </c>
      <c r="K81">
        <f>LN('Dollar rates'!V81/'Dollar rates'!K81)</f>
        <v>6.6972127398080502E-4</v>
      </c>
      <c r="M81">
        <f t="shared" si="51"/>
        <v>1</v>
      </c>
      <c r="N81">
        <f t="shared" si="51"/>
        <v>5</v>
      </c>
      <c r="O81">
        <f t="shared" si="51"/>
        <v>8</v>
      </c>
      <c r="P81">
        <f t="shared" si="51"/>
        <v>2</v>
      </c>
      <c r="Q81">
        <f t="shared" si="51"/>
        <v>9</v>
      </c>
      <c r="R81">
        <f t="shared" si="28"/>
        <v>10</v>
      </c>
      <c r="S81">
        <f t="shared" si="28"/>
        <v>6</v>
      </c>
      <c r="T81">
        <f t="shared" si="28"/>
        <v>3</v>
      </c>
      <c r="U81">
        <f t="shared" si="28"/>
        <v>4</v>
      </c>
      <c r="V81">
        <f t="shared" si="28"/>
        <v>7</v>
      </c>
      <c r="Y81">
        <f t="shared" si="29"/>
        <v>-0.7</v>
      </c>
      <c r="Z81">
        <f t="shared" si="30"/>
        <v>0</v>
      </c>
      <c r="AA81">
        <f t="shared" si="31"/>
        <v>0</v>
      </c>
      <c r="AB81">
        <f t="shared" si="32"/>
        <v>-0.2</v>
      </c>
      <c r="AC81">
        <f t="shared" si="33"/>
        <v>0</v>
      </c>
      <c r="AD81">
        <f t="shared" si="34"/>
        <v>0</v>
      </c>
      <c r="AE81">
        <f t="shared" si="35"/>
        <v>0</v>
      </c>
      <c r="AF81">
        <f t="shared" si="36"/>
        <v>-0.1</v>
      </c>
      <c r="AG81">
        <f t="shared" si="37"/>
        <v>0</v>
      </c>
      <c r="AH81">
        <f t="shared" si="38"/>
        <v>0</v>
      </c>
      <c r="AJ81">
        <f t="shared" si="39"/>
        <v>0</v>
      </c>
      <c r="AK81">
        <f t="shared" si="40"/>
        <v>0</v>
      </c>
      <c r="AL81">
        <f t="shared" si="41"/>
        <v>0.1</v>
      </c>
      <c r="AM81">
        <f t="shared" si="42"/>
        <v>0</v>
      </c>
      <c r="AN81">
        <f t="shared" si="43"/>
        <v>0.2</v>
      </c>
      <c r="AO81">
        <f t="shared" si="44"/>
        <v>0.7</v>
      </c>
      <c r="AP81">
        <f t="shared" si="45"/>
        <v>0</v>
      </c>
      <c r="AQ81">
        <f t="shared" si="46"/>
        <v>0</v>
      </c>
      <c r="AR81">
        <f t="shared" si="47"/>
        <v>0</v>
      </c>
      <c r="AS81">
        <f t="shared" si="48"/>
        <v>0</v>
      </c>
      <c r="AU81">
        <f>SUMPRODUCT(Y81:AH81,Returns!B81:K81)</f>
        <v>1.0629271684233886E-2</v>
      </c>
      <c r="AW81">
        <f>SUMPRODUCT(AJ81:AS81,Returns!B81:K81)</f>
        <v>-1.2426512516811443E-2</v>
      </c>
      <c r="AZ81">
        <f t="shared" si="49"/>
        <v>-1.7972408325775575E-3</v>
      </c>
      <c r="BB81">
        <f t="shared" si="50"/>
        <v>2.6944066470184899E-3</v>
      </c>
      <c r="BD81">
        <f t="shared" si="52"/>
        <v>0.58640927526637476</v>
      </c>
    </row>
    <row r="82" spans="1:56" x14ac:dyDescent="0.2">
      <c r="A82" s="1">
        <v>38562</v>
      </c>
      <c r="B82">
        <f>LN('Dollar rates'!M82/'Dollar rates'!B82)</f>
        <v>3.0064328094797799E-3</v>
      </c>
      <c r="C82">
        <f>LN('Dollar rates'!N82/'Dollar rates'!C82)</f>
        <v>1.1910695509865328E-3</v>
      </c>
      <c r="D82">
        <f>LN('Dollar rates'!O82/'Dollar rates'!D82)</f>
        <v>-8.7990995399860462E-4</v>
      </c>
      <c r="E82">
        <f>LN('Dollar rates'!P82/'Dollar rates'!E82)</f>
        <v>2.6257061440386428E-3</v>
      </c>
      <c r="F82">
        <f>LN('Dollar rates'!Q82/'Dollar rates'!F82)</f>
        <v>-1.8854423298250208E-3</v>
      </c>
      <c r="G82">
        <f>LN('Dollar rates'!R82/'Dollar rates'!G82)</f>
        <v>-2.9606200816179487E-3</v>
      </c>
      <c r="H82">
        <f>LN('Dollar rates'!S82/'Dollar rates'!H82)</f>
        <v>1.1828305239396596E-3</v>
      </c>
      <c r="I82">
        <f>LN('Dollar rates'!T82/'Dollar rates'!I82)</f>
        <v>1.6705962881600927E-3</v>
      </c>
      <c r="J82">
        <f>LN('Dollar rates'!U82/'Dollar rates'!J82)</f>
        <v>1.2665854862034254E-3</v>
      </c>
      <c r="K82">
        <f>LN('Dollar rates'!V82/'Dollar rates'!K82)</f>
        <v>8.3235414127917021E-4</v>
      </c>
      <c r="M82">
        <f t="shared" si="51"/>
        <v>1</v>
      </c>
      <c r="N82">
        <f t="shared" si="51"/>
        <v>5</v>
      </c>
      <c r="O82">
        <f t="shared" si="51"/>
        <v>8</v>
      </c>
      <c r="P82">
        <f t="shared" si="51"/>
        <v>2</v>
      </c>
      <c r="Q82">
        <f t="shared" si="51"/>
        <v>9</v>
      </c>
      <c r="R82">
        <f t="shared" si="28"/>
        <v>10</v>
      </c>
      <c r="S82">
        <f t="shared" si="28"/>
        <v>6</v>
      </c>
      <c r="T82">
        <f t="shared" si="28"/>
        <v>3</v>
      </c>
      <c r="U82">
        <f t="shared" si="28"/>
        <v>4</v>
      </c>
      <c r="V82">
        <f t="shared" si="28"/>
        <v>7</v>
      </c>
      <c r="Y82">
        <f t="shared" si="29"/>
        <v>-0.7</v>
      </c>
      <c r="Z82">
        <f t="shared" si="30"/>
        <v>0</v>
      </c>
      <c r="AA82">
        <f t="shared" si="31"/>
        <v>0</v>
      </c>
      <c r="AB82">
        <f t="shared" si="32"/>
        <v>-0.2</v>
      </c>
      <c r="AC82">
        <f t="shared" si="33"/>
        <v>0</v>
      </c>
      <c r="AD82">
        <f t="shared" si="34"/>
        <v>0</v>
      </c>
      <c r="AE82">
        <f t="shared" si="35"/>
        <v>0</v>
      </c>
      <c r="AF82">
        <f t="shared" si="36"/>
        <v>-0.1</v>
      </c>
      <c r="AG82">
        <f t="shared" si="37"/>
        <v>0</v>
      </c>
      <c r="AH82">
        <f t="shared" si="38"/>
        <v>0</v>
      </c>
      <c r="AJ82">
        <f t="shared" si="39"/>
        <v>0</v>
      </c>
      <c r="AK82">
        <f t="shared" si="40"/>
        <v>0</v>
      </c>
      <c r="AL82">
        <f t="shared" si="41"/>
        <v>0.1</v>
      </c>
      <c r="AM82">
        <f t="shared" si="42"/>
        <v>0</v>
      </c>
      <c r="AN82">
        <f t="shared" si="43"/>
        <v>0.2</v>
      </c>
      <c r="AO82">
        <f t="shared" si="44"/>
        <v>0.7</v>
      </c>
      <c r="AP82">
        <f t="shared" si="45"/>
        <v>0</v>
      </c>
      <c r="AQ82">
        <f t="shared" si="46"/>
        <v>0</v>
      </c>
      <c r="AR82">
        <f t="shared" si="47"/>
        <v>0</v>
      </c>
      <c r="AS82">
        <f t="shared" si="48"/>
        <v>0</v>
      </c>
      <c r="AU82">
        <f>SUMPRODUCT(Y82:AH82,Returns!B82:K82)</f>
        <v>-9.5628041406370327E-3</v>
      </c>
      <c r="AW82">
        <f>SUMPRODUCT(AJ82:AS82,Returns!B82:K82)</f>
        <v>1.157602973082124E-2</v>
      </c>
      <c r="AZ82">
        <f t="shared" si="49"/>
        <v>2.0132255901842075E-3</v>
      </c>
      <c r="BB82">
        <f t="shared" si="50"/>
        <v>1.853578453363473E-2</v>
      </c>
      <c r="BD82">
        <f t="shared" si="52"/>
        <v>0.58842250085655901</v>
      </c>
    </row>
    <row r="83" spans="1:56" x14ac:dyDescent="0.2">
      <c r="A83" s="1">
        <v>38595</v>
      </c>
      <c r="B83">
        <f>LN('Dollar rates'!M83/'Dollar rates'!B83)</f>
        <v>3.1497792132970993E-3</v>
      </c>
      <c r="C83">
        <f>LN('Dollar rates'!N83/'Dollar rates'!C83)</f>
        <v>1.3414313481986463E-3</v>
      </c>
      <c r="D83">
        <f>LN('Dollar rates'!O83/'Dollar rates'!D83)</f>
        <v>-6.8321978960718779E-4</v>
      </c>
      <c r="E83">
        <f>LN('Dollar rates'!P83/'Dollar rates'!E83)</f>
        <v>2.5221496981993078E-3</v>
      </c>
      <c r="F83">
        <f>LN('Dollar rates'!Q83/'Dollar rates'!F83)</f>
        <v>-1.6270131683862863E-3</v>
      </c>
      <c r="G83">
        <f>LN('Dollar rates'!R83/'Dollar rates'!G83)</f>
        <v>-2.7478504527074297E-3</v>
      </c>
      <c r="H83">
        <f>LN('Dollar rates'!S83/'Dollar rates'!H83)</f>
        <v>1.3085087097455548E-3</v>
      </c>
      <c r="I83">
        <f>LN('Dollar rates'!T83/'Dollar rates'!I83)</f>
        <v>1.8281239542611589E-3</v>
      </c>
      <c r="J83">
        <f>LN('Dollar rates'!U83/'Dollar rates'!J83)</f>
        <v>1.3689663467629E-3</v>
      </c>
      <c r="K83">
        <f>LN('Dollar rates'!V83/'Dollar rates'!K83)</f>
        <v>8.6730639454483342E-4</v>
      </c>
      <c r="M83">
        <f t="shared" si="51"/>
        <v>1</v>
      </c>
      <c r="N83">
        <f t="shared" si="51"/>
        <v>5</v>
      </c>
      <c r="O83">
        <f t="shared" si="51"/>
        <v>8</v>
      </c>
      <c r="P83">
        <f t="shared" si="51"/>
        <v>2</v>
      </c>
      <c r="Q83">
        <f t="shared" si="51"/>
        <v>9</v>
      </c>
      <c r="R83">
        <f t="shared" si="28"/>
        <v>10</v>
      </c>
      <c r="S83">
        <f t="shared" si="28"/>
        <v>6</v>
      </c>
      <c r="T83">
        <f t="shared" si="28"/>
        <v>3</v>
      </c>
      <c r="U83">
        <f t="shared" si="28"/>
        <v>4</v>
      </c>
      <c r="V83">
        <f t="shared" si="28"/>
        <v>7</v>
      </c>
      <c r="Y83">
        <f t="shared" si="29"/>
        <v>-0.7</v>
      </c>
      <c r="Z83">
        <f t="shared" si="30"/>
        <v>0</v>
      </c>
      <c r="AA83">
        <f t="shared" si="31"/>
        <v>0</v>
      </c>
      <c r="AB83">
        <f t="shared" si="32"/>
        <v>-0.2</v>
      </c>
      <c r="AC83">
        <f t="shared" si="33"/>
        <v>0</v>
      </c>
      <c r="AD83">
        <f t="shared" si="34"/>
        <v>0</v>
      </c>
      <c r="AE83">
        <f t="shared" si="35"/>
        <v>0</v>
      </c>
      <c r="AF83">
        <f t="shared" si="36"/>
        <v>-0.1</v>
      </c>
      <c r="AG83">
        <f t="shared" si="37"/>
        <v>0</v>
      </c>
      <c r="AH83">
        <f t="shared" si="38"/>
        <v>0</v>
      </c>
      <c r="AJ83">
        <f t="shared" si="39"/>
        <v>0</v>
      </c>
      <c r="AK83">
        <f t="shared" si="40"/>
        <v>0</v>
      </c>
      <c r="AL83">
        <f t="shared" si="41"/>
        <v>0.1</v>
      </c>
      <c r="AM83">
        <f t="shared" si="42"/>
        <v>0</v>
      </c>
      <c r="AN83">
        <f t="shared" si="43"/>
        <v>0.2</v>
      </c>
      <c r="AO83">
        <f t="shared" si="44"/>
        <v>0.7</v>
      </c>
      <c r="AP83">
        <f t="shared" si="45"/>
        <v>0</v>
      </c>
      <c r="AQ83">
        <f t="shared" si="46"/>
        <v>0</v>
      </c>
      <c r="AR83">
        <f t="shared" si="47"/>
        <v>0</v>
      </c>
      <c r="AS83">
        <f t="shared" si="48"/>
        <v>0</v>
      </c>
      <c r="AU83">
        <f>SUMPRODUCT(Y83:AH83,Returns!B83:K83)</f>
        <v>2.3250464975554407E-2</v>
      </c>
      <c r="AW83">
        <f>SUMPRODUCT(AJ83:AS83,Returns!B83:K83)</f>
        <v>4.9763184913214908E-3</v>
      </c>
      <c r="AZ83">
        <f t="shared" si="49"/>
        <v>2.8226783466875897E-2</v>
      </c>
      <c r="BB83">
        <f t="shared" si="50"/>
        <v>8.4074831329529563E-4</v>
      </c>
      <c r="BD83">
        <f t="shared" si="52"/>
        <v>0.61664928432343491</v>
      </c>
    </row>
    <row r="84" spans="1:56" x14ac:dyDescent="0.2">
      <c r="A84" s="1">
        <v>38625</v>
      </c>
      <c r="B84">
        <f>LN('Dollar rates'!M84/'Dollar rates'!B84)</f>
        <v>3.2919840164679342E-3</v>
      </c>
      <c r="C84">
        <f>LN('Dollar rates'!N84/'Dollar rates'!C84)</f>
        <v>1.4719724672200638E-3</v>
      </c>
      <c r="D84">
        <f>LN('Dollar rates'!O84/'Dollar rates'!D84)</f>
        <v>-5.6595098960296681E-4</v>
      </c>
      <c r="E84">
        <f>LN('Dollar rates'!P84/'Dollar rates'!E84)</f>
        <v>2.6951158630425399E-3</v>
      </c>
      <c r="F84">
        <f>LN('Dollar rates'!Q84/'Dollar rates'!F84)</f>
        <v>-1.5205003750382784E-3</v>
      </c>
      <c r="G84">
        <f>LN('Dollar rates'!R84/'Dollar rates'!G84)</f>
        <v>-2.700499139227147E-3</v>
      </c>
      <c r="H84">
        <f>LN('Dollar rates'!S84/'Dollar rates'!H84)</f>
        <v>1.4647942772704062E-3</v>
      </c>
      <c r="I84">
        <f>LN('Dollar rates'!T84/'Dollar rates'!I84)</f>
        <v>1.9463787388893147E-3</v>
      </c>
      <c r="J84">
        <f>LN('Dollar rates'!U84/'Dollar rates'!J84)</f>
        <v>1.4602259809116838E-3</v>
      </c>
      <c r="K84">
        <f>LN('Dollar rates'!V84/'Dollar rates'!K84)</f>
        <v>8.4474753107653623E-4</v>
      </c>
      <c r="M84">
        <f t="shared" si="51"/>
        <v>1</v>
      </c>
      <c r="N84">
        <f t="shared" si="51"/>
        <v>4</v>
      </c>
      <c r="O84">
        <f t="shared" si="51"/>
        <v>8</v>
      </c>
      <c r="P84">
        <f t="shared" si="51"/>
        <v>2</v>
      </c>
      <c r="Q84">
        <f t="shared" si="51"/>
        <v>9</v>
      </c>
      <c r="R84">
        <f t="shared" si="28"/>
        <v>10</v>
      </c>
      <c r="S84">
        <f t="shared" si="28"/>
        <v>5</v>
      </c>
      <c r="T84">
        <f t="shared" si="28"/>
        <v>3</v>
      </c>
      <c r="U84">
        <f t="shared" si="28"/>
        <v>6</v>
      </c>
      <c r="V84">
        <f t="shared" si="28"/>
        <v>7</v>
      </c>
      <c r="Y84">
        <f t="shared" si="29"/>
        <v>-0.7</v>
      </c>
      <c r="Z84">
        <f t="shared" si="30"/>
        <v>0</v>
      </c>
      <c r="AA84">
        <f t="shared" si="31"/>
        <v>0</v>
      </c>
      <c r="AB84">
        <f t="shared" si="32"/>
        <v>-0.2</v>
      </c>
      <c r="AC84">
        <f t="shared" si="33"/>
        <v>0</v>
      </c>
      <c r="AD84">
        <f t="shared" si="34"/>
        <v>0</v>
      </c>
      <c r="AE84">
        <f t="shared" si="35"/>
        <v>0</v>
      </c>
      <c r="AF84">
        <f t="shared" si="36"/>
        <v>-0.1</v>
      </c>
      <c r="AG84">
        <f t="shared" si="37"/>
        <v>0</v>
      </c>
      <c r="AH84">
        <f t="shared" si="38"/>
        <v>0</v>
      </c>
      <c r="AJ84">
        <f t="shared" si="39"/>
        <v>0</v>
      </c>
      <c r="AK84">
        <f t="shared" si="40"/>
        <v>0</v>
      </c>
      <c r="AL84">
        <f t="shared" si="41"/>
        <v>0.1</v>
      </c>
      <c r="AM84">
        <f t="shared" si="42"/>
        <v>0</v>
      </c>
      <c r="AN84">
        <f t="shared" si="43"/>
        <v>0.2</v>
      </c>
      <c r="AO84">
        <f t="shared" si="44"/>
        <v>0.7</v>
      </c>
      <c r="AP84">
        <f t="shared" si="45"/>
        <v>0</v>
      </c>
      <c r="AQ84">
        <f t="shared" si="46"/>
        <v>0</v>
      </c>
      <c r="AR84">
        <f t="shared" si="47"/>
        <v>0</v>
      </c>
      <c r="AS84">
        <f t="shared" si="48"/>
        <v>0</v>
      </c>
      <c r="AU84">
        <f>SUMPRODUCT(Y84:AH84,Returns!B84:K84)</f>
        <v>2.4986849111208222E-2</v>
      </c>
      <c r="AW84">
        <f>SUMPRODUCT(AJ84:AS84,Returns!B84:K84)</f>
        <v>4.4289320228721885E-3</v>
      </c>
      <c r="AZ84">
        <f t="shared" si="49"/>
        <v>2.9415781134080408E-2</v>
      </c>
      <c r="BB84">
        <f t="shared" si="50"/>
        <v>6.6528654466215019E-4</v>
      </c>
      <c r="BD84">
        <f t="shared" si="52"/>
        <v>0.6460650654575153</v>
      </c>
    </row>
    <row r="85" spans="1:56" x14ac:dyDescent="0.2">
      <c r="A85" s="1">
        <v>38656</v>
      </c>
      <c r="B85">
        <f>LN('Dollar rates'!M85/'Dollar rates'!B85)</f>
        <v>3.3861655776851684E-3</v>
      </c>
      <c r="C85">
        <f>LN('Dollar rates'!N85/'Dollar rates'!C85)</f>
        <v>1.6182688059148008E-3</v>
      </c>
      <c r="D85">
        <f>LN('Dollar rates'!O85/'Dollar rates'!D85)</f>
        <v>-3.5398856986582327E-4</v>
      </c>
      <c r="E85">
        <f>LN('Dollar rates'!P85/'Dollar rates'!E85)</f>
        <v>2.7689139433710037E-3</v>
      </c>
      <c r="F85">
        <f>LN('Dollar rates'!Q85/'Dollar rates'!F85)</f>
        <v>-1.1780001698315744E-3</v>
      </c>
      <c r="G85">
        <f>LN('Dollar rates'!R85/'Dollar rates'!G85)</f>
        <v>-2.589618655984375E-3</v>
      </c>
      <c r="H85">
        <f>LN('Dollar rates'!S85/'Dollar rates'!H85)</f>
        <v>1.5869934148789371E-3</v>
      </c>
      <c r="I85">
        <f>LN('Dollar rates'!T85/'Dollar rates'!I85)</f>
        <v>2.0639971930170283E-3</v>
      </c>
      <c r="J85">
        <f>LN('Dollar rates'!U85/'Dollar rates'!J85)</f>
        <v>1.464046833890722E-3</v>
      </c>
      <c r="K85">
        <f>LN('Dollar rates'!V85/'Dollar rates'!K85)</f>
        <v>8.5662554165642042E-4</v>
      </c>
      <c r="M85">
        <f t="shared" si="51"/>
        <v>1</v>
      </c>
      <c r="N85">
        <f t="shared" si="51"/>
        <v>4</v>
      </c>
      <c r="O85">
        <f t="shared" si="51"/>
        <v>8</v>
      </c>
      <c r="P85">
        <f t="shared" si="51"/>
        <v>2</v>
      </c>
      <c r="Q85">
        <f t="shared" si="51"/>
        <v>9</v>
      </c>
      <c r="R85">
        <f t="shared" si="28"/>
        <v>10</v>
      </c>
      <c r="S85">
        <f t="shared" si="28"/>
        <v>5</v>
      </c>
      <c r="T85">
        <f t="shared" si="28"/>
        <v>3</v>
      </c>
      <c r="U85">
        <f t="shared" si="28"/>
        <v>6</v>
      </c>
      <c r="V85">
        <f t="shared" si="28"/>
        <v>7</v>
      </c>
      <c r="Y85">
        <f t="shared" si="29"/>
        <v>-0.7</v>
      </c>
      <c r="Z85">
        <f t="shared" si="30"/>
        <v>0</v>
      </c>
      <c r="AA85">
        <f t="shared" si="31"/>
        <v>0</v>
      </c>
      <c r="AB85">
        <f t="shared" si="32"/>
        <v>-0.2</v>
      </c>
      <c r="AC85">
        <f t="shared" si="33"/>
        <v>0</v>
      </c>
      <c r="AD85">
        <f t="shared" si="34"/>
        <v>0</v>
      </c>
      <c r="AE85">
        <f t="shared" si="35"/>
        <v>0</v>
      </c>
      <c r="AF85">
        <f t="shared" si="36"/>
        <v>-0.1</v>
      </c>
      <c r="AG85">
        <f t="shared" si="37"/>
        <v>0</v>
      </c>
      <c r="AH85">
        <f t="shared" si="38"/>
        <v>0</v>
      </c>
      <c r="AJ85">
        <f t="shared" si="39"/>
        <v>0</v>
      </c>
      <c r="AK85">
        <f t="shared" si="40"/>
        <v>0</v>
      </c>
      <c r="AL85">
        <f t="shared" si="41"/>
        <v>0.1</v>
      </c>
      <c r="AM85">
        <f t="shared" si="42"/>
        <v>0</v>
      </c>
      <c r="AN85">
        <f t="shared" si="43"/>
        <v>0.2</v>
      </c>
      <c r="AO85">
        <f t="shared" si="44"/>
        <v>0.7</v>
      </c>
      <c r="AP85">
        <f t="shared" si="45"/>
        <v>0</v>
      </c>
      <c r="AQ85">
        <f t="shared" si="46"/>
        <v>0</v>
      </c>
      <c r="AR85">
        <f t="shared" si="47"/>
        <v>0</v>
      </c>
      <c r="AS85">
        <f t="shared" si="48"/>
        <v>0</v>
      </c>
      <c r="AU85">
        <f>SUMPRODUCT(Y85:AH85,Returns!B85:K85)</f>
        <v>2.7457248423127419E-2</v>
      </c>
      <c r="AW85">
        <f>SUMPRODUCT(AJ85:AS85,Returns!B85:K85)</f>
        <v>1.017675456627442E-3</v>
      </c>
      <c r="AZ85">
        <f t="shared" si="49"/>
        <v>2.8474923879754862E-2</v>
      </c>
      <c r="BB85">
        <f t="shared" si="50"/>
        <v>4.0951014485395232E-2</v>
      </c>
      <c r="BD85">
        <f t="shared" si="52"/>
        <v>0.67453998933727011</v>
      </c>
    </row>
    <row r="86" spans="1:56" x14ac:dyDescent="0.2">
      <c r="A86" s="1">
        <v>38686</v>
      </c>
      <c r="B86">
        <f>LN('Dollar rates'!M86/'Dollar rates'!B86)</f>
        <v>3.9356942445096035E-3</v>
      </c>
      <c r="C86">
        <f>LN('Dollar rates'!N86/'Dollar rates'!C86)</f>
        <v>1.6755166161695977E-3</v>
      </c>
      <c r="D86">
        <f>LN('Dollar rates'!O86/'Dollar rates'!D86)</f>
        <v>-2.0762682613176459E-4</v>
      </c>
      <c r="E86">
        <f>LN('Dollar rates'!P86/'Dollar rates'!E86)</f>
        <v>2.9786072856420927E-3</v>
      </c>
      <c r="F86">
        <f>LN('Dollar rates'!Q86/'Dollar rates'!F86)</f>
        <v>-1.0795845417382764E-3</v>
      </c>
      <c r="G86">
        <f>LN('Dollar rates'!R86/'Dollar rates'!G86)</f>
        <v>-2.920542019637329E-3</v>
      </c>
      <c r="H86">
        <f>LN('Dollar rates'!S86/'Dollar rates'!H86)</f>
        <v>1.7129635284048432E-3</v>
      </c>
      <c r="I86">
        <f>LN('Dollar rates'!T86/'Dollar rates'!I86)</f>
        <v>2.373215394040111E-3</v>
      </c>
      <c r="J86">
        <f>LN('Dollar rates'!U86/'Dollar rates'!J86)</f>
        <v>1.6960884783113602E-3</v>
      </c>
      <c r="K86">
        <f>LN('Dollar rates'!V86/'Dollar rates'!K86)</f>
        <v>9.4178089152723639E-4</v>
      </c>
      <c r="M86">
        <f t="shared" si="51"/>
        <v>1</v>
      </c>
      <c r="N86">
        <f t="shared" si="51"/>
        <v>6</v>
      </c>
      <c r="O86">
        <f t="shared" si="51"/>
        <v>8</v>
      </c>
      <c r="P86">
        <f t="shared" si="51"/>
        <v>2</v>
      </c>
      <c r="Q86">
        <f t="shared" si="51"/>
        <v>9</v>
      </c>
      <c r="R86">
        <f t="shared" si="28"/>
        <v>10</v>
      </c>
      <c r="S86">
        <f t="shared" si="28"/>
        <v>4</v>
      </c>
      <c r="T86">
        <f t="shared" si="28"/>
        <v>3</v>
      </c>
      <c r="U86">
        <f t="shared" si="28"/>
        <v>5</v>
      </c>
      <c r="V86">
        <f t="shared" si="28"/>
        <v>7</v>
      </c>
      <c r="Y86">
        <f t="shared" si="29"/>
        <v>-0.7</v>
      </c>
      <c r="Z86">
        <f t="shared" si="30"/>
        <v>0</v>
      </c>
      <c r="AA86">
        <f t="shared" si="31"/>
        <v>0</v>
      </c>
      <c r="AB86">
        <f t="shared" si="32"/>
        <v>-0.2</v>
      </c>
      <c r="AC86">
        <f t="shared" si="33"/>
        <v>0</v>
      </c>
      <c r="AD86">
        <f t="shared" si="34"/>
        <v>0</v>
      </c>
      <c r="AE86">
        <f t="shared" si="35"/>
        <v>0</v>
      </c>
      <c r="AF86">
        <f t="shared" si="36"/>
        <v>-0.1</v>
      </c>
      <c r="AG86">
        <f t="shared" si="37"/>
        <v>0</v>
      </c>
      <c r="AH86">
        <f t="shared" si="38"/>
        <v>0</v>
      </c>
      <c r="AJ86">
        <f t="shared" si="39"/>
        <v>0</v>
      </c>
      <c r="AK86">
        <f t="shared" si="40"/>
        <v>0</v>
      </c>
      <c r="AL86">
        <f t="shared" si="41"/>
        <v>0.1</v>
      </c>
      <c r="AM86">
        <f t="shared" si="42"/>
        <v>0</v>
      </c>
      <c r="AN86">
        <f t="shared" si="43"/>
        <v>0.2</v>
      </c>
      <c r="AO86">
        <f t="shared" si="44"/>
        <v>0.7</v>
      </c>
      <c r="AP86">
        <f t="shared" si="45"/>
        <v>0</v>
      </c>
      <c r="AQ86">
        <f t="shared" si="46"/>
        <v>0</v>
      </c>
      <c r="AR86">
        <f t="shared" si="47"/>
        <v>0</v>
      </c>
      <c r="AS86">
        <f t="shared" si="48"/>
        <v>0</v>
      </c>
      <c r="AU86">
        <f>SUMPRODUCT(Y86:AH86,Returns!B86:K86)</f>
        <v>-6.9812302943040193E-3</v>
      </c>
      <c r="AW86">
        <f>SUMPRODUCT(AJ86:AS86,Returns!B86:K86)</f>
        <v>-2.245732590412413E-2</v>
      </c>
      <c r="AZ86">
        <f t="shared" si="49"/>
        <v>-2.943855619842815E-2</v>
      </c>
      <c r="BB86">
        <f t="shared" si="50"/>
        <v>2.3409860140697198E-2</v>
      </c>
      <c r="BD86">
        <f t="shared" si="52"/>
        <v>0.64510143313884194</v>
      </c>
    </row>
    <row r="87" spans="1:56" x14ac:dyDescent="0.2">
      <c r="A87" s="1">
        <v>38716</v>
      </c>
      <c r="B87">
        <f>LN('Dollar rates'!M87/'Dollar rates'!B87)</f>
        <v>3.8581490141877087E-3</v>
      </c>
      <c r="C87">
        <f>LN('Dollar rates'!N87/'Dollar rates'!C87)</f>
        <v>1.6881825357204976E-3</v>
      </c>
      <c r="D87">
        <f>LN('Dollar rates'!O87/'Dollar rates'!D87)</f>
        <v>-1.2016445378270268E-4</v>
      </c>
      <c r="E87">
        <f>LN('Dollar rates'!P87/'Dollar rates'!E87)</f>
        <v>3.153797617410027E-3</v>
      </c>
      <c r="F87">
        <f>LN('Dollar rates'!Q87/'Dollar rates'!F87)</f>
        <v>-1.0528746780685877E-3</v>
      </c>
      <c r="G87">
        <f>LN('Dollar rates'!R87/'Dollar rates'!G87)</f>
        <v>-2.852607510206581E-3</v>
      </c>
      <c r="H87">
        <f>LN('Dollar rates'!S87/'Dollar rates'!H87)</f>
        <v>1.6507778467465483E-3</v>
      </c>
      <c r="I87">
        <f>LN('Dollar rates'!T87/'Dollar rates'!I87)</f>
        <v>2.3096034882329197E-3</v>
      </c>
      <c r="J87">
        <f>LN('Dollar rates'!U87/'Dollar rates'!J87)</f>
        <v>1.687966180307325E-3</v>
      </c>
      <c r="K87">
        <f>LN('Dollar rates'!V87/'Dollar rates'!K87)</f>
        <v>9.1639802064969551E-4</v>
      </c>
      <c r="M87">
        <f t="shared" si="51"/>
        <v>1</v>
      </c>
      <c r="N87">
        <f t="shared" si="51"/>
        <v>4</v>
      </c>
      <c r="O87">
        <f t="shared" si="51"/>
        <v>8</v>
      </c>
      <c r="P87">
        <f t="shared" si="51"/>
        <v>2</v>
      </c>
      <c r="Q87">
        <f t="shared" si="51"/>
        <v>9</v>
      </c>
      <c r="R87">
        <f t="shared" si="28"/>
        <v>10</v>
      </c>
      <c r="S87">
        <f t="shared" si="28"/>
        <v>6</v>
      </c>
      <c r="T87">
        <f t="shared" si="28"/>
        <v>3</v>
      </c>
      <c r="U87">
        <f t="shared" si="28"/>
        <v>5</v>
      </c>
      <c r="V87">
        <f t="shared" si="28"/>
        <v>7</v>
      </c>
      <c r="Y87">
        <f t="shared" si="29"/>
        <v>-0.7</v>
      </c>
      <c r="Z87">
        <f t="shared" si="30"/>
        <v>0</v>
      </c>
      <c r="AA87">
        <f t="shared" si="31"/>
        <v>0</v>
      </c>
      <c r="AB87">
        <f t="shared" si="32"/>
        <v>-0.2</v>
      </c>
      <c r="AC87">
        <f t="shared" si="33"/>
        <v>0</v>
      </c>
      <c r="AD87">
        <f t="shared" si="34"/>
        <v>0</v>
      </c>
      <c r="AE87">
        <f t="shared" si="35"/>
        <v>0</v>
      </c>
      <c r="AF87">
        <f t="shared" si="36"/>
        <v>-0.1</v>
      </c>
      <c r="AG87">
        <f t="shared" si="37"/>
        <v>0</v>
      </c>
      <c r="AH87">
        <f t="shared" si="38"/>
        <v>0</v>
      </c>
      <c r="AJ87">
        <f t="shared" si="39"/>
        <v>0</v>
      </c>
      <c r="AK87">
        <f t="shared" si="40"/>
        <v>0</v>
      </c>
      <c r="AL87">
        <f t="shared" si="41"/>
        <v>0.1</v>
      </c>
      <c r="AM87">
        <f t="shared" si="42"/>
        <v>0</v>
      </c>
      <c r="AN87">
        <f t="shared" si="43"/>
        <v>0.2</v>
      </c>
      <c r="AO87">
        <f t="shared" si="44"/>
        <v>0.7</v>
      </c>
      <c r="AP87">
        <f t="shared" si="45"/>
        <v>0</v>
      </c>
      <c r="AQ87">
        <f t="shared" si="46"/>
        <v>0</v>
      </c>
      <c r="AR87">
        <f t="shared" si="47"/>
        <v>0</v>
      </c>
      <c r="AS87">
        <f t="shared" si="48"/>
        <v>0</v>
      </c>
      <c r="AU87">
        <f>SUMPRODUCT(Y87:AH87,Returns!B87:K87)</f>
        <v>-1.2267902881851932E-2</v>
      </c>
      <c r="AW87">
        <f>SUMPRODUCT(AJ87:AS87,Returns!B87:K87)</f>
        <v>1.5935888387655091E-2</v>
      </c>
      <c r="AZ87">
        <f t="shared" si="49"/>
        <v>3.6679855058031584E-3</v>
      </c>
      <c r="BB87">
        <f t="shared" si="50"/>
        <v>1.8770268998609885E-2</v>
      </c>
      <c r="BD87">
        <f t="shared" si="52"/>
        <v>0.6487694186446451</v>
      </c>
    </row>
    <row r="88" spans="1:56" x14ac:dyDescent="0.2">
      <c r="A88" s="1">
        <v>38748</v>
      </c>
      <c r="B88">
        <f>LN('Dollar rates'!M88/'Dollar rates'!B88)</f>
        <v>3.514475892503398E-3</v>
      </c>
      <c r="C88">
        <f>LN('Dollar rates'!N88/'Dollar rates'!C88)</f>
        <v>1.6893025012105396E-3</v>
      </c>
      <c r="D88">
        <f>LN('Dollar rates'!O88/'Dollar rates'!D88)</f>
        <v>5.3321484127289683E-5</v>
      </c>
      <c r="E88">
        <f>LN('Dollar rates'!P88/'Dollar rates'!E88)</f>
        <v>2.8296964843777619E-3</v>
      </c>
      <c r="F88">
        <f>LN('Dollar rates'!Q88/'Dollar rates'!F88)</f>
        <v>-7.4393224898881448E-4</v>
      </c>
      <c r="G88">
        <f>LN('Dollar rates'!R88/'Dollar rates'!G88)</f>
        <v>-2.3529594557544862E-3</v>
      </c>
      <c r="H88">
        <f>LN('Dollar rates'!S88/'Dollar rates'!H88)</f>
        <v>1.6982314310597752E-3</v>
      </c>
      <c r="I88">
        <f>LN('Dollar rates'!T88/'Dollar rates'!I88)</f>
        <v>2.0980352425528752E-3</v>
      </c>
      <c r="J88">
        <f>LN('Dollar rates'!U88/'Dollar rates'!J88)</f>
        <v>1.7604539932004426E-3</v>
      </c>
      <c r="K88">
        <f>LN('Dollar rates'!V88/'Dollar rates'!K88)</f>
        <v>7.8750496260416897E-4</v>
      </c>
      <c r="M88">
        <f t="shared" si="51"/>
        <v>1</v>
      </c>
      <c r="N88">
        <f t="shared" si="51"/>
        <v>6</v>
      </c>
      <c r="O88">
        <f t="shared" si="51"/>
        <v>8</v>
      </c>
      <c r="P88">
        <f t="shared" si="51"/>
        <v>2</v>
      </c>
      <c r="Q88">
        <f t="shared" si="51"/>
        <v>9</v>
      </c>
      <c r="R88">
        <f t="shared" si="28"/>
        <v>10</v>
      </c>
      <c r="S88">
        <f t="shared" si="28"/>
        <v>5</v>
      </c>
      <c r="T88">
        <f t="shared" si="28"/>
        <v>3</v>
      </c>
      <c r="U88">
        <f t="shared" si="28"/>
        <v>4</v>
      </c>
      <c r="V88">
        <f t="shared" si="28"/>
        <v>7</v>
      </c>
      <c r="Y88">
        <f t="shared" si="29"/>
        <v>-0.7</v>
      </c>
      <c r="Z88">
        <f t="shared" si="30"/>
        <v>0</v>
      </c>
      <c r="AA88">
        <f t="shared" si="31"/>
        <v>0</v>
      </c>
      <c r="AB88">
        <f t="shared" si="32"/>
        <v>-0.2</v>
      </c>
      <c r="AC88">
        <f t="shared" si="33"/>
        <v>0</v>
      </c>
      <c r="AD88">
        <f t="shared" si="34"/>
        <v>0</v>
      </c>
      <c r="AE88">
        <f t="shared" si="35"/>
        <v>0</v>
      </c>
      <c r="AF88">
        <f t="shared" si="36"/>
        <v>-0.1</v>
      </c>
      <c r="AG88">
        <f t="shared" si="37"/>
        <v>0</v>
      </c>
      <c r="AH88">
        <f t="shared" si="38"/>
        <v>0</v>
      </c>
      <c r="AJ88">
        <f t="shared" si="39"/>
        <v>0</v>
      </c>
      <c r="AK88">
        <f t="shared" si="40"/>
        <v>0</v>
      </c>
      <c r="AL88">
        <f t="shared" si="41"/>
        <v>0.1</v>
      </c>
      <c r="AM88">
        <f t="shared" si="42"/>
        <v>0</v>
      </c>
      <c r="AN88">
        <f t="shared" si="43"/>
        <v>0.2</v>
      </c>
      <c r="AO88">
        <f t="shared" si="44"/>
        <v>0.7</v>
      </c>
      <c r="AP88">
        <f t="shared" si="45"/>
        <v>0</v>
      </c>
      <c r="AQ88">
        <f t="shared" si="46"/>
        <v>0</v>
      </c>
      <c r="AR88">
        <f t="shared" si="47"/>
        <v>0</v>
      </c>
      <c r="AS88">
        <f t="shared" si="48"/>
        <v>0</v>
      </c>
      <c r="AU88">
        <f>SUMPRODUCT(Y88:AH88,Returns!B88:K88)</f>
        <v>4.398713504951181E-3</v>
      </c>
      <c r="AW88">
        <f>SUMPRODUCT(AJ88:AS88,Returns!B88:K88)</f>
        <v>-2.7275896986373376E-2</v>
      </c>
      <c r="AZ88">
        <f t="shared" si="49"/>
        <v>-2.2877183481422196E-2</v>
      </c>
      <c r="BB88">
        <f t="shared" si="50"/>
        <v>1.8391290499493253E-2</v>
      </c>
      <c r="BD88">
        <f t="shared" si="52"/>
        <v>0.6258922351632229</v>
      </c>
    </row>
    <row r="89" spans="1:56" x14ac:dyDescent="0.2">
      <c r="A89" s="1">
        <v>38776</v>
      </c>
      <c r="B89">
        <f>LN('Dollar rates'!M89/'Dollar rates'!B89)</f>
        <v>4.059166195842275E-3</v>
      </c>
      <c r="C89">
        <f>LN('Dollar rates'!N89/'Dollar rates'!C89)</f>
        <v>1.8138646245736982E-3</v>
      </c>
      <c r="D89">
        <f>LN('Dollar rates'!O89/'Dollar rates'!D89)</f>
        <v>1.4010998656829743E-4</v>
      </c>
      <c r="E89">
        <f>LN('Dollar rates'!P89/'Dollar rates'!E89)</f>
        <v>3.2148598375584024E-3</v>
      </c>
      <c r="F89">
        <f>LN('Dollar rates'!Q89/'Dollar rates'!F89)</f>
        <v>-7.6522511006649771E-4</v>
      </c>
      <c r="G89">
        <f>LN('Dollar rates'!R89/'Dollar rates'!G89)</f>
        <v>-2.3592763733765016E-3</v>
      </c>
      <c r="H89">
        <f>LN('Dollar rates'!S89/'Dollar rates'!H89)</f>
        <v>1.7831659510473014E-3</v>
      </c>
      <c r="I89">
        <f>LN('Dollar rates'!T89/'Dollar rates'!I89)</f>
        <v>2.2986016219934922E-3</v>
      </c>
      <c r="J89">
        <f>LN('Dollar rates'!U89/'Dollar rates'!J89)</f>
        <v>2.018690999008115E-3</v>
      </c>
      <c r="K89">
        <f>LN('Dollar rates'!V89/'Dollar rates'!K89)</f>
        <v>7.2964791133757327E-4</v>
      </c>
      <c r="M89">
        <f t="shared" si="51"/>
        <v>1</v>
      </c>
      <c r="N89">
        <f t="shared" si="51"/>
        <v>5</v>
      </c>
      <c r="O89">
        <f t="shared" si="51"/>
        <v>8</v>
      </c>
      <c r="P89">
        <f t="shared" si="51"/>
        <v>2</v>
      </c>
      <c r="Q89">
        <f t="shared" si="51"/>
        <v>9</v>
      </c>
      <c r="R89">
        <f t="shared" si="28"/>
        <v>10</v>
      </c>
      <c r="S89">
        <f t="shared" si="28"/>
        <v>6</v>
      </c>
      <c r="T89">
        <f t="shared" si="28"/>
        <v>3</v>
      </c>
      <c r="U89">
        <f t="shared" si="28"/>
        <v>4</v>
      </c>
      <c r="V89">
        <f t="shared" si="28"/>
        <v>7</v>
      </c>
      <c r="Y89">
        <f t="shared" si="29"/>
        <v>-0.7</v>
      </c>
      <c r="Z89">
        <f t="shared" si="30"/>
        <v>0</v>
      </c>
      <c r="AA89">
        <f t="shared" si="31"/>
        <v>0</v>
      </c>
      <c r="AB89">
        <f t="shared" si="32"/>
        <v>-0.2</v>
      </c>
      <c r="AC89">
        <f t="shared" si="33"/>
        <v>0</v>
      </c>
      <c r="AD89">
        <f t="shared" si="34"/>
        <v>0</v>
      </c>
      <c r="AE89">
        <f t="shared" si="35"/>
        <v>0</v>
      </c>
      <c r="AF89">
        <f t="shared" si="36"/>
        <v>-0.1</v>
      </c>
      <c r="AG89">
        <f t="shared" si="37"/>
        <v>0</v>
      </c>
      <c r="AH89">
        <f t="shared" si="38"/>
        <v>0</v>
      </c>
      <c r="AJ89">
        <f t="shared" si="39"/>
        <v>0</v>
      </c>
      <c r="AK89">
        <f t="shared" si="40"/>
        <v>0</v>
      </c>
      <c r="AL89">
        <f t="shared" si="41"/>
        <v>0.1</v>
      </c>
      <c r="AM89">
        <f t="shared" si="42"/>
        <v>0</v>
      </c>
      <c r="AN89">
        <f t="shared" si="43"/>
        <v>0.2</v>
      </c>
      <c r="AO89">
        <f t="shared" si="44"/>
        <v>0.7</v>
      </c>
      <c r="AP89">
        <f t="shared" si="45"/>
        <v>0</v>
      </c>
      <c r="AQ89">
        <f t="shared" si="46"/>
        <v>0</v>
      </c>
      <c r="AR89">
        <f t="shared" si="47"/>
        <v>0</v>
      </c>
      <c r="AS89">
        <f t="shared" si="48"/>
        <v>0</v>
      </c>
      <c r="AU89">
        <f>SUMPRODUCT(Y89:AH89,Returns!B89:K89)</f>
        <v>1.4359163409429318E-2</v>
      </c>
      <c r="AW89">
        <f>SUMPRODUCT(AJ89:AS89,Returns!B89:K89)</f>
        <v>-6.3245559344778338E-2</v>
      </c>
      <c r="AZ89">
        <f t="shared" si="49"/>
        <v>-4.888639593534902E-2</v>
      </c>
      <c r="BB89">
        <f t="shared" si="50"/>
        <v>4.3237420777412987E-2</v>
      </c>
      <c r="BD89">
        <f t="shared" si="52"/>
        <v>0.57700583922787385</v>
      </c>
    </row>
    <row r="90" spans="1:56" x14ac:dyDescent="0.2">
      <c r="A90" s="1">
        <v>38807</v>
      </c>
      <c r="B90">
        <f>LN('Dollar rates'!M90/'Dollar rates'!B90)</f>
        <v>4.4909574812198273E-3</v>
      </c>
      <c r="C90">
        <f>LN('Dollar rates'!N90/'Dollar rates'!C90)</f>
        <v>1.8047594818649609E-3</v>
      </c>
      <c r="D90">
        <f>LN('Dollar rates'!O90/'Dollar rates'!D90)</f>
        <v>2.9491616788043654E-4</v>
      </c>
      <c r="E90">
        <f>LN('Dollar rates'!P90/'Dollar rates'!E90)</f>
        <v>3.0654888549694098E-3</v>
      </c>
      <c r="F90">
        <f>LN('Dollar rates'!Q90/'Dollar rates'!F90)</f>
        <v>-5.7244861744922817E-4</v>
      </c>
      <c r="G90">
        <f>LN('Dollar rates'!R90/'Dollar rates'!G90)</f>
        <v>-2.194815222711673E-3</v>
      </c>
      <c r="H90">
        <f>LN('Dollar rates'!S90/'Dollar rates'!H90)</f>
        <v>1.7123083416530284E-3</v>
      </c>
      <c r="I90">
        <f>LN('Dollar rates'!T90/'Dollar rates'!I90)</f>
        <v>2.2852220115945859E-3</v>
      </c>
      <c r="J90">
        <f>LN('Dollar rates'!U90/'Dollar rates'!J90)</f>
        <v>1.773667983913438E-3</v>
      </c>
      <c r="K90">
        <f>LN('Dollar rates'!V90/'Dollar rates'!K90)</f>
        <v>8.4898020286628296E-4</v>
      </c>
      <c r="M90">
        <f t="shared" si="51"/>
        <v>1</v>
      </c>
      <c r="N90">
        <f t="shared" si="51"/>
        <v>4</v>
      </c>
      <c r="O90">
        <f t="shared" si="51"/>
        <v>8</v>
      </c>
      <c r="P90">
        <f t="shared" si="51"/>
        <v>2</v>
      </c>
      <c r="Q90">
        <f t="shared" si="51"/>
        <v>9</v>
      </c>
      <c r="R90">
        <f t="shared" si="28"/>
        <v>10</v>
      </c>
      <c r="S90">
        <f t="shared" si="28"/>
        <v>6</v>
      </c>
      <c r="T90">
        <f t="shared" si="28"/>
        <v>3</v>
      </c>
      <c r="U90">
        <f t="shared" si="28"/>
        <v>5</v>
      </c>
      <c r="V90">
        <f t="shared" si="28"/>
        <v>7</v>
      </c>
      <c r="Y90">
        <f t="shared" si="29"/>
        <v>-0.7</v>
      </c>
      <c r="Z90">
        <f t="shared" si="30"/>
        <v>0</v>
      </c>
      <c r="AA90">
        <f t="shared" si="31"/>
        <v>0</v>
      </c>
      <c r="AB90">
        <f t="shared" si="32"/>
        <v>-0.2</v>
      </c>
      <c r="AC90">
        <f t="shared" si="33"/>
        <v>0</v>
      </c>
      <c r="AD90">
        <f t="shared" si="34"/>
        <v>0</v>
      </c>
      <c r="AE90">
        <f t="shared" si="35"/>
        <v>0</v>
      </c>
      <c r="AF90">
        <f t="shared" si="36"/>
        <v>-0.1</v>
      </c>
      <c r="AG90">
        <f t="shared" si="37"/>
        <v>0</v>
      </c>
      <c r="AH90">
        <f t="shared" si="38"/>
        <v>0</v>
      </c>
      <c r="AJ90">
        <f t="shared" si="39"/>
        <v>0</v>
      </c>
      <c r="AK90">
        <f t="shared" si="40"/>
        <v>0</v>
      </c>
      <c r="AL90">
        <f t="shared" si="41"/>
        <v>0.1</v>
      </c>
      <c r="AM90">
        <f t="shared" si="42"/>
        <v>0</v>
      </c>
      <c r="AN90">
        <f t="shared" si="43"/>
        <v>0.2</v>
      </c>
      <c r="AO90">
        <f t="shared" si="44"/>
        <v>0.7</v>
      </c>
      <c r="AP90">
        <f t="shared" si="45"/>
        <v>0</v>
      </c>
      <c r="AQ90">
        <f t="shared" si="46"/>
        <v>0</v>
      </c>
      <c r="AR90">
        <f t="shared" si="47"/>
        <v>0</v>
      </c>
      <c r="AS90">
        <f t="shared" si="48"/>
        <v>0</v>
      </c>
      <c r="AU90">
        <f>SUMPRODUCT(Y90:AH90,Returns!B90:K90)</f>
        <v>-3.4142092420856522E-2</v>
      </c>
      <c r="AW90">
        <f>SUMPRODUCT(AJ90:AS90,Returns!B90:K90)</f>
        <v>4.6402643350957194E-2</v>
      </c>
      <c r="AZ90">
        <f t="shared" si="49"/>
        <v>1.2260550930100672E-2</v>
      </c>
      <c r="BB90">
        <f t="shared" si="50"/>
        <v>1.7949336683180092E-2</v>
      </c>
      <c r="BD90">
        <f t="shared" si="52"/>
        <v>0.58926639015797455</v>
      </c>
    </row>
    <row r="91" spans="1:56" x14ac:dyDescent="0.2">
      <c r="A91" s="1">
        <v>38835</v>
      </c>
      <c r="B91">
        <f>LN('Dollar rates'!M91/'Dollar rates'!B91)</f>
        <v>4.2832405524187373E-3</v>
      </c>
      <c r="C91">
        <f>LN('Dollar rates'!N91/'Dollar rates'!C91)</f>
        <v>2.1689520615005261E-3</v>
      </c>
      <c r="D91">
        <f>LN('Dollar rates'!O91/'Dollar rates'!D91)</f>
        <v>4.363319100570978E-4</v>
      </c>
      <c r="E91">
        <f>LN('Dollar rates'!P91/'Dollar rates'!E91)</f>
        <v>3.5520296378422425E-3</v>
      </c>
      <c r="F91">
        <f>LN('Dollar rates'!Q91/'Dollar rates'!F91)</f>
        <v>-5.1198544218166375E-4</v>
      </c>
      <c r="G91">
        <f>LN('Dollar rates'!R91/'Dollar rates'!G91)</f>
        <v>-2.046600210582541E-3</v>
      </c>
      <c r="H91">
        <f>LN('Dollar rates'!S91/'Dollar rates'!H91)</f>
        <v>1.9708536488180733E-3</v>
      </c>
      <c r="I91">
        <f>LN('Dollar rates'!T91/'Dollar rates'!I91)</f>
        <v>2.7346518364400993E-3</v>
      </c>
      <c r="J91">
        <f>LN('Dollar rates'!U91/'Dollar rates'!J91)</f>
        <v>2.2510140279318911E-3</v>
      </c>
      <c r="K91">
        <f>LN('Dollar rates'!V91/'Dollar rates'!K91)</f>
        <v>8.2136261525605169E-4</v>
      </c>
      <c r="M91">
        <f t="shared" si="51"/>
        <v>1</v>
      </c>
      <c r="N91">
        <f t="shared" si="51"/>
        <v>5</v>
      </c>
      <c r="O91">
        <f t="shared" si="51"/>
        <v>8</v>
      </c>
      <c r="P91">
        <f t="shared" si="51"/>
        <v>2</v>
      </c>
      <c r="Q91">
        <f t="shared" si="51"/>
        <v>9</v>
      </c>
      <c r="R91">
        <f t="shared" si="28"/>
        <v>10</v>
      </c>
      <c r="S91">
        <f t="shared" si="28"/>
        <v>6</v>
      </c>
      <c r="T91">
        <f t="shared" si="28"/>
        <v>3</v>
      </c>
      <c r="U91">
        <f t="shared" si="28"/>
        <v>4</v>
      </c>
      <c r="V91">
        <f t="shared" si="28"/>
        <v>7</v>
      </c>
      <c r="Y91">
        <f t="shared" si="29"/>
        <v>-0.7</v>
      </c>
      <c r="Z91">
        <f t="shared" si="30"/>
        <v>0</v>
      </c>
      <c r="AA91">
        <f t="shared" si="31"/>
        <v>0</v>
      </c>
      <c r="AB91">
        <f t="shared" si="32"/>
        <v>-0.2</v>
      </c>
      <c r="AC91">
        <f t="shared" si="33"/>
        <v>0</v>
      </c>
      <c r="AD91">
        <f t="shared" si="34"/>
        <v>0</v>
      </c>
      <c r="AE91">
        <f t="shared" si="35"/>
        <v>0</v>
      </c>
      <c r="AF91">
        <f t="shared" si="36"/>
        <v>-0.1</v>
      </c>
      <c r="AG91">
        <f t="shared" si="37"/>
        <v>0</v>
      </c>
      <c r="AH91">
        <f t="shared" si="38"/>
        <v>0</v>
      </c>
      <c r="AJ91">
        <f t="shared" si="39"/>
        <v>0</v>
      </c>
      <c r="AK91">
        <f t="shared" si="40"/>
        <v>0</v>
      </c>
      <c r="AL91">
        <f t="shared" si="41"/>
        <v>0.1</v>
      </c>
      <c r="AM91">
        <f t="shared" si="42"/>
        <v>0</v>
      </c>
      <c r="AN91">
        <f t="shared" si="43"/>
        <v>0.2</v>
      </c>
      <c r="AO91">
        <f t="shared" si="44"/>
        <v>0.7</v>
      </c>
      <c r="AP91">
        <f t="shared" si="45"/>
        <v>0</v>
      </c>
      <c r="AQ91">
        <f t="shared" si="46"/>
        <v>0</v>
      </c>
      <c r="AR91">
        <f t="shared" si="47"/>
        <v>0</v>
      </c>
      <c r="AS91">
        <f t="shared" si="48"/>
        <v>0</v>
      </c>
      <c r="AU91">
        <f>SUMPRODUCT(Y91:AH91,Returns!B91:K91)</f>
        <v>-1.5954092669234934E-2</v>
      </c>
      <c r="AW91">
        <f>SUMPRODUCT(AJ91:AS91,Returns!B91:K91)</f>
        <v>2.8304482263814155E-3</v>
      </c>
      <c r="AZ91">
        <f t="shared" si="49"/>
        <v>-1.3123644442853518E-2</v>
      </c>
      <c r="BB91">
        <f t="shared" si="50"/>
        <v>6.0188793748434661E-4</v>
      </c>
      <c r="BD91">
        <f t="shared" si="52"/>
        <v>0.57614274571512103</v>
      </c>
    </row>
    <row r="92" spans="1:56" x14ac:dyDescent="0.2">
      <c r="A92" s="1">
        <v>38868</v>
      </c>
      <c r="B92">
        <f>LN('Dollar rates'!M92/'Dollar rates'!B92)</f>
        <v>4.2924927735398782E-3</v>
      </c>
      <c r="C92">
        <f>LN('Dollar rates'!N92/'Dollar rates'!C92)</f>
        <v>1.9800204470837687E-3</v>
      </c>
      <c r="D92">
        <f>LN('Dollar rates'!O92/'Dollar rates'!D92)</f>
        <v>4.6793258881221964E-4</v>
      </c>
      <c r="E92">
        <f>LN('Dollar rates'!P92/'Dollar rates'!E92)</f>
        <v>3.2645822137917467E-3</v>
      </c>
      <c r="F92">
        <f>LN('Dollar rates'!Q92/'Dollar rates'!F92)</f>
        <v>-5.4105514393972768E-4</v>
      </c>
      <c r="G92">
        <f>LN('Dollar rates'!R92/'Dollar rates'!G92)</f>
        <v>-1.9211394167752518E-3</v>
      </c>
      <c r="H92">
        <f>LN('Dollar rates'!S92/'Dollar rates'!H92)</f>
        <v>1.9032749305077945E-3</v>
      </c>
      <c r="I92">
        <f>LN('Dollar rates'!T92/'Dollar rates'!I92)</f>
        <v>2.4934917831657324E-3</v>
      </c>
      <c r="J92">
        <f>LN('Dollar rates'!U92/'Dollar rates'!J92)</f>
        <v>1.8827522752817378E-3</v>
      </c>
      <c r="K92">
        <f>LN('Dollar rates'!V92/'Dollar rates'!K92)</f>
        <v>7.9053901610528967E-4</v>
      </c>
      <c r="M92">
        <f t="shared" si="51"/>
        <v>1</v>
      </c>
      <c r="N92">
        <f t="shared" si="51"/>
        <v>4</v>
      </c>
      <c r="O92">
        <f t="shared" si="51"/>
        <v>8</v>
      </c>
      <c r="P92">
        <f t="shared" si="51"/>
        <v>2</v>
      </c>
      <c r="Q92">
        <f t="shared" si="51"/>
        <v>9</v>
      </c>
      <c r="R92">
        <f t="shared" si="28"/>
        <v>10</v>
      </c>
      <c r="S92">
        <f t="shared" si="28"/>
        <v>5</v>
      </c>
      <c r="T92">
        <f t="shared" si="28"/>
        <v>3</v>
      </c>
      <c r="U92">
        <f t="shared" si="28"/>
        <v>6</v>
      </c>
      <c r="V92">
        <f t="shared" si="28"/>
        <v>7</v>
      </c>
      <c r="Y92">
        <f t="shared" si="29"/>
        <v>-0.7</v>
      </c>
      <c r="Z92">
        <f t="shared" si="30"/>
        <v>0</v>
      </c>
      <c r="AA92">
        <f t="shared" si="31"/>
        <v>0</v>
      </c>
      <c r="AB92">
        <f t="shared" si="32"/>
        <v>-0.2</v>
      </c>
      <c r="AC92">
        <f t="shared" si="33"/>
        <v>0</v>
      </c>
      <c r="AD92">
        <f t="shared" si="34"/>
        <v>0</v>
      </c>
      <c r="AE92">
        <f t="shared" si="35"/>
        <v>0</v>
      </c>
      <c r="AF92">
        <f t="shared" si="36"/>
        <v>-0.1</v>
      </c>
      <c r="AG92">
        <f t="shared" si="37"/>
        <v>0</v>
      </c>
      <c r="AH92">
        <f t="shared" si="38"/>
        <v>0</v>
      </c>
      <c r="AJ92">
        <f t="shared" si="39"/>
        <v>0</v>
      </c>
      <c r="AK92">
        <f t="shared" si="40"/>
        <v>0</v>
      </c>
      <c r="AL92">
        <f t="shared" si="41"/>
        <v>0.1</v>
      </c>
      <c r="AM92">
        <f t="shared" si="42"/>
        <v>0</v>
      </c>
      <c r="AN92">
        <f t="shared" si="43"/>
        <v>0.2</v>
      </c>
      <c r="AO92">
        <f t="shared" si="44"/>
        <v>0.7</v>
      </c>
      <c r="AP92">
        <f t="shared" si="45"/>
        <v>0</v>
      </c>
      <c r="AQ92">
        <f t="shared" si="46"/>
        <v>0</v>
      </c>
      <c r="AR92">
        <f t="shared" si="47"/>
        <v>0</v>
      </c>
      <c r="AS92">
        <f t="shared" si="48"/>
        <v>0</v>
      </c>
      <c r="AU92">
        <f>SUMPRODUCT(Y92:AH92,Returns!B92:K92)</f>
        <v>1.9009842637634916E-2</v>
      </c>
      <c r="AW92">
        <f>SUMPRODUCT(AJ92:AS92,Returns!B92:K92)</f>
        <v>-3.1282288996269302E-2</v>
      </c>
      <c r="AZ92">
        <f t="shared" si="49"/>
        <v>-1.2272446358634385E-2</v>
      </c>
      <c r="BB92">
        <f t="shared" si="50"/>
        <v>2.42238847757721E-2</v>
      </c>
      <c r="BD92">
        <f t="shared" si="52"/>
        <v>0.56387029935648669</v>
      </c>
    </row>
    <row r="93" spans="1:56" x14ac:dyDescent="0.2">
      <c r="A93" s="1">
        <v>38898</v>
      </c>
      <c r="B93">
        <f>LN('Dollar rates'!M93/'Dollar rates'!B93)</f>
        <v>4.6769743372140999E-3</v>
      </c>
      <c r="C93">
        <f>LN('Dollar rates'!N93/'Dollar rates'!C93)</f>
        <v>2.2145284618158519E-3</v>
      </c>
      <c r="D93">
        <f>LN('Dollar rates'!O93/'Dollar rates'!D93)</f>
        <v>6.8457036633677473E-4</v>
      </c>
      <c r="E93">
        <f>LN('Dollar rates'!P93/'Dollar rates'!E93)</f>
        <v>3.5819176184344642E-3</v>
      </c>
      <c r="F93">
        <f>LN('Dollar rates'!Q93/'Dollar rates'!F93)</f>
        <v>-4.4100342771855402E-4</v>
      </c>
      <c r="G93">
        <f>LN('Dollar rates'!R93/'Dollar rates'!G93)</f>
        <v>-1.8044624318805701E-3</v>
      </c>
      <c r="H93">
        <f>LN('Dollar rates'!S93/'Dollar rates'!H93)</f>
        <v>2.1742067436606402E-3</v>
      </c>
      <c r="I93">
        <f>LN('Dollar rates'!T93/'Dollar rates'!I93)</f>
        <v>2.7580357038213548E-3</v>
      </c>
      <c r="J93">
        <f>LN('Dollar rates'!U93/'Dollar rates'!J93)</f>
        <v>2.3039408850192163E-3</v>
      </c>
      <c r="K93">
        <f>LN('Dollar rates'!V93/'Dollar rates'!K93)</f>
        <v>9.62606849462741E-4</v>
      </c>
      <c r="M93">
        <f t="shared" si="51"/>
        <v>1</v>
      </c>
      <c r="N93">
        <f t="shared" si="51"/>
        <v>5</v>
      </c>
      <c r="O93">
        <f t="shared" si="51"/>
        <v>8</v>
      </c>
      <c r="P93">
        <f t="shared" si="51"/>
        <v>2</v>
      </c>
      <c r="Q93">
        <f t="shared" si="51"/>
        <v>9</v>
      </c>
      <c r="R93">
        <f t="shared" si="28"/>
        <v>10</v>
      </c>
      <c r="S93">
        <f t="shared" si="28"/>
        <v>6</v>
      </c>
      <c r="T93">
        <f t="shared" si="28"/>
        <v>3</v>
      </c>
      <c r="U93">
        <f t="shared" si="28"/>
        <v>4</v>
      </c>
      <c r="V93">
        <f t="shared" si="28"/>
        <v>7</v>
      </c>
      <c r="Y93">
        <f t="shared" si="29"/>
        <v>-0.7</v>
      </c>
      <c r="Z93">
        <f t="shared" si="30"/>
        <v>0</v>
      </c>
      <c r="AA93">
        <f t="shared" si="31"/>
        <v>0</v>
      </c>
      <c r="AB93">
        <f t="shared" si="32"/>
        <v>-0.2</v>
      </c>
      <c r="AC93">
        <f t="shared" si="33"/>
        <v>0</v>
      </c>
      <c r="AD93">
        <f t="shared" si="34"/>
        <v>0</v>
      </c>
      <c r="AE93">
        <f t="shared" si="35"/>
        <v>0</v>
      </c>
      <c r="AF93">
        <f t="shared" si="36"/>
        <v>-0.1</v>
      </c>
      <c r="AG93">
        <f t="shared" si="37"/>
        <v>0</v>
      </c>
      <c r="AH93">
        <f t="shared" si="38"/>
        <v>0</v>
      </c>
      <c r="AJ93">
        <f t="shared" si="39"/>
        <v>0</v>
      </c>
      <c r="AK93">
        <f t="shared" si="40"/>
        <v>0</v>
      </c>
      <c r="AL93">
        <f t="shared" si="41"/>
        <v>0.1</v>
      </c>
      <c r="AM93">
        <f t="shared" si="42"/>
        <v>0</v>
      </c>
      <c r="AN93">
        <f t="shared" si="43"/>
        <v>0.2</v>
      </c>
      <c r="AO93">
        <f t="shared" si="44"/>
        <v>0.7</v>
      </c>
      <c r="AP93">
        <f t="shared" si="45"/>
        <v>0</v>
      </c>
      <c r="AQ93">
        <f t="shared" si="46"/>
        <v>0</v>
      </c>
      <c r="AR93">
        <f t="shared" si="47"/>
        <v>0</v>
      </c>
      <c r="AS93">
        <f t="shared" si="48"/>
        <v>0</v>
      </c>
      <c r="AU93">
        <f>SUMPRODUCT(Y93:AH93,Returns!B93:K93)</f>
        <v>6.2661173624289686E-3</v>
      </c>
      <c r="AW93">
        <f>SUMPRODUCT(AJ93:AS93,Returns!B93:K93)</f>
        <v>1.5719182662196695E-2</v>
      </c>
      <c r="AZ93">
        <f t="shared" si="49"/>
        <v>2.1985300024625662E-2</v>
      </c>
      <c r="BB93">
        <f t="shared" si="50"/>
        <v>3.1406516028154939E-2</v>
      </c>
      <c r="BD93">
        <f t="shared" si="52"/>
        <v>0.58585559938111231</v>
      </c>
    </row>
    <row r="94" spans="1:56" x14ac:dyDescent="0.2">
      <c r="A94" s="1">
        <v>38929</v>
      </c>
      <c r="B94">
        <f>LN('Dollar rates'!M94/'Dollar rates'!B94)</f>
        <v>4.7493211002532041E-3</v>
      </c>
      <c r="C94">
        <f>LN('Dollar rates'!N94/'Dollar rates'!C94)</f>
        <v>2.2229612853894155E-3</v>
      </c>
      <c r="D94">
        <f>LN('Dollar rates'!O94/'Dollar rates'!D94)</f>
        <v>7.0973649343739509E-4</v>
      </c>
      <c r="E94">
        <f>LN('Dollar rates'!P94/'Dollar rates'!E94)</f>
        <v>3.6612196132921149E-3</v>
      </c>
      <c r="F94">
        <f>LN('Dollar rates'!Q94/'Dollar rates'!F94)</f>
        <v>-5.6278443345524987E-4</v>
      </c>
      <c r="G94">
        <f>LN('Dollar rates'!R94/'Dollar rates'!G94)</f>
        <v>-1.8832091543842927E-3</v>
      </c>
      <c r="H94">
        <f>LN('Dollar rates'!S94/'Dollar rates'!H94)</f>
        <v>2.129798628362857E-3</v>
      </c>
      <c r="I94">
        <f>LN('Dollar rates'!T94/'Dollar rates'!I94)</f>
        <v>2.9058195745916299E-3</v>
      </c>
      <c r="J94">
        <f>LN('Dollar rates'!U94/'Dollar rates'!J94)</f>
        <v>2.3554842431530347E-3</v>
      </c>
      <c r="K94">
        <f>LN('Dollar rates'!V94/'Dollar rates'!K94)</f>
        <v>9.6485373133756017E-4</v>
      </c>
      <c r="M94">
        <f t="shared" si="51"/>
        <v>1</v>
      </c>
      <c r="N94">
        <f t="shared" si="51"/>
        <v>5</v>
      </c>
      <c r="O94">
        <f t="shared" si="51"/>
        <v>8</v>
      </c>
      <c r="P94">
        <f t="shared" si="51"/>
        <v>2</v>
      </c>
      <c r="Q94">
        <f t="shared" si="51"/>
        <v>9</v>
      </c>
      <c r="R94">
        <f t="shared" si="28"/>
        <v>10</v>
      </c>
      <c r="S94">
        <f t="shared" si="28"/>
        <v>6</v>
      </c>
      <c r="T94">
        <f t="shared" si="28"/>
        <v>3</v>
      </c>
      <c r="U94">
        <f t="shared" si="28"/>
        <v>4</v>
      </c>
      <c r="V94">
        <f t="shared" si="28"/>
        <v>7</v>
      </c>
      <c r="Y94">
        <f t="shared" si="29"/>
        <v>-0.7</v>
      </c>
      <c r="Z94">
        <f t="shared" si="30"/>
        <v>0</v>
      </c>
      <c r="AA94">
        <f t="shared" si="31"/>
        <v>0</v>
      </c>
      <c r="AB94">
        <f t="shared" si="32"/>
        <v>-0.2</v>
      </c>
      <c r="AC94">
        <f t="shared" si="33"/>
        <v>0</v>
      </c>
      <c r="AD94">
        <f t="shared" si="34"/>
        <v>0</v>
      </c>
      <c r="AE94">
        <f t="shared" si="35"/>
        <v>0</v>
      </c>
      <c r="AF94">
        <f t="shared" si="36"/>
        <v>-0.1</v>
      </c>
      <c r="AG94">
        <f t="shared" si="37"/>
        <v>0</v>
      </c>
      <c r="AH94">
        <f t="shared" si="38"/>
        <v>0</v>
      </c>
      <c r="AJ94">
        <f t="shared" si="39"/>
        <v>0</v>
      </c>
      <c r="AK94">
        <f t="shared" si="40"/>
        <v>0</v>
      </c>
      <c r="AL94">
        <f t="shared" si="41"/>
        <v>0.1</v>
      </c>
      <c r="AM94">
        <f t="shared" si="42"/>
        <v>0</v>
      </c>
      <c r="AN94">
        <f t="shared" si="43"/>
        <v>0.2</v>
      </c>
      <c r="AO94">
        <f t="shared" si="44"/>
        <v>0.7</v>
      </c>
      <c r="AP94">
        <f t="shared" si="45"/>
        <v>0</v>
      </c>
      <c r="AQ94">
        <f t="shared" si="46"/>
        <v>0</v>
      </c>
      <c r="AR94">
        <f t="shared" si="47"/>
        <v>0</v>
      </c>
      <c r="AS94">
        <f t="shared" si="48"/>
        <v>0</v>
      </c>
      <c r="AU94">
        <f>SUMPRODUCT(Y94:AH94,Returns!B94:K94)</f>
        <v>2.200618364828702E-2</v>
      </c>
      <c r="AW94">
        <f>SUMPRODUCT(AJ94:AS94,Returns!B94:K94)</f>
        <v>4.439463729024333E-2</v>
      </c>
      <c r="AZ94">
        <f t="shared" si="49"/>
        <v>6.640082093853035E-2</v>
      </c>
      <c r="BB94">
        <f t="shared" si="50"/>
        <v>4.257761269637781E-2</v>
      </c>
      <c r="BD94">
        <f t="shared" si="52"/>
        <v>0.6522564203196427</v>
      </c>
    </row>
    <row r="95" spans="1:56" x14ac:dyDescent="0.2">
      <c r="A95" s="1">
        <v>38960</v>
      </c>
      <c r="B95">
        <f>LN('Dollar rates'!M95/'Dollar rates'!B95)</f>
        <v>4.1386628773530431E-3</v>
      </c>
      <c r="C95">
        <f>LN('Dollar rates'!N95/'Dollar rates'!C95)</f>
        <v>1.844971695670005E-3</v>
      </c>
      <c r="D95">
        <f>LN('Dollar rates'!O95/'Dollar rates'!D95)</f>
        <v>4.1856129680159916E-4</v>
      </c>
      <c r="E95">
        <f>LN('Dollar rates'!P95/'Dollar rates'!E95)</f>
        <v>3.1274776207693678E-3</v>
      </c>
      <c r="F95">
        <f>LN('Dollar rates'!Q95/'Dollar rates'!F95)</f>
        <v>-5.8977388243071458E-4</v>
      </c>
      <c r="G95">
        <f>LN('Dollar rates'!R95/'Dollar rates'!G95)</f>
        <v>-1.7431730154926521E-3</v>
      </c>
      <c r="H95">
        <f>LN('Dollar rates'!S95/'Dollar rates'!H95)</f>
        <v>1.7518553532300824E-3</v>
      </c>
      <c r="I95">
        <f>LN('Dollar rates'!T95/'Dollar rates'!I95)</f>
        <v>2.3073425081212053E-3</v>
      </c>
      <c r="J95">
        <f>LN('Dollar rates'!U95/'Dollar rates'!J95)</f>
        <v>1.9067144808792701E-3</v>
      </c>
      <c r="K95">
        <f>LN('Dollar rates'!V95/'Dollar rates'!K95)</f>
        <v>8.9249096530072641E-4</v>
      </c>
      <c r="M95">
        <f t="shared" si="51"/>
        <v>1</v>
      </c>
      <c r="N95">
        <f t="shared" si="51"/>
        <v>5</v>
      </c>
      <c r="O95">
        <f t="shared" si="51"/>
        <v>8</v>
      </c>
      <c r="P95">
        <f t="shared" si="51"/>
        <v>2</v>
      </c>
      <c r="Q95">
        <f t="shared" si="51"/>
        <v>9</v>
      </c>
      <c r="R95">
        <f t="shared" si="28"/>
        <v>10</v>
      </c>
      <c r="S95">
        <f t="shared" si="28"/>
        <v>6</v>
      </c>
      <c r="T95">
        <f t="shared" si="28"/>
        <v>3</v>
      </c>
      <c r="U95">
        <f t="shared" si="28"/>
        <v>4</v>
      </c>
      <c r="V95">
        <f t="shared" si="28"/>
        <v>7</v>
      </c>
      <c r="Y95">
        <f t="shared" si="29"/>
        <v>-0.7</v>
      </c>
      <c r="Z95">
        <f t="shared" si="30"/>
        <v>0</v>
      </c>
      <c r="AA95">
        <f t="shared" si="31"/>
        <v>0</v>
      </c>
      <c r="AB95">
        <f t="shared" si="32"/>
        <v>-0.2</v>
      </c>
      <c r="AC95">
        <f t="shared" si="33"/>
        <v>0</v>
      </c>
      <c r="AD95">
        <f t="shared" si="34"/>
        <v>0</v>
      </c>
      <c r="AE95">
        <f t="shared" si="35"/>
        <v>0</v>
      </c>
      <c r="AF95">
        <f t="shared" si="36"/>
        <v>-0.1</v>
      </c>
      <c r="AG95">
        <f t="shared" si="37"/>
        <v>0</v>
      </c>
      <c r="AH95">
        <f t="shared" si="38"/>
        <v>0</v>
      </c>
      <c r="AJ95">
        <f t="shared" si="39"/>
        <v>0</v>
      </c>
      <c r="AK95">
        <f t="shared" si="40"/>
        <v>0</v>
      </c>
      <c r="AL95">
        <f t="shared" si="41"/>
        <v>0.1</v>
      </c>
      <c r="AM95">
        <f t="shared" si="42"/>
        <v>0</v>
      </c>
      <c r="AN95">
        <f t="shared" si="43"/>
        <v>0.2</v>
      </c>
      <c r="AO95">
        <f t="shared" si="44"/>
        <v>0.7</v>
      </c>
      <c r="AP95">
        <f t="shared" si="45"/>
        <v>0</v>
      </c>
      <c r="AQ95">
        <f t="shared" si="46"/>
        <v>0</v>
      </c>
      <c r="AR95">
        <f t="shared" si="47"/>
        <v>0</v>
      </c>
      <c r="AS95">
        <f t="shared" si="48"/>
        <v>0</v>
      </c>
      <c r="AU95">
        <f>SUMPRODUCT(Y95:AH95,Returns!B95:K95)</f>
        <v>1.3081984815961033E-2</v>
      </c>
      <c r="AW95">
        <f>SUMPRODUCT(AJ95:AS95,Returns!B95:K95)</f>
        <v>-6.8950012061170631E-3</v>
      </c>
      <c r="AZ95">
        <f t="shared" si="49"/>
        <v>6.1869836098439697E-3</v>
      </c>
      <c r="BB95">
        <f t="shared" si="50"/>
        <v>1.2582491432201448E-2</v>
      </c>
      <c r="BD95">
        <f t="shared" si="52"/>
        <v>0.65844340392948664</v>
      </c>
    </row>
    <row r="96" spans="1:56" x14ac:dyDescent="0.2">
      <c r="A96" s="1">
        <v>38989</v>
      </c>
      <c r="B96">
        <f>LN('Dollar rates'!M96/'Dollar rates'!B96)</f>
        <v>4.6676333426851346E-3</v>
      </c>
      <c r="C96">
        <f>LN('Dollar rates'!N96/'Dollar rates'!C96)</f>
        <v>1.7369589842517708E-3</v>
      </c>
      <c r="D96">
        <f>LN('Dollar rates'!O96/'Dollar rates'!D96)</f>
        <v>4.1103057151432306E-4</v>
      </c>
      <c r="E96">
        <f>LN('Dollar rates'!P96/'Dollar rates'!E96)</f>
        <v>3.0590223010052318E-3</v>
      </c>
      <c r="F96">
        <f>LN('Dollar rates'!Q96/'Dollar rates'!F96)</f>
        <v>-6.7285381536649508E-4</v>
      </c>
      <c r="G96">
        <f>LN('Dollar rates'!R96/'Dollar rates'!G96)</f>
        <v>-1.8703342924853692E-3</v>
      </c>
      <c r="H96">
        <f>LN('Dollar rates'!S96/'Dollar rates'!H96)</f>
        <v>1.6371749389838103E-3</v>
      </c>
      <c r="I96">
        <f>LN('Dollar rates'!T96/'Dollar rates'!I96)</f>
        <v>2.3388020753933327E-3</v>
      </c>
      <c r="J96">
        <f>LN('Dollar rates'!U96/'Dollar rates'!J96)</f>
        <v>1.8271996730750545E-3</v>
      </c>
      <c r="K96">
        <f>LN('Dollar rates'!V96/'Dollar rates'!K96)</f>
        <v>8.7879771787899178E-4</v>
      </c>
      <c r="M96">
        <f t="shared" si="51"/>
        <v>1</v>
      </c>
      <c r="N96">
        <f t="shared" si="51"/>
        <v>5</v>
      </c>
      <c r="O96">
        <f t="shared" si="51"/>
        <v>8</v>
      </c>
      <c r="P96">
        <f t="shared" si="51"/>
        <v>2</v>
      </c>
      <c r="Q96">
        <f t="shared" si="51"/>
        <v>9</v>
      </c>
      <c r="R96">
        <f t="shared" si="28"/>
        <v>10</v>
      </c>
      <c r="S96">
        <f t="shared" si="28"/>
        <v>6</v>
      </c>
      <c r="T96">
        <f t="shared" si="28"/>
        <v>3</v>
      </c>
      <c r="U96">
        <f t="shared" si="28"/>
        <v>4</v>
      </c>
      <c r="V96">
        <f t="shared" si="28"/>
        <v>7</v>
      </c>
      <c r="Y96">
        <f t="shared" si="29"/>
        <v>-0.7</v>
      </c>
      <c r="Z96">
        <f t="shared" si="30"/>
        <v>0</v>
      </c>
      <c r="AA96">
        <f t="shared" si="31"/>
        <v>0</v>
      </c>
      <c r="AB96">
        <f t="shared" si="32"/>
        <v>-0.2</v>
      </c>
      <c r="AC96">
        <f t="shared" si="33"/>
        <v>0</v>
      </c>
      <c r="AD96">
        <f t="shared" si="34"/>
        <v>0</v>
      </c>
      <c r="AE96">
        <f t="shared" si="35"/>
        <v>0</v>
      </c>
      <c r="AF96">
        <f t="shared" si="36"/>
        <v>-0.1</v>
      </c>
      <c r="AG96">
        <f t="shared" si="37"/>
        <v>0</v>
      </c>
      <c r="AH96">
        <f t="shared" si="38"/>
        <v>0</v>
      </c>
      <c r="AJ96">
        <f t="shared" si="39"/>
        <v>0</v>
      </c>
      <c r="AK96">
        <f t="shared" si="40"/>
        <v>0</v>
      </c>
      <c r="AL96">
        <f t="shared" si="41"/>
        <v>0.1</v>
      </c>
      <c r="AM96">
        <f t="shared" si="42"/>
        <v>0</v>
      </c>
      <c r="AN96">
        <f t="shared" si="43"/>
        <v>0.2</v>
      </c>
      <c r="AO96">
        <f t="shared" si="44"/>
        <v>0.7</v>
      </c>
      <c r="AP96">
        <f t="shared" si="45"/>
        <v>0</v>
      </c>
      <c r="AQ96">
        <f t="shared" si="46"/>
        <v>0</v>
      </c>
      <c r="AR96">
        <f t="shared" si="47"/>
        <v>0</v>
      </c>
      <c r="AS96">
        <f t="shared" si="48"/>
        <v>0</v>
      </c>
      <c r="AU96">
        <f>SUMPRODUCT(Y96:AH96,Returns!B96:K96)</f>
        <v>-4.393521188333061E-3</v>
      </c>
      <c r="AW96">
        <f>SUMPRODUCT(AJ96:AS96,Returns!B96:K96)</f>
        <v>2.8374834830039594E-2</v>
      </c>
      <c r="AZ96">
        <f t="shared" si="49"/>
        <v>2.3981313641706532E-2</v>
      </c>
      <c r="BB96">
        <f t="shared" si="50"/>
        <v>1.2618728940887416E-2</v>
      </c>
      <c r="BD96">
        <f t="shared" si="52"/>
        <v>0.68242471757119316</v>
      </c>
    </row>
    <row r="97" spans="1:56" x14ac:dyDescent="0.2">
      <c r="A97" s="1">
        <v>39021</v>
      </c>
      <c r="B97">
        <f>LN('Dollar rates'!M97/'Dollar rates'!B97)</f>
        <v>4.3935734355962063E-3</v>
      </c>
      <c r="C97">
        <f>LN('Dollar rates'!N97/'Dollar rates'!C97)</f>
        <v>1.7117823318626747E-3</v>
      </c>
      <c r="D97">
        <f>LN('Dollar rates'!O97/'Dollar rates'!D97)</f>
        <v>2.8612576376178665E-4</v>
      </c>
      <c r="E97">
        <f>LN('Dollar rates'!P97/'Dollar rates'!E97)</f>
        <v>3.2048728573407267E-3</v>
      </c>
      <c r="F97">
        <f>LN('Dollar rates'!Q97/'Dollar rates'!F97)</f>
        <v>-7.7572079359257916E-4</v>
      </c>
      <c r="G97">
        <f>LN('Dollar rates'!R97/'Dollar rates'!G97)</f>
        <v>-1.8686704245507273E-3</v>
      </c>
      <c r="H97">
        <f>LN('Dollar rates'!S97/'Dollar rates'!H97)</f>
        <v>1.6196000815276443E-3</v>
      </c>
      <c r="I97">
        <f>LN('Dollar rates'!T97/'Dollar rates'!I97)</f>
        <v>2.2430765881397722E-3</v>
      </c>
      <c r="J97">
        <f>LN('Dollar rates'!U97/'Dollar rates'!J97)</f>
        <v>1.7336662192674267E-3</v>
      </c>
      <c r="K97">
        <f>LN('Dollar rates'!V97/'Dollar rates'!K97)</f>
        <v>8.6609854828957643E-4</v>
      </c>
      <c r="M97">
        <f t="shared" si="51"/>
        <v>1</v>
      </c>
      <c r="N97">
        <f t="shared" si="51"/>
        <v>5</v>
      </c>
      <c r="O97">
        <f t="shared" si="51"/>
        <v>8</v>
      </c>
      <c r="P97">
        <f t="shared" si="51"/>
        <v>2</v>
      </c>
      <c r="Q97">
        <f t="shared" si="51"/>
        <v>9</v>
      </c>
      <c r="R97">
        <f t="shared" si="28"/>
        <v>10</v>
      </c>
      <c r="S97">
        <f t="shared" si="28"/>
        <v>6</v>
      </c>
      <c r="T97">
        <f t="shared" si="28"/>
        <v>3</v>
      </c>
      <c r="U97">
        <f t="shared" si="28"/>
        <v>4</v>
      </c>
      <c r="V97">
        <f t="shared" si="28"/>
        <v>7</v>
      </c>
      <c r="Y97">
        <f t="shared" si="29"/>
        <v>-0.7</v>
      </c>
      <c r="Z97">
        <f t="shared" si="30"/>
        <v>0</v>
      </c>
      <c r="AA97">
        <f t="shared" si="31"/>
        <v>0</v>
      </c>
      <c r="AB97">
        <f t="shared" si="32"/>
        <v>-0.2</v>
      </c>
      <c r="AC97">
        <f t="shared" si="33"/>
        <v>0</v>
      </c>
      <c r="AD97">
        <f t="shared" si="34"/>
        <v>0</v>
      </c>
      <c r="AE97">
        <f t="shared" si="35"/>
        <v>0</v>
      </c>
      <c r="AF97">
        <f t="shared" si="36"/>
        <v>-0.1</v>
      </c>
      <c r="AG97">
        <f t="shared" si="37"/>
        <v>0</v>
      </c>
      <c r="AH97">
        <f t="shared" si="38"/>
        <v>0</v>
      </c>
      <c r="AJ97">
        <f t="shared" si="39"/>
        <v>0</v>
      </c>
      <c r="AK97">
        <f t="shared" si="40"/>
        <v>0</v>
      </c>
      <c r="AL97">
        <f t="shared" si="41"/>
        <v>0.1</v>
      </c>
      <c r="AM97">
        <f t="shared" si="42"/>
        <v>0</v>
      </c>
      <c r="AN97">
        <f t="shared" si="43"/>
        <v>0.2</v>
      </c>
      <c r="AO97">
        <f t="shared" si="44"/>
        <v>0.7</v>
      </c>
      <c r="AP97">
        <f t="shared" si="45"/>
        <v>0</v>
      </c>
      <c r="AQ97">
        <f t="shared" si="46"/>
        <v>0</v>
      </c>
      <c r="AR97">
        <f t="shared" si="47"/>
        <v>0</v>
      </c>
      <c r="AS97">
        <f t="shared" si="48"/>
        <v>0</v>
      </c>
      <c r="AU97">
        <f>SUMPRODUCT(Y97:AH97,Returns!B97:K97)</f>
        <v>-1.7989913705992219E-2</v>
      </c>
      <c r="AW97">
        <f>SUMPRODUCT(AJ97:AS97,Returns!B97:K97)</f>
        <v>2.4125649739585885E-2</v>
      </c>
      <c r="AZ97">
        <f t="shared" si="49"/>
        <v>6.1357360335936653E-3</v>
      </c>
      <c r="BB97">
        <f t="shared" si="50"/>
        <v>3.0757339387252322E-2</v>
      </c>
      <c r="BD97">
        <f t="shared" si="52"/>
        <v>0.68856045360478679</v>
      </c>
    </row>
    <row r="98" spans="1:56" x14ac:dyDescent="0.2">
      <c r="A98" s="1">
        <v>39051</v>
      </c>
      <c r="B98">
        <f>LN('Dollar rates'!M98/'Dollar rates'!B98)</f>
        <v>4.2318459700181115E-3</v>
      </c>
      <c r="C98">
        <f>LN('Dollar rates'!N98/'Dollar rates'!C98)</f>
        <v>1.4857266873904199E-3</v>
      </c>
      <c r="D98">
        <f>LN('Dollar rates'!O98/'Dollar rates'!D98)</f>
        <v>1.7704860030328594E-4</v>
      </c>
      <c r="E98">
        <f>LN('Dollar rates'!P98/'Dollar rates'!E98)</f>
        <v>2.9675472656435181E-3</v>
      </c>
      <c r="F98">
        <f>LN('Dollar rates'!Q98/'Dollar rates'!F98)</f>
        <v>-7.8935045511596236E-4</v>
      </c>
      <c r="G98">
        <f>LN('Dollar rates'!R98/'Dollar rates'!G98)</f>
        <v>-1.871318216880869E-3</v>
      </c>
      <c r="H98">
        <f>LN('Dollar rates'!S98/'Dollar rates'!H98)</f>
        <v>1.4198507449987002E-3</v>
      </c>
      <c r="I98">
        <f>LN('Dollar rates'!T98/'Dollar rates'!I98)</f>
        <v>2.0616738753226828E-3</v>
      </c>
      <c r="J98">
        <f>LN('Dollar rates'!U98/'Dollar rates'!J98)</f>
        <v>1.5485400429775646E-3</v>
      </c>
      <c r="K98">
        <f>LN('Dollar rates'!V98/'Dollar rates'!K98)</f>
        <v>9.4615674712122098E-4</v>
      </c>
      <c r="M98">
        <f t="shared" si="51"/>
        <v>1</v>
      </c>
      <c r="N98">
        <f t="shared" si="51"/>
        <v>5</v>
      </c>
      <c r="O98">
        <f t="shared" si="51"/>
        <v>8</v>
      </c>
      <c r="P98">
        <f t="shared" si="51"/>
        <v>2</v>
      </c>
      <c r="Q98">
        <f t="shared" si="51"/>
        <v>9</v>
      </c>
      <c r="R98">
        <f t="shared" si="28"/>
        <v>10</v>
      </c>
      <c r="S98">
        <f t="shared" si="28"/>
        <v>6</v>
      </c>
      <c r="T98">
        <f t="shared" si="28"/>
        <v>3</v>
      </c>
      <c r="U98">
        <f t="shared" si="28"/>
        <v>4</v>
      </c>
      <c r="V98">
        <f t="shared" si="28"/>
        <v>7</v>
      </c>
      <c r="Y98">
        <f t="shared" si="29"/>
        <v>-0.7</v>
      </c>
      <c r="Z98">
        <f t="shared" si="30"/>
        <v>0</v>
      </c>
      <c r="AA98">
        <f t="shared" si="31"/>
        <v>0</v>
      </c>
      <c r="AB98">
        <f t="shared" si="32"/>
        <v>-0.2</v>
      </c>
      <c r="AC98">
        <f t="shared" si="33"/>
        <v>0</v>
      </c>
      <c r="AD98">
        <f t="shared" si="34"/>
        <v>0</v>
      </c>
      <c r="AE98">
        <f t="shared" si="35"/>
        <v>0</v>
      </c>
      <c r="AF98">
        <f t="shared" si="36"/>
        <v>-0.1</v>
      </c>
      <c r="AG98">
        <f t="shared" si="37"/>
        <v>0</v>
      </c>
      <c r="AH98">
        <f t="shared" si="38"/>
        <v>0</v>
      </c>
      <c r="AJ98">
        <f t="shared" si="39"/>
        <v>0</v>
      </c>
      <c r="AK98">
        <f t="shared" si="40"/>
        <v>0</v>
      </c>
      <c r="AL98">
        <f t="shared" si="41"/>
        <v>0.1</v>
      </c>
      <c r="AM98">
        <f t="shared" si="42"/>
        <v>0</v>
      </c>
      <c r="AN98">
        <f t="shared" si="43"/>
        <v>0.2</v>
      </c>
      <c r="AO98">
        <f t="shared" si="44"/>
        <v>0.7</v>
      </c>
      <c r="AP98">
        <f t="shared" si="45"/>
        <v>0</v>
      </c>
      <c r="AQ98">
        <f t="shared" si="46"/>
        <v>0</v>
      </c>
      <c r="AR98">
        <f t="shared" si="47"/>
        <v>0</v>
      </c>
      <c r="AS98">
        <f t="shared" si="48"/>
        <v>0</v>
      </c>
      <c r="AU98">
        <f>SUMPRODUCT(Y98:AH98,Returns!B98:K98)</f>
        <v>2.8402142395986183E-2</v>
      </c>
      <c r="AW98">
        <f>SUMPRODUCT(AJ98:AS98,Returns!B98:K98)</f>
        <v>2.1231040141571903E-2</v>
      </c>
      <c r="AZ98">
        <f t="shared" si="49"/>
        <v>4.9633182537558086E-2</v>
      </c>
      <c r="BB98">
        <f t="shared" si="50"/>
        <v>3.4715824345599146E-2</v>
      </c>
      <c r="BD98">
        <f t="shared" si="52"/>
        <v>0.7381936361423449</v>
      </c>
    </row>
    <row r="99" spans="1:56" x14ac:dyDescent="0.2">
      <c r="A99" s="1">
        <v>39080</v>
      </c>
      <c r="B99">
        <f>LN('Dollar rates'!M99/'Dollar rates'!B99)</f>
        <v>4.1612202583019087E-3</v>
      </c>
      <c r="C99">
        <f>LN('Dollar rates'!N99/'Dollar rates'!C99)</f>
        <v>1.5308077998943349E-3</v>
      </c>
      <c r="D99">
        <f>LN('Dollar rates'!O99/'Dollar rates'!D99)</f>
        <v>2.1530843015687444E-4</v>
      </c>
      <c r="E99">
        <f>LN('Dollar rates'!P99/'Dollar rates'!E99)</f>
        <v>2.9041884998491753E-3</v>
      </c>
      <c r="F99">
        <f>LN('Dollar rates'!Q99/'Dollar rates'!F99)</f>
        <v>-8.6587556207094827E-4</v>
      </c>
      <c r="G99">
        <f>LN('Dollar rates'!R99/'Dollar rates'!G99)</f>
        <v>-1.9022477805756034E-3</v>
      </c>
      <c r="H99">
        <f>LN('Dollar rates'!S99/'Dollar rates'!H99)</f>
        <v>1.4196979242771187E-3</v>
      </c>
      <c r="I99">
        <f>LN('Dollar rates'!T99/'Dollar rates'!I99)</f>
        <v>2.0728761363801433E-3</v>
      </c>
      <c r="J99">
        <f>LN('Dollar rates'!U99/'Dollar rates'!J99)</f>
        <v>1.4754670166330502E-3</v>
      </c>
      <c r="K99">
        <f>LN('Dollar rates'!V99/'Dollar rates'!K99)</f>
        <v>9.1130279611631568E-4</v>
      </c>
      <c r="M99">
        <f t="shared" si="51"/>
        <v>1</v>
      </c>
      <c r="N99">
        <f t="shared" si="51"/>
        <v>4</v>
      </c>
      <c r="O99">
        <f t="shared" si="51"/>
        <v>8</v>
      </c>
      <c r="P99">
        <f t="shared" si="51"/>
        <v>2</v>
      </c>
      <c r="Q99">
        <f t="shared" si="51"/>
        <v>9</v>
      </c>
      <c r="R99">
        <f t="shared" si="28"/>
        <v>10</v>
      </c>
      <c r="S99">
        <f t="shared" si="28"/>
        <v>6</v>
      </c>
      <c r="T99">
        <f t="shared" si="28"/>
        <v>3</v>
      </c>
      <c r="U99">
        <f t="shared" si="28"/>
        <v>5</v>
      </c>
      <c r="V99">
        <f t="shared" si="28"/>
        <v>7</v>
      </c>
      <c r="Y99">
        <f t="shared" si="29"/>
        <v>-0.7</v>
      </c>
      <c r="Z99">
        <f t="shared" si="30"/>
        <v>0</v>
      </c>
      <c r="AA99">
        <f t="shared" si="31"/>
        <v>0</v>
      </c>
      <c r="AB99">
        <f t="shared" si="32"/>
        <v>-0.2</v>
      </c>
      <c r="AC99">
        <f t="shared" si="33"/>
        <v>0</v>
      </c>
      <c r="AD99">
        <f t="shared" si="34"/>
        <v>0</v>
      </c>
      <c r="AE99">
        <f t="shared" si="35"/>
        <v>0</v>
      </c>
      <c r="AF99">
        <f t="shared" si="36"/>
        <v>-0.1</v>
      </c>
      <c r="AG99">
        <f t="shared" si="37"/>
        <v>0</v>
      </c>
      <c r="AH99">
        <f t="shared" si="38"/>
        <v>0</v>
      </c>
      <c r="AJ99">
        <f t="shared" si="39"/>
        <v>0</v>
      </c>
      <c r="AK99">
        <f t="shared" si="40"/>
        <v>0</v>
      </c>
      <c r="AL99">
        <f t="shared" si="41"/>
        <v>0.1</v>
      </c>
      <c r="AM99">
        <f t="shared" si="42"/>
        <v>0</v>
      </c>
      <c r="AN99">
        <f t="shared" si="43"/>
        <v>0.2</v>
      </c>
      <c r="AO99">
        <f t="shared" si="44"/>
        <v>0.7</v>
      </c>
      <c r="AP99">
        <f t="shared" si="45"/>
        <v>0</v>
      </c>
      <c r="AQ99">
        <f t="shared" si="46"/>
        <v>0</v>
      </c>
      <c r="AR99">
        <f t="shared" si="47"/>
        <v>0</v>
      </c>
      <c r="AS99">
        <f t="shared" si="48"/>
        <v>0</v>
      </c>
      <c r="AU99">
        <f>SUMPRODUCT(Y99:AH99,Returns!B99:K99)</f>
        <v>2.0420551249027408E-2</v>
      </c>
      <c r="AW99">
        <f>SUMPRODUCT(AJ99:AS99,Returns!B99:K99)</f>
        <v>-1.9882958329977711E-2</v>
      </c>
      <c r="AZ99">
        <f t="shared" si="49"/>
        <v>5.3759291904969739E-4</v>
      </c>
      <c r="BB99">
        <f t="shared" si="50"/>
        <v>1.9804552527648025E-3</v>
      </c>
      <c r="BD99">
        <f t="shared" si="52"/>
        <v>0.73873122906139455</v>
      </c>
    </row>
    <row r="100" spans="1:56" x14ac:dyDescent="0.2">
      <c r="A100" s="1">
        <v>39113</v>
      </c>
      <c r="B100">
        <f>LN('Dollar rates'!M100/'Dollar rates'!B100)</f>
        <v>3.8126491301680851E-3</v>
      </c>
      <c r="C100">
        <f>LN('Dollar rates'!N100/'Dollar rates'!C100)</f>
        <v>1.3263118776722746E-3</v>
      </c>
      <c r="D100">
        <f>LN('Dollar rates'!O100/'Dollar rates'!D100)</f>
        <v>-1.9573876704682986E-5</v>
      </c>
      <c r="E100">
        <f>LN('Dollar rates'!P100/'Dollar rates'!E100)</f>
        <v>2.4954977664605532E-3</v>
      </c>
      <c r="F100">
        <f>LN('Dollar rates'!Q100/'Dollar rates'!F100)</f>
        <v>-7.352805525042555E-4</v>
      </c>
      <c r="G100">
        <f>LN('Dollar rates'!R100/'Dollar rates'!G100)</f>
        <v>-1.6163208201817E-3</v>
      </c>
      <c r="H100">
        <f>LN('Dollar rates'!S100/'Dollar rates'!H100)</f>
        <v>1.1979777060427061E-3</v>
      </c>
      <c r="I100">
        <f>LN('Dollar rates'!T100/'Dollar rates'!I100)</f>
        <v>1.6719985853677435E-3</v>
      </c>
      <c r="J100">
        <f>LN('Dollar rates'!U100/'Dollar rates'!J100)</f>
        <v>1.0974853991423106E-3</v>
      </c>
      <c r="K100">
        <f>LN('Dollar rates'!V100/'Dollar rates'!K100)</f>
        <v>8.0513596314940865E-4</v>
      </c>
      <c r="M100">
        <f t="shared" si="51"/>
        <v>1</v>
      </c>
      <c r="N100">
        <f t="shared" si="51"/>
        <v>4</v>
      </c>
      <c r="O100">
        <f t="shared" si="51"/>
        <v>8</v>
      </c>
      <c r="P100">
        <f t="shared" si="51"/>
        <v>2</v>
      </c>
      <c r="Q100">
        <f t="shared" si="51"/>
        <v>9</v>
      </c>
      <c r="R100">
        <f t="shared" si="28"/>
        <v>10</v>
      </c>
      <c r="S100">
        <f t="shared" si="28"/>
        <v>5</v>
      </c>
      <c r="T100">
        <f t="shared" si="28"/>
        <v>3</v>
      </c>
      <c r="U100">
        <f t="shared" si="28"/>
        <v>6</v>
      </c>
      <c r="V100">
        <f t="shared" si="28"/>
        <v>7</v>
      </c>
      <c r="Y100">
        <f t="shared" si="29"/>
        <v>-0.7</v>
      </c>
      <c r="Z100">
        <f t="shared" si="30"/>
        <v>0</v>
      </c>
      <c r="AA100">
        <f t="shared" si="31"/>
        <v>0</v>
      </c>
      <c r="AB100">
        <f t="shared" si="32"/>
        <v>-0.2</v>
      </c>
      <c r="AC100">
        <f t="shared" si="33"/>
        <v>0</v>
      </c>
      <c r="AD100">
        <f t="shared" si="34"/>
        <v>0</v>
      </c>
      <c r="AE100">
        <f t="shared" si="35"/>
        <v>0</v>
      </c>
      <c r="AF100">
        <f t="shared" si="36"/>
        <v>-0.1</v>
      </c>
      <c r="AG100">
        <f t="shared" si="37"/>
        <v>0</v>
      </c>
      <c r="AH100">
        <f t="shared" si="38"/>
        <v>0</v>
      </c>
      <c r="AJ100">
        <f t="shared" si="39"/>
        <v>0</v>
      </c>
      <c r="AK100">
        <f t="shared" si="40"/>
        <v>0</v>
      </c>
      <c r="AL100">
        <f t="shared" si="41"/>
        <v>0.1</v>
      </c>
      <c r="AM100">
        <f t="shared" si="42"/>
        <v>0</v>
      </c>
      <c r="AN100">
        <f t="shared" si="43"/>
        <v>0.2</v>
      </c>
      <c r="AO100">
        <f t="shared" si="44"/>
        <v>0.7</v>
      </c>
      <c r="AP100">
        <f t="shared" si="45"/>
        <v>0</v>
      </c>
      <c r="AQ100">
        <f t="shared" si="46"/>
        <v>0</v>
      </c>
      <c r="AR100">
        <f t="shared" si="47"/>
        <v>0</v>
      </c>
      <c r="AS100">
        <f t="shared" si="48"/>
        <v>0</v>
      </c>
      <c r="AU100">
        <f>SUMPRODUCT(Y100:AH100,Returns!B100:K100)</f>
        <v>-1.4745130690922608E-2</v>
      </c>
      <c r="AW100">
        <f>SUMPRODUCT(AJ100:AS100,Returns!B100:K100)</f>
        <v>1.8083510288105325E-2</v>
      </c>
      <c r="AZ100">
        <f t="shared" si="49"/>
        <v>3.3383795971827172E-3</v>
      </c>
      <c r="BB100">
        <f t="shared" si="50"/>
        <v>1.3182442226716252E-2</v>
      </c>
      <c r="BD100">
        <f t="shared" si="52"/>
        <v>0.7420696086585773</v>
      </c>
    </row>
    <row r="101" spans="1:56" x14ac:dyDescent="0.2">
      <c r="A101" s="1">
        <v>39141</v>
      </c>
      <c r="B101">
        <f>LN('Dollar rates'!M101/'Dollar rates'!B101)</f>
        <v>3.967856477320726E-3</v>
      </c>
      <c r="C101">
        <f>LN('Dollar rates'!N101/'Dollar rates'!C101)</f>
        <v>1.3350519150266186E-3</v>
      </c>
      <c r="D101">
        <f>LN('Dollar rates'!O101/'Dollar rates'!D101)</f>
        <v>-1.9597275979073686E-5</v>
      </c>
      <c r="E101">
        <f>LN('Dollar rates'!P101/'Dollar rates'!E101)</f>
        <v>2.7305506352945257E-3</v>
      </c>
      <c r="F101">
        <f>LN('Dollar rates'!Q101/'Dollar rates'!F101)</f>
        <v>-7.9675892811119581E-4</v>
      </c>
      <c r="G101">
        <f>LN('Dollar rates'!R101/'Dollar rates'!G101)</f>
        <v>-1.9434963317664059E-3</v>
      </c>
      <c r="H101">
        <f>LN('Dollar rates'!S101/'Dollar rates'!H101)</f>
        <v>1.2043588954895182E-3</v>
      </c>
      <c r="I101">
        <f>LN('Dollar rates'!T101/'Dollar rates'!I101)</f>
        <v>1.7059957893180838E-3</v>
      </c>
      <c r="J101">
        <f>LN('Dollar rates'!U101/'Dollar rates'!J101)</f>
        <v>1.0961296973497159E-3</v>
      </c>
      <c r="K101">
        <f>LN('Dollar rates'!V101/'Dollar rates'!K101)</f>
        <v>9.385666218001777E-4</v>
      </c>
      <c r="M101">
        <f t="shared" si="51"/>
        <v>1</v>
      </c>
      <c r="N101">
        <f t="shared" si="51"/>
        <v>4</v>
      </c>
      <c r="O101">
        <f t="shared" si="51"/>
        <v>8</v>
      </c>
      <c r="P101">
        <f t="shared" si="51"/>
        <v>2</v>
      </c>
      <c r="Q101">
        <f t="shared" si="51"/>
        <v>9</v>
      </c>
      <c r="R101">
        <f t="shared" si="28"/>
        <v>10</v>
      </c>
      <c r="S101">
        <f t="shared" si="28"/>
        <v>5</v>
      </c>
      <c r="T101">
        <f t="shared" si="28"/>
        <v>3</v>
      </c>
      <c r="U101">
        <f t="shared" si="28"/>
        <v>6</v>
      </c>
      <c r="V101">
        <f t="shared" si="28"/>
        <v>7</v>
      </c>
      <c r="Y101">
        <f t="shared" si="29"/>
        <v>-0.7</v>
      </c>
      <c r="Z101">
        <f t="shared" si="30"/>
        <v>0</v>
      </c>
      <c r="AA101">
        <f t="shared" si="31"/>
        <v>0</v>
      </c>
      <c r="AB101">
        <f t="shared" si="32"/>
        <v>-0.2</v>
      </c>
      <c r="AC101">
        <f t="shared" si="33"/>
        <v>0</v>
      </c>
      <c r="AD101">
        <f t="shared" si="34"/>
        <v>0</v>
      </c>
      <c r="AE101">
        <f t="shared" si="35"/>
        <v>0</v>
      </c>
      <c r="AF101">
        <f t="shared" si="36"/>
        <v>-0.1</v>
      </c>
      <c r="AG101">
        <f t="shared" si="37"/>
        <v>0</v>
      </c>
      <c r="AH101">
        <f t="shared" si="38"/>
        <v>0</v>
      </c>
      <c r="AJ101">
        <f t="shared" si="39"/>
        <v>0</v>
      </c>
      <c r="AK101">
        <f t="shared" si="40"/>
        <v>0</v>
      </c>
      <c r="AL101">
        <f t="shared" si="41"/>
        <v>0.1</v>
      </c>
      <c r="AM101">
        <f t="shared" si="42"/>
        <v>0</v>
      </c>
      <c r="AN101">
        <f t="shared" si="43"/>
        <v>0.2</v>
      </c>
      <c r="AO101">
        <f t="shared" si="44"/>
        <v>0.7</v>
      </c>
      <c r="AP101">
        <f t="shared" si="45"/>
        <v>0</v>
      </c>
      <c r="AQ101">
        <f t="shared" si="46"/>
        <v>0</v>
      </c>
      <c r="AR101">
        <f t="shared" si="47"/>
        <v>0</v>
      </c>
      <c r="AS101">
        <f t="shared" si="48"/>
        <v>0</v>
      </c>
      <c r="AU101">
        <f>SUMPRODUCT(Y101:AH101,Returns!B101:K101)</f>
        <v>9.958274084248377E-4</v>
      </c>
      <c r="AW101">
        <f>SUMPRODUCT(AJ101:AS101,Returns!B101:K101)</f>
        <v>2.0985340770979792E-2</v>
      </c>
      <c r="AZ101">
        <f t="shared" si="49"/>
        <v>2.1981168179404629E-2</v>
      </c>
      <c r="BB101">
        <f t="shared" si="50"/>
        <v>1.3961201390582795E-2</v>
      </c>
      <c r="BD101">
        <f t="shared" si="52"/>
        <v>0.76405077683798195</v>
      </c>
    </row>
    <row r="102" spans="1:56" x14ac:dyDescent="0.2">
      <c r="A102" s="1">
        <v>39171</v>
      </c>
      <c r="B102">
        <f>LN('Dollar rates'!M102/'Dollar rates'!B102)</f>
        <v>4.3941414907864677E-3</v>
      </c>
      <c r="C102">
        <f>LN('Dollar rates'!N102/'Dollar rates'!C102)</f>
        <v>1.1987534401231496E-3</v>
      </c>
      <c r="D102">
        <f>LN('Dollar rates'!O102/'Dollar rates'!D102)</f>
        <v>-5.8839104485701162E-5</v>
      </c>
      <c r="E102">
        <f>LN('Dollar rates'!P102/'Dollar rates'!E102)</f>
        <v>2.5671849307195966E-3</v>
      </c>
      <c r="F102">
        <f>LN('Dollar rates'!Q102/'Dollar rates'!F102)</f>
        <v>-8.6975062344114211E-4</v>
      </c>
      <c r="G102">
        <f>LN('Dollar rates'!R102/'Dollar rates'!G102)</f>
        <v>-2.0160168109408802E-3</v>
      </c>
      <c r="H102">
        <f>LN('Dollar rates'!S102/'Dollar rates'!H102)</f>
        <v>1.0814048590984139E-3</v>
      </c>
      <c r="I102">
        <f>LN('Dollar rates'!T102/'Dollar rates'!I102)</f>
        <v>1.6746958008282303E-3</v>
      </c>
      <c r="J102">
        <f>LN('Dollar rates'!U102/'Dollar rates'!J102)</f>
        <v>8.6536670395244311E-4</v>
      </c>
      <c r="K102">
        <f>LN('Dollar rates'!V102/'Dollar rates'!K102)</f>
        <v>8.7586562363589724E-4</v>
      </c>
      <c r="M102">
        <f t="shared" si="51"/>
        <v>1</v>
      </c>
      <c r="N102">
        <f t="shared" si="51"/>
        <v>4</v>
      </c>
      <c r="O102">
        <f t="shared" si="51"/>
        <v>8</v>
      </c>
      <c r="P102">
        <f t="shared" si="51"/>
        <v>2</v>
      </c>
      <c r="Q102">
        <f t="shared" si="51"/>
        <v>9</v>
      </c>
      <c r="R102">
        <f t="shared" si="28"/>
        <v>10</v>
      </c>
      <c r="S102">
        <f t="shared" si="28"/>
        <v>5</v>
      </c>
      <c r="T102">
        <f t="shared" si="28"/>
        <v>3</v>
      </c>
      <c r="U102">
        <f t="shared" si="28"/>
        <v>7</v>
      </c>
      <c r="V102">
        <f t="shared" si="28"/>
        <v>6</v>
      </c>
      <c r="Y102">
        <f t="shared" si="29"/>
        <v>-0.7</v>
      </c>
      <c r="Z102">
        <f t="shared" si="30"/>
        <v>0</v>
      </c>
      <c r="AA102">
        <f t="shared" si="31"/>
        <v>0</v>
      </c>
      <c r="AB102">
        <f t="shared" si="32"/>
        <v>-0.2</v>
      </c>
      <c r="AC102">
        <f t="shared" si="33"/>
        <v>0</v>
      </c>
      <c r="AD102">
        <f t="shared" si="34"/>
        <v>0</v>
      </c>
      <c r="AE102">
        <f t="shared" si="35"/>
        <v>0</v>
      </c>
      <c r="AF102">
        <f t="shared" si="36"/>
        <v>-0.1</v>
      </c>
      <c r="AG102">
        <f t="shared" si="37"/>
        <v>0</v>
      </c>
      <c r="AH102">
        <f t="shared" si="38"/>
        <v>0</v>
      </c>
      <c r="AJ102">
        <f t="shared" si="39"/>
        <v>0</v>
      </c>
      <c r="AK102">
        <f t="shared" si="40"/>
        <v>0</v>
      </c>
      <c r="AL102">
        <f t="shared" si="41"/>
        <v>0.1</v>
      </c>
      <c r="AM102">
        <f t="shared" si="42"/>
        <v>0</v>
      </c>
      <c r="AN102">
        <f t="shared" si="43"/>
        <v>0.2</v>
      </c>
      <c r="AO102">
        <f t="shared" si="44"/>
        <v>0.7</v>
      </c>
      <c r="AP102">
        <f t="shared" si="45"/>
        <v>0</v>
      </c>
      <c r="AQ102">
        <f t="shared" si="46"/>
        <v>0</v>
      </c>
      <c r="AR102">
        <f t="shared" si="47"/>
        <v>0</v>
      </c>
      <c r="AS102">
        <f t="shared" si="48"/>
        <v>0</v>
      </c>
      <c r="AU102">
        <f>SUMPRODUCT(Y102:AH102,Returns!B102:K102)</f>
        <v>5.3746896225789374E-3</v>
      </c>
      <c r="AW102">
        <f>SUMPRODUCT(AJ102:AS102,Returns!B102:K102)</f>
        <v>3.6350598910409981E-2</v>
      </c>
      <c r="AZ102">
        <f t="shared" si="49"/>
        <v>4.1725288532988916E-2</v>
      </c>
      <c r="BB102">
        <f t="shared" si="50"/>
        <v>1.710779996876978E-2</v>
      </c>
      <c r="BD102">
        <f t="shared" si="52"/>
        <v>0.80577606537097091</v>
      </c>
    </row>
    <row r="103" spans="1:56" x14ac:dyDescent="0.2">
      <c r="A103" s="1">
        <v>39202</v>
      </c>
      <c r="B103">
        <f>LN('Dollar rates'!M103/'Dollar rates'!B103)</f>
        <v>4.2725342299698944E-3</v>
      </c>
      <c r="C103">
        <f>LN('Dollar rates'!N103/'Dollar rates'!C103)</f>
        <v>1.2836972237781274E-3</v>
      </c>
      <c r="D103">
        <f>LN('Dollar rates'!O103/'Dollar rates'!D103)</f>
        <v>-1.3997900337819677E-4</v>
      </c>
      <c r="E103">
        <f>LN('Dollar rates'!P103/'Dollar rates'!E103)</f>
        <v>2.7550970092734529E-3</v>
      </c>
      <c r="F103">
        <f>LN('Dollar rates'!Q103/'Dollar rates'!F103)</f>
        <v>-8.2738498857938048E-4</v>
      </c>
      <c r="G103">
        <f>LN('Dollar rates'!R103/'Dollar rates'!G103)</f>
        <v>-2.3987290158412134E-3</v>
      </c>
      <c r="H103">
        <f>LN('Dollar rates'!S103/'Dollar rates'!H103)</f>
        <v>1.1710365010076599E-3</v>
      </c>
      <c r="I103">
        <f>LN('Dollar rates'!T103/'Dollar rates'!I103)</f>
        <v>1.7052998962221542E-3</v>
      </c>
      <c r="J103">
        <f>LN('Dollar rates'!U103/'Dollar rates'!J103)</f>
        <v>9.9084777734526584E-4</v>
      </c>
      <c r="K103">
        <f>LN('Dollar rates'!V103/'Dollar rates'!K103)</f>
        <v>9.2337781763587856E-4</v>
      </c>
      <c r="M103">
        <f t="shared" si="51"/>
        <v>1</v>
      </c>
      <c r="N103">
        <f t="shared" si="51"/>
        <v>4</v>
      </c>
      <c r="O103">
        <f t="shared" si="51"/>
        <v>8</v>
      </c>
      <c r="P103">
        <f t="shared" si="51"/>
        <v>2</v>
      </c>
      <c r="Q103">
        <f t="shared" si="51"/>
        <v>9</v>
      </c>
      <c r="R103">
        <f t="shared" si="28"/>
        <v>10</v>
      </c>
      <c r="S103">
        <f t="shared" si="28"/>
        <v>5</v>
      </c>
      <c r="T103">
        <f t="shared" si="28"/>
        <v>3</v>
      </c>
      <c r="U103">
        <f t="shared" si="28"/>
        <v>6</v>
      </c>
      <c r="V103">
        <f t="shared" si="28"/>
        <v>7</v>
      </c>
      <c r="Y103">
        <f t="shared" si="29"/>
        <v>-0.7</v>
      </c>
      <c r="Z103">
        <f t="shared" si="30"/>
        <v>0</v>
      </c>
      <c r="AA103">
        <f t="shared" si="31"/>
        <v>0</v>
      </c>
      <c r="AB103">
        <f t="shared" si="32"/>
        <v>-0.2</v>
      </c>
      <c r="AC103">
        <f t="shared" si="33"/>
        <v>0</v>
      </c>
      <c r="AD103">
        <f t="shared" si="34"/>
        <v>0</v>
      </c>
      <c r="AE103">
        <f t="shared" si="35"/>
        <v>0</v>
      </c>
      <c r="AF103">
        <f t="shared" si="36"/>
        <v>-0.1</v>
      </c>
      <c r="AG103">
        <f t="shared" si="37"/>
        <v>0</v>
      </c>
      <c r="AH103">
        <f t="shared" si="38"/>
        <v>0</v>
      </c>
      <c r="AJ103">
        <f t="shared" si="39"/>
        <v>0</v>
      </c>
      <c r="AK103">
        <f t="shared" si="40"/>
        <v>0</v>
      </c>
      <c r="AL103">
        <f t="shared" si="41"/>
        <v>0.1</v>
      </c>
      <c r="AM103">
        <f t="shared" si="42"/>
        <v>0</v>
      </c>
      <c r="AN103">
        <f t="shared" si="43"/>
        <v>0.2</v>
      </c>
      <c r="AO103">
        <f t="shared" si="44"/>
        <v>0.7</v>
      </c>
      <c r="AP103">
        <f t="shared" si="45"/>
        <v>0</v>
      </c>
      <c r="AQ103">
        <f t="shared" si="46"/>
        <v>0</v>
      </c>
      <c r="AR103">
        <f t="shared" si="47"/>
        <v>0</v>
      </c>
      <c r="AS103">
        <f t="shared" si="48"/>
        <v>0</v>
      </c>
      <c r="AU103">
        <f>SUMPRODUCT(Y103:AH103,Returns!B103:K103)</f>
        <v>2.319488950479854E-2</v>
      </c>
      <c r="AW103">
        <f>SUMPRODUCT(AJ103:AS103,Returns!B103:K103)</f>
        <v>-5.6636837100098592E-3</v>
      </c>
      <c r="AZ103">
        <f t="shared" si="49"/>
        <v>1.753120579478868E-2</v>
      </c>
      <c r="BB103">
        <f t="shared" si="50"/>
        <v>2.5105340943420238E-2</v>
      </c>
      <c r="BD103">
        <f t="shared" si="52"/>
        <v>0.82330727116575964</v>
      </c>
    </row>
    <row r="104" spans="1:56" x14ac:dyDescent="0.2">
      <c r="A104" s="1">
        <v>39233</v>
      </c>
      <c r="B104">
        <f>LN('Dollar rates'!M104/'Dollar rates'!B104)</f>
        <v>4.0248355008135981E-3</v>
      </c>
      <c r="C104">
        <f>LN('Dollar rates'!N104/'Dollar rates'!C104)</f>
        <v>1.1175065958149647E-3</v>
      </c>
      <c r="D104">
        <f>LN('Dollar rates'!O104/'Dollar rates'!D104)</f>
        <v>-2.1756544355447681E-4</v>
      </c>
      <c r="E104">
        <f>LN('Dollar rates'!P104/'Dollar rates'!E104)</f>
        <v>2.5328880278967496E-3</v>
      </c>
      <c r="F104">
        <f>LN('Dollar rates'!Q104/'Dollar rates'!F104)</f>
        <v>-7.8582868249673103E-4</v>
      </c>
      <c r="G104">
        <f>LN('Dollar rates'!R104/'Dollar rates'!G104)</f>
        <v>-2.1994740992852375E-3</v>
      </c>
      <c r="H104">
        <f>LN('Dollar rates'!S104/'Dollar rates'!H104)</f>
        <v>9.6513066576053993E-4</v>
      </c>
      <c r="I104">
        <f>LN('Dollar rates'!T104/'Dollar rates'!I104)</f>
        <v>1.6853375314953734E-3</v>
      </c>
      <c r="J104">
        <f>LN('Dollar rates'!U104/'Dollar rates'!J104)</f>
        <v>7.6402364068864251E-4</v>
      </c>
      <c r="K104">
        <f>LN('Dollar rates'!V104/'Dollar rates'!K104)</f>
        <v>9.545289376146933E-4</v>
      </c>
      <c r="M104">
        <f t="shared" si="51"/>
        <v>1</v>
      </c>
      <c r="N104">
        <f t="shared" si="51"/>
        <v>4</v>
      </c>
      <c r="O104">
        <f t="shared" si="51"/>
        <v>8</v>
      </c>
      <c r="P104">
        <f t="shared" si="51"/>
        <v>2</v>
      </c>
      <c r="Q104">
        <f t="shared" si="51"/>
        <v>9</v>
      </c>
      <c r="R104">
        <f t="shared" si="28"/>
        <v>10</v>
      </c>
      <c r="S104">
        <f t="shared" si="28"/>
        <v>5</v>
      </c>
      <c r="T104">
        <f t="shared" si="28"/>
        <v>3</v>
      </c>
      <c r="U104">
        <f t="shared" si="28"/>
        <v>7</v>
      </c>
      <c r="V104">
        <f t="shared" si="28"/>
        <v>6</v>
      </c>
      <c r="Y104">
        <f t="shared" si="29"/>
        <v>-0.7</v>
      </c>
      <c r="Z104">
        <f t="shared" si="30"/>
        <v>0</v>
      </c>
      <c r="AA104">
        <f t="shared" si="31"/>
        <v>0</v>
      </c>
      <c r="AB104">
        <f t="shared" si="32"/>
        <v>-0.2</v>
      </c>
      <c r="AC104">
        <f t="shared" si="33"/>
        <v>0</v>
      </c>
      <c r="AD104">
        <f t="shared" si="34"/>
        <v>0</v>
      </c>
      <c r="AE104">
        <f t="shared" si="35"/>
        <v>0</v>
      </c>
      <c r="AF104">
        <f t="shared" si="36"/>
        <v>-0.1</v>
      </c>
      <c r="AG104">
        <f t="shared" si="37"/>
        <v>0</v>
      </c>
      <c r="AH104">
        <f t="shared" si="38"/>
        <v>0</v>
      </c>
      <c r="AJ104">
        <f t="shared" si="39"/>
        <v>0</v>
      </c>
      <c r="AK104">
        <f t="shared" si="40"/>
        <v>0</v>
      </c>
      <c r="AL104">
        <f t="shared" si="41"/>
        <v>0.1</v>
      </c>
      <c r="AM104">
        <f t="shared" si="42"/>
        <v>0</v>
      </c>
      <c r="AN104">
        <f t="shared" si="43"/>
        <v>0.2</v>
      </c>
      <c r="AO104">
        <f t="shared" si="44"/>
        <v>0.7</v>
      </c>
      <c r="AP104">
        <f t="shared" si="45"/>
        <v>0</v>
      </c>
      <c r="AQ104">
        <f t="shared" si="46"/>
        <v>0</v>
      </c>
      <c r="AR104">
        <f t="shared" si="47"/>
        <v>0</v>
      </c>
      <c r="AS104">
        <f t="shared" si="48"/>
        <v>0</v>
      </c>
      <c r="AU104">
        <f>SUMPRODUCT(Y104:AH104,Returns!B104:K104)</f>
        <v>1.2302499985523125E-2</v>
      </c>
      <c r="AW104">
        <f>SUMPRODUCT(AJ104:AS104,Returns!B104:K104)</f>
        <v>4.0733019459451014E-2</v>
      </c>
      <c r="AZ104">
        <f t="shared" si="49"/>
        <v>5.3035519444974137E-2</v>
      </c>
      <c r="BB104">
        <f t="shared" si="50"/>
        <v>5.5689111313208174E-2</v>
      </c>
      <c r="BD104">
        <f t="shared" si="52"/>
        <v>0.87634279061073372</v>
      </c>
    </row>
    <row r="105" spans="1:56" x14ac:dyDescent="0.2">
      <c r="A105" s="1">
        <v>39262</v>
      </c>
      <c r="B105">
        <f>LN('Dollar rates'!M105/'Dollar rates'!B105)</f>
        <v>4.0268832076260138E-3</v>
      </c>
      <c r="C105">
        <f>LN('Dollar rates'!N105/'Dollar rates'!C105)</f>
        <v>1.0539829365680249E-3</v>
      </c>
      <c r="D105">
        <f>LN('Dollar rates'!O105/'Dollar rates'!D105)</f>
        <v>-3.8113196654054036E-4</v>
      </c>
      <c r="E105">
        <f>LN('Dollar rates'!P105/'Dollar rates'!E105)</f>
        <v>2.3526347277917701E-3</v>
      </c>
      <c r="F105">
        <f>LN('Dollar rates'!Q105/'Dollar rates'!F105)</f>
        <v>-7.8943782405750706E-4</v>
      </c>
      <c r="G105">
        <f>LN('Dollar rates'!R105/'Dollar rates'!G105)</f>
        <v>-2.4234895838676652E-3</v>
      </c>
      <c r="H105">
        <f>LN('Dollar rates'!S105/'Dollar rates'!H105)</f>
        <v>9.2598483280815483E-4</v>
      </c>
      <c r="I105">
        <f>LN('Dollar rates'!T105/'Dollar rates'!I105)</f>
        <v>1.5002790296956496E-3</v>
      </c>
      <c r="J105">
        <f>LN('Dollar rates'!U105/'Dollar rates'!J105)</f>
        <v>5.8598184116936361E-4</v>
      </c>
      <c r="K105">
        <f>LN('Dollar rates'!V105/'Dollar rates'!K105)</f>
        <v>7.3352395705479081E-4</v>
      </c>
      <c r="M105">
        <f t="shared" si="51"/>
        <v>1</v>
      </c>
      <c r="N105">
        <f t="shared" si="51"/>
        <v>4</v>
      </c>
      <c r="O105">
        <f t="shared" si="51"/>
        <v>8</v>
      </c>
      <c r="P105">
        <f t="shared" si="51"/>
        <v>2</v>
      </c>
      <c r="Q105">
        <f t="shared" si="51"/>
        <v>9</v>
      </c>
      <c r="R105">
        <f t="shared" si="28"/>
        <v>10</v>
      </c>
      <c r="S105">
        <f t="shared" si="28"/>
        <v>5</v>
      </c>
      <c r="T105">
        <f t="shared" si="28"/>
        <v>3</v>
      </c>
      <c r="U105">
        <f t="shared" si="28"/>
        <v>7</v>
      </c>
      <c r="V105">
        <f t="shared" si="28"/>
        <v>6</v>
      </c>
      <c r="Y105">
        <f t="shared" si="29"/>
        <v>-0.7</v>
      </c>
      <c r="Z105">
        <f t="shared" si="30"/>
        <v>0</v>
      </c>
      <c r="AA105">
        <f t="shared" si="31"/>
        <v>0</v>
      </c>
      <c r="AB105">
        <f t="shared" si="32"/>
        <v>-0.2</v>
      </c>
      <c r="AC105">
        <f t="shared" si="33"/>
        <v>0</v>
      </c>
      <c r="AD105">
        <f t="shared" si="34"/>
        <v>0</v>
      </c>
      <c r="AE105">
        <f t="shared" si="35"/>
        <v>0</v>
      </c>
      <c r="AF105">
        <f t="shared" si="36"/>
        <v>-0.1</v>
      </c>
      <c r="AG105">
        <f t="shared" si="37"/>
        <v>0</v>
      </c>
      <c r="AH105">
        <f t="shared" si="38"/>
        <v>0</v>
      </c>
      <c r="AJ105">
        <f t="shared" si="39"/>
        <v>0</v>
      </c>
      <c r="AK105">
        <f t="shared" si="40"/>
        <v>0</v>
      </c>
      <c r="AL105">
        <f t="shared" si="41"/>
        <v>0.1</v>
      </c>
      <c r="AM105">
        <f t="shared" si="42"/>
        <v>0</v>
      </c>
      <c r="AN105">
        <f t="shared" si="43"/>
        <v>0.2</v>
      </c>
      <c r="AO105">
        <f t="shared" si="44"/>
        <v>0.7</v>
      </c>
      <c r="AP105">
        <f t="shared" si="45"/>
        <v>0</v>
      </c>
      <c r="AQ105">
        <f t="shared" si="46"/>
        <v>0</v>
      </c>
      <c r="AR105">
        <f t="shared" si="47"/>
        <v>0</v>
      </c>
      <c r="AS105">
        <f t="shared" si="48"/>
        <v>0</v>
      </c>
      <c r="AU105">
        <f>SUMPRODUCT(Y105:AH105,Returns!B105:K105)</f>
        <v>-2.7543418153576821E-2</v>
      </c>
      <c r="AW105">
        <f>SUMPRODUCT(AJ105:AS105,Returns!B105:K105)</f>
        <v>1.822641102906997E-3</v>
      </c>
      <c r="AZ105">
        <f t="shared" si="49"/>
        <v>-2.5720777050669823E-2</v>
      </c>
      <c r="BB105">
        <f t="shared" si="50"/>
        <v>4.194229476913959E-2</v>
      </c>
      <c r="BD105">
        <f t="shared" si="52"/>
        <v>0.85062201356006395</v>
      </c>
    </row>
    <row r="106" spans="1:56" x14ac:dyDescent="0.2">
      <c r="A106" s="1">
        <v>39294</v>
      </c>
      <c r="B106">
        <f>LN('Dollar rates'!M106/'Dollar rates'!B106)</f>
        <v>4.2917310669583278E-3</v>
      </c>
      <c r="C106">
        <f>LN('Dollar rates'!N106/'Dollar rates'!C106)</f>
        <v>1.1230877873674924E-3</v>
      </c>
      <c r="D106">
        <f>LN('Dollar rates'!O106/'Dollar rates'!D106)</f>
        <v>-4.4695462123135537E-4</v>
      </c>
      <c r="E106">
        <f>LN('Dollar rates'!P106/'Dollar rates'!E106)</f>
        <v>2.4627275492876939E-3</v>
      </c>
      <c r="F106">
        <f>LN('Dollar rates'!Q106/'Dollar rates'!F106)</f>
        <v>-9.9557191729984914E-4</v>
      </c>
      <c r="G106">
        <f>LN('Dollar rates'!R106/'Dollar rates'!G106)</f>
        <v>-2.8392459911600765E-3</v>
      </c>
      <c r="H106">
        <f>LN('Dollar rates'!S106/'Dollar rates'!H106)</f>
        <v>9.883924519898204E-4</v>
      </c>
      <c r="I106">
        <f>LN('Dollar rates'!T106/'Dollar rates'!I106)</f>
        <v>1.5996997105446567E-3</v>
      </c>
      <c r="J106">
        <f>LN('Dollar rates'!U106/'Dollar rates'!J106)</f>
        <v>5.737914889265629E-4</v>
      </c>
      <c r="K106">
        <f>LN('Dollar rates'!V106/'Dollar rates'!K106)</f>
        <v>7.8701061841866739E-4</v>
      </c>
      <c r="M106">
        <f t="shared" si="51"/>
        <v>1</v>
      </c>
      <c r="N106">
        <f t="shared" si="51"/>
        <v>4</v>
      </c>
      <c r="O106">
        <f t="shared" si="51"/>
        <v>8</v>
      </c>
      <c r="P106">
        <f t="shared" si="51"/>
        <v>2</v>
      </c>
      <c r="Q106">
        <f t="shared" si="51"/>
        <v>9</v>
      </c>
      <c r="R106">
        <f t="shared" si="28"/>
        <v>10</v>
      </c>
      <c r="S106">
        <f t="shared" si="28"/>
        <v>5</v>
      </c>
      <c r="T106">
        <f t="shared" si="28"/>
        <v>3</v>
      </c>
      <c r="U106">
        <f t="shared" si="28"/>
        <v>7</v>
      </c>
      <c r="V106">
        <f t="shared" si="28"/>
        <v>6</v>
      </c>
      <c r="Y106">
        <f t="shared" si="29"/>
        <v>-0.7</v>
      </c>
      <c r="Z106">
        <f t="shared" si="30"/>
        <v>0</v>
      </c>
      <c r="AA106">
        <f t="shared" si="31"/>
        <v>0</v>
      </c>
      <c r="AB106">
        <f t="shared" si="32"/>
        <v>-0.2</v>
      </c>
      <c r="AC106">
        <f t="shared" si="33"/>
        <v>0</v>
      </c>
      <c r="AD106">
        <f t="shared" si="34"/>
        <v>0</v>
      </c>
      <c r="AE106">
        <f t="shared" si="35"/>
        <v>0</v>
      </c>
      <c r="AF106">
        <f t="shared" si="36"/>
        <v>-0.1</v>
      </c>
      <c r="AG106">
        <f t="shared" si="37"/>
        <v>0</v>
      </c>
      <c r="AH106">
        <f t="shared" si="38"/>
        <v>0</v>
      </c>
      <c r="AJ106">
        <f t="shared" si="39"/>
        <v>0</v>
      </c>
      <c r="AK106">
        <f t="shared" si="40"/>
        <v>0</v>
      </c>
      <c r="AL106">
        <f t="shared" si="41"/>
        <v>0.1</v>
      </c>
      <c r="AM106">
        <f t="shared" si="42"/>
        <v>0</v>
      </c>
      <c r="AN106">
        <f t="shared" si="43"/>
        <v>0.2</v>
      </c>
      <c r="AO106">
        <f t="shared" si="44"/>
        <v>0.7</v>
      </c>
      <c r="AP106">
        <f t="shared" si="45"/>
        <v>0</v>
      </c>
      <c r="AQ106">
        <f t="shared" si="46"/>
        <v>0</v>
      </c>
      <c r="AR106">
        <f t="shared" si="47"/>
        <v>0</v>
      </c>
      <c r="AS106">
        <f t="shared" si="48"/>
        <v>0</v>
      </c>
      <c r="AU106">
        <f>SUMPRODUCT(Y106:AH106,Returns!B106:K106)</f>
        <v>-1.2098177314173236E-2</v>
      </c>
      <c r="AW106">
        <f>SUMPRODUCT(AJ106:AS106,Returns!B106:K106)</f>
        <v>-7.2937961836063894E-2</v>
      </c>
      <c r="AZ106">
        <f t="shared" si="49"/>
        <v>-8.5036139150237125E-2</v>
      </c>
      <c r="BB106">
        <f t="shared" si="50"/>
        <v>0.10029490964247448</v>
      </c>
      <c r="BD106">
        <f t="shared" si="52"/>
        <v>0.76558587440982684</v>
      </c>
    </row>
    <row r="107" spans="1:56" x14ac:dyDescent="0.2">
      <c r="A107" s="1">
        <v>39325</v>
      </c>
      <c r="B107">
        <f>LN('Dollar rates'!M107/'Dollar rates'!B107)</f>
        <v>4.2361954938043228E-3</v>
      </c>
      <c r="C107">
        <f>LN('Dollar rates'!N107/'Dollar rates'!C107)</f>
        <v>1.336880357354515E-3</v>
      </c>
      <c r="D107">
        <f>LN('Dollar rates'!O107/'Dollar rates'!D107)</f>
        <v>-5.6461859498388803E-4</v>
      </c>
      <c r="E107">
        <f>LN('Dollar rates'!P107/'Dollar rates'!E107)</f>
        <v>2.7016516387028096E-3</v>
      </c>
      <c r="F107">
        <f>LN('Dollar rates'!Q107/'Dollar rates'!F107)</f>
        <v>-8.2450140788867872E-4</v>
      </c>
      <c r="G107">
        <f>LN('Dollar rates'!R107/'Dollar rates'!G107)</f>
        <v>-2.4400871131336206E-3</v>
      </c>
      <c r="H107">
        <f>LN('Dollar rates'!S107/'Dollar rates'!H107)</f>
        <v>1.6043900716608799E-3</v>
      </c>
      <c r="I107">
        <f>LN('Dollar rates'!T107/'Dollar rates'!I107)</f>
        <v>1.6666392024843873E-3</v>
      </c>
      <c r="J107">
        <f>LN('Dollar rates'!U107/'Dollar rates'!J107)</f>
        <v>8.8667112374543969E-4</v>
      </c>
      <c r="K107">
        <f>LN('Dollar rates'!V107/'Dollar rates'!K107)</f>
        <v>6.2410169209342809E-4</v>
      </c>
      <c r="M107">
        <f t="shared" si="51"/>
        <v>1</v>
      </c>
      <c r="N107">
        <f t="shared" si="51"/>
        <v>5</v>
      </c>
      <c r="O107">
        <f t="shared" si="51"/>
        <v>8</v>
      </c>
      <c r="P107">
        <f t="shared" si="51"/>
        <v>2</v>
      </c>
      <c r="Q107">
        <f t="shared" si="51"/>
        <v>9</v>
      </c>
      <c r="R107">
        <f t="shared" si="28"/>
        <v>10</v>
      </c>
      <c r="S107">
        <f t="shared" si="28"/>
        <v>4</v>
      </c>
      <c r="T107">
        <f t="shared" si="28"/>
        <v>3</v>
      </c>
      <c r="U107">
        <f t="shared" si="28"/>
        <v>6</v>
      </c>
      <c r="V107">
        <f t="shared" si="28"/>
        <v>7</v>
      </c>
      <c r="Y107">
        <f t="shared" si="29"/>
        <v>-0.7</v>
      </c>
      <c r="Z107">
        <f t="shared" si="30"/>
        <v>0</v>
      </c>
      <c r="AA107">
        <f t="shared" si="31"/>
        <v>0</v>
      </c>
      <c r="AB107">
        <f t="shared" si="32"/>
        <v>-0.2</v>
      </c>
      <c r="AC107">
        <f t="shared" si="33"/>
        <v>0</v>
      </c>
      <c r="AD107">
        <f t="shared" si="34"/>
        <v>0</v>
      </c>
      <c r="AE107">
        <f t="shared" si="35"/>
        <v>0</v>
      </c>
      <c r="AF107">
        <f t="shared" si="36"/>
        <v>-0.1</v>
      </c>
      <c r="AG107">
        <f t="shared" si="37"/>
        <v>0</v>
      </c>
      <c r="AH107">
        <f t="shared" si="38"/>
        <v>0</v>
      </c>
      <c r="AJ107">
        <f t="shared" si="39"/>
        <v>0</v>
      </c>
      <c r="AK107">
        <f t="shared" si="40"/>
        <v>0</v>
      </c>
      <c r="AL107">
        <f t="shared" si="41"/>
        <v>0.1</v>
      </c>
      <c r="AM107">
        <f t="shared" si="42"/>
        <v>0</v>
      </c>
      <c r="AN107">
        <f t="shared" si="43"/>
        <v>0.2</v>
      </c>
      <c r="AO107">
        <f t="shared" si="44"/>
        <v>0.7</v>
      </c>
      <c r="AP107">
        <f t="shared" si="45"/>
        <v>0</v>
      </c>
      <c r="AQ107">
        <f t="shared" si="46"/>
        <v>0</v>
      </c>
      <c r="AR107">
        <f t="shared" si="47"/>
        <v>0</v>
      </c>
      <c r="AS107">
        <f t="shared" si="48"/>
        <v>0</v>
      </c>
      <c r="AU107">
        <f>SUMPRODUCT(Y107:AH107,Returns!B107:K107)</f>
        <v>-1.4806929832867044E-2</v>
      </c>
      <c r="AW107">
        <f>SUMPRODUCT(AJ107:AS107,Returns!B107:K107)</f>
        <v>7.1609212136001438E-2</v>
      </c>
      <c r="AZ107">
        <f t="shared" si="49"/>
        <v>5.6802282303134395E-2</v>
      </c>
      <c r="BB107">
        <f t="shared" si="50"/>
        <v>2.072461893746395E-2</v>
      </c>
      <c r="BD107">
        <f t="shared" si="52"/>
        <v>0.82238815671296128</v>
      </c>
    </row>
    <row r="108" spans="1:56" x14ac:dyDescent="0.2">
      <c r="A108" s="1">
        <v>39353</v>
      </c>
      <c r="B108">
        <f>LN('Dollar rates'!M108/'Dollar rates'!B108)</f>
        <v>3.7238313520882018E-3</v>
      </c>
      <c r="C108">
        <f>LN('Dollar rates'!N108/'Dollar rates'!C108)</f>
        <v>7.8248935183324172E-4</v>
      </c>
      <c r="D108">
        <f>LN('Dollar rates'!O108/'Dollar rates'!D108)</f>
        <v>-6.5174445778385835E-4</v>
      </c>
      <c r="E108">
        <f>LN('Dollar rates'!P108/'Dollar rates'!E108)</f>
        <v>2.3911461892407522E-3</v>
      </c>
      <c r="F108">
        <f>LN('Dollar rates'!Q108/'Dollar rates'!F108)</f>
        <v>-1.3206338531332137E-3</v>
      </c>
      <c r="G108">
        <f>LN('Dollar rates'!R108/'Dollar rates'!G108)</f>
        <v>-2.8229325538089087E-3</v>
      </c>
      <c r="H108">
        <f>LN('Dollar rates'!S108/'Dollar rates'!H108)</f>
        <v>7.6154415817099818E-4</v>
      </c>
      <c r="I108">
        <f>LN('Dollar rates'!T108/'Dollar rates'!I108)</f>
        <v>1.00374207772885E-3</v>
      </c>
      <c r="J108">
        <f>LN('Dollar rates'!U108/'Dollar rates'!J108)</f>
        <v>-2.305050375556573E-4</v>
      </c>
      <c r="K108">
        <f>LN('Dollar rates'!V108/'Dollar rates'!K108)</f>
        <v>3.0194756406754235E-4</v>
      </c>
      <c r="M108">
        <f t="shared" si="51"/>
        <v>1</v>
      </c>
      <c r="N108">
        <f t="shared" si="51"/>
        <v>4</v>
      </c>
      <c r="O108">
        <f t="shared" si="51"/>
        <v>8</v>
      </c>
      <c r="P108">
        <f t="shared" si="51"/>
        <v>2</v>
      </c>
      <c r="Q108">
        <f t="shared" si="51"/>
        <v>9</v>
      </c>
      <c r="R108">
        <f t="shared" si="28"/>
        <v>10</v>
      </c>
      <c r="S108">
        <f t="shared" si="28"/>
        <v>5</v>
      </c>
      <c r="T108">
        <f t="shared" si="28"/>
        <v>3</v>
      </c>
      <c r="U108">
        <f t="shared" si="28"/>
        <v>7</v>
      </c>
      <c r="V108">
        <f t="shared" si="28"/>
        <v>6</v>
      </c>
      <c r="Y108">
        <f t="shared" si="29"/>
        <v>-0.7</v>
      </c>
      <c r="Z108">
        <f t="shared" si="30"/>
        <v>0</v>
      </c>
      <c r="AA108">
        <f t="shared" si="31"/>
        <v>0</v>
      </c>
      <c r="AB108">
        <f t="shared" si="32"/>
        <v>-0.2</v>
      </c>
      <c r="AC108">
        <f t="shared" si="33"/>
        <v>0</v>
      </c>
      <c r="AD108">
        <f t="shared" si="34"/>
        <v>0</v>
      </c>
      <c r="AE108">
        <f t="shared" si="35"/>
        <v>0</v>
      </c>
      <c r="AF108">
        <f t="shared" si="36"/>
        <v>-0.1</v>
      </c>
      <c r="AG108">
        <f t="shared" si="37"/>
        <v>0</v>
      </c>
      <c r="AH108">
        <f t="shared" si="38"/>
        <v>0</v>
      </c>
      <c r="AJ108">
        <f t="shared" si="39"/>
        <v>0</v>
      </c>
      <c r="AK108">
        <f t="shared" si="40"/>
        <v>0</v>
      </c>
      <c r="AL108">
        <f t="shared" si="41"/>
        <v>0.1</v>
      </c>
      <c r="AM108">
        <f t="shared" si="42"/>
        <v>0</v>
      </c>
      <c r="AN108">
        <f t="shared" si="43"/>
        <v>0.2</v>
      </c>
      <c r="AO108">
        <f t="shared" si="44"/>
        <v>0.7</v>
      </c>
      <c r="AP108">
        <f t="shared" si="45"/>
        <v>0</v>
      </c>
      <c r="AQ108">
        <f t="shared" si="46"/>
        <v>0</v>
      </c>
      <c r="AR108">
        <f t="shared" si="47"/>
        <v>0</v>
      </c>
      <c r="AS108">
        <f t="shared" si="48"/>
        <v>0</v>
      </c>
      <c r="AU108">
        <f>SUMPRODUCT(Y108:AH108,Returns!B108:K108)</f>
        <v>1.5711490353819291E-3</v>
      </c>
      <c r="AW108">
        <f>SUMPRODUCT(AJ108:AS108,Returns!B108:K108)</f>
        <v>2.5922096091376669E-2</v>
      </c>
      <c r="AZ108">
        <f t="shared" si="49"/>
        <v>2.7493245126758596E-2</v>
      </c>
      <c r="BB108">
        <f t="shared" si="50"/>
        <v>4.6898713128119107E-2</v>
      </c>
      <c r="BD108">
        <f t="shared" si="52"/>
        <v>0.84988140183971983</v>
      </c>
    </row>
    <row r="109" spans="1:56" x14ac:dyDescent="0.2">
      <c r="A109" s="1">
        <v>39386</v>
      </c>
      <c r="B109">
        <f>LN('Dollar rates'!M109/'Dollar rates'!B109)</f>
        <v>3.557519677812915E-3</v>
      </c>
      <c r="C109">
        <f>LN('Dollar rates'!N109/'Dollar rates'!C109)</f>
        <v>4.9201916973081188E-4</v>
      </c>
      <c r="D109">
        <f>LN('Dollar rates'!O109/'Dollar rates'!D109)</f>
        <v>-9.55129741846035E-4</v>
      </c>
      <c r="E109">
        <f>LN('Dollar rates'!P109/'Dollar rates'!E109)</f>
        <v>2.167914858029904E-3</v>
      </c>
      <c r="F109">
        <f>LN('Dollar rates'!Q109/'Dollar rates'!F109)</f>
        <v>-1.6952088549452387E-3</v>
      </c>
      <c r="G109">
        <f>LN('Dollar rates'!R109/'Dollar rates'!G109)</f>
        <v>-3.1773756107916292E-3</v>
      </c>
      <c r="H109">
        <f>LN('Dollar rates'!S109/'Dollar rates'!H109)</f>
        <v>4.0381998719914527E-4</v>
      </c>
      <c r="I109">
        <f>LN('Dollar rates'!T109/'Dollar rates'!I109)</f>
        <v>5.0475707082920686E-4</v>
      </c>
      <c r="J109">
        <f>LN('Dollar rates'!U109/'Dollar rates'!J109)</f>
        <v>-5.062385196144359E-4</v>
      </c>
      <c r="K109">
        <f>LN('Dollar rates'!V109/'Dollar rates'!K109)</f>
        <v>7.3702442216457903E-5</v>
      </c>
      <c r="M109">
        <f t="shared" si="51"/>
        <v>1</v>
      </c>
      <c r="N109">
        <f t="shared" si="51"/>
        <v>4</v>
      </c>
      <c r="O109">
        <f t="shared" si="51"/>
        <v>8</v>
      </c>
      <c r="P109">
        <f t="shared" si="51"/>
        <v>2</v>
      </c>
      <c r="Q109">
        <f t="shared" si="51"/>
        <v>9</v>
      </c>
      <c r="R109">
        <f t="shared" si="28"/>
        <v>10</v>
      </c>
      <c r="S109">
        <f t="shared" si="28"/>
        <v>5</v>
      </c>
      <c r="T109">
        <f t="shared" si="28"/>
        <v>3</v>
      </c>
      <c r="U109">
        <f t="shared" si="28"/>
        <v>7</v>
      </c>
      <c r="V109">
        <f t="shared" si="28"/>
        <v>6</v>
      </c>
      <c r="Y109">
        <f t="shared" si="29"/>
        <v>-0.7</v>
      </c>
      <c r="Z109">
        <f t="shared" si="30"/>
        <v>0</v>
      </c>
      <c r="AA109">
        <f t="shared" si="31"/>
        <v>0</v>
      </c>
      <c r="AB109">
        <f t="shared" si="32"/>
        <v>-0.2</v>
      </c>
      <c r="AC109">
        <f t="shared" si="33"/>
        <v>0</v>
      </c>
      <c r="AD109">
        <f t="shared" si="34"/>
        <v>0</v>
      </c>
      <c r="AE109">
        <f t="shared" si="35"/>
        <v>0</v>
      </c>
      <c r="AF109">
        <f t="shared" si="36"/>
        <v>-0.1</v>
      </c>
      <c r="AG109">
        <f t="shared" si="37"/>
        <v>0</v>
      </c>
      <c r="AH109">
        <f t="shared" si="38"/>
        <v>0</v>
      </c>
      <c r="AJ109">
        <f t="shared" si="39"/>
        <v>0</v>
      </c>
      <c r="AK109">
        <f t="shared" si="40"/>
        <v>0</v>
      </c>
      <c r="AL109">
        <f t="shared" si="41"/>
        <v>0.1</v>
      </c>
      <c r="AM109">
        <f t="shared" si="42"/>
        <v>0</v>
      </c>
      <c r="AN109">
        <f t="shared" si="43"/>
        <v>0.2</v>
      </c>
      <c r="AO109">
        <f t="shared" si="44"/>
        <v>0.7</v>
      </c>
      <c r="AP109">
        <f t="shared" si="45"/>
        <v>0</v>
      </c>
      <c r="AQ109">
        <f t="shared" si="46"/>
        <v>0</v>
      </c>
      <c r="AR109">
        <f t="shared" si="47"/>
        <v>0</v>
      </c>
      <c r="AS109">
        <f t="shared" si="48"/>
        <v>0</v>
      </c>
      <c r="AU109">
        <f>SUMPRODUCT(Y109:AH109,Returns!B109:K109)</f>
        <v>-2.882936968434437E-2</v>
      </c>
      <c r="AW109">
        <f>SUMPRODUCT(AJ109:AS109,Returns!B109:K109)</f>
        <v>-1.0002181352528193E-2</v>
      </c>
      <c r="AZ109">
        <f t="shared" si="49"/>
        <v>-3.8831551036872566E-2</v>
      </c>
      <c r="BB109">
        <f t="shared" si="50"/>
        <v>3.4221614231316193E-2</v>
      </c>
      <c r="BD109">
        <f t="shared" si="52"/>
        <v>0.81104985080284731</v>
      </c>
    </row>
    <row r="110" spans="1:56" x14ac:dyDescent="0.2">
      <c r="A110" s="1">
        <v>39416</v>
      </c>
      <c r="B110">
        <f>LN('Dollar rates'!M110/'Dollar rates'!B110)</f>
        <v>3.873166038757037E-3</v>
      </c>
      <c r="C110">
        <f>LN('Dollar rates'!N110/'Dollar rates'!C110)</f>
        <v>6.9012608552312114E-4</v>
      </c>
      <c r="D110">
        <f>LN('Dollar rates'!O110/'Dollar rates'!D110)</f>
        <v>-9.2483179792295209E-4</v>
      </c>
      <c r="E110">
        <f>LN('Dollar rates'!P110/'Dollar rates'!E110)</f>
        <v>2.4031332090671226E-3</v>
      </c>
      <c r="F110">
        <f>LN('Dollar rates'!Q110/'Dollar rates'!F110)</f>
        <v>-1.1880269246045574E-3</v>
      </c>
      <c r="G110">
        <f>LN('Dollar rates'!R110/'Dollar rates'!G110)</f>
        <v>-2.9914915092277483E-3</v>
      </c>
      <c r="H110">
        <f>LN('Dollar rates'!S110/'Dollar rates'!H110)</f>
        <v>8.2706475511252066E-4</v>
      </c>
      <c r="I110">
        <f>LN('Dollar rates'!T110/'Dollar rates'!I110)</f>
        <v>6.5765782242926756E-4</v>
      </c>
      <c r="J110">
        <f>LN('Dollar rates'!U110/'Dollar rates'!J110)</f>
        <v>-2.3622523013325193E-4</v>
      </c>
      <c r="K110">
        <f>LN('Dollar rates'!V110/'Dollar rates'!K110)</f>
        <v>4.0024014942949959E-4</v>
      </c>
      <c r="M110">
        <f t="shared" si="51"/>
        <v>1</v>
      </c>
      <c r="N110">
        <f t="shared" si="51"/>
        <v>4</v>
      </c>
      <c r="O110">
        <f t="shared" si="51"/>
        <v>8</v>
      </c>
      <c r="P110">
        <f t="shared" si="51"/>
        <v>2</v>
      </c>
      <c r="Q110">
        <f t="shared" si="51"/>
        <v>9</v>
      </c>
      <c r="R110">
        <f t="shared" si="28"/>
        <v>10</v>
      </c>
      <c r="S110">
        <f t="shared" si="28"/>
        <v>3</v>
      </c>
      <c r="T110">
        <f t="shared" si="28"/>
        <v>5</v>
      </c>
      <c r="U110">
        <f t="shared" si="28"/>
        <v>7</v>
      </c>
      <c r="V110">
        <f t="shared" si="28"/>
        <v>6</v>
      </c>
      <c r="Y110">
        <f t="shared" si="29"/>
        <v>-0.7</v>
      </c>
      <c r="Z110">
        <f t="shared" si="30"/>
        <v>0</v>
      </c>
      <c r="AA110">
        <f t="shared" si="31"/>
        <v>0</v>
      </c>
      <c r="AB110">
        <f t="shared" si="32"/>
        <v>-0.2</v>
      </c>
      <c r="AC110">
        <f t="shared" si="33"/>
        <v>0</v>
      </c>
      <c r="AD110">
        <f t="shared" si="34"/>
        <v>0</v>
      </c>
      <c r="AE110">
        <f t="shared" si="35"/>
        <v>-0.1</v>
      </c>
      <c r="AF110">
        <f t="shared" si="36"/>
        <v>0</v>
      </c>
      <c r="AG110">
        <f t="shared" si="37"/>
        <v>0</v>
      </c>
      <c r="AH110">
        <f t="shared" si="38"/>
        <v>0</v>
      </c>
      <c r="AJ110">
        <f t="shared" si="39"/>
        <v>0</v>
      </c>
      <c r="AK110">
        <f t="shared" si="40"/>
        <v>0</v>
      </c>
      <c r="AL110">
        <f t="shared" si="41"/>
        <v>0.1</v>
      </c>
      <c r="AM110">
        <f t="shared" si="42"/>
        <v>0</v>
      </c>
      <c r="AN110">
        <f t="shared" si="43"/>
        <v>0.2</v>
      </c>
      <c r="AO110">
        <f t="shared" si="44"/>
        <v>0.7</v>
      </c>
      <c r="AP110">
        <f t="shared" si="45"/>
        <v>0</v>
      </c>
      <c r="AQ110">
        <f t="shared" si="46"/>
        <v>0</v>
      </c>
      <c r="AR110">
        <f t="shared" si="47"/>
        <v>0</v>
      </c>
      <c r="AS110">
        <f t="shared" si="48"/>
        <v>0</v>
      </c>
      <c r="AU110">
        <f>SUMPRODUCT(Y110:AH110,Returns!B110:K110)</f>
        <v>9.1786155888617452E-3</v>
      </c>
      <c r="AW110">
        <f>SUMPRODUCT(AJ110:AS110,Returns!B110:K110)</f>
        <v>3.8650434649316508E-4</v>
      </c>
      <c r="AZ110">
        <f t="shared" si="49"/>
        <v>9.5651199353549102E-3</v>
      </c>
      <c r="BB110">
        <f t="shared" si="50"/>
        <v>2.3039673483968223E-2</v>
      </c>
      <c r="BD110">
        <f t="shared" si="52"/>
        <v>0.82061497073820222</v>
      </c>
    </row>
    <row r="111" spans="1:56" x14ac:dyDescent="0.2">
      <c r="A111" s="1">
        <v>39447</v>
      </c>
      <c r="B111">
        <f>LN('Dollar rates'!M111/'Dollar rates'!B111)</f>
        <v>3.4342571424765436E-3</v>
      </c>
      <c r="C111">
        <f>LN('Dollar rates'!N111/'Dollar rates'!C111)</f>
        <v>5.7036307348584507E-4</v>
      </c>
      <c r="D111">
        <f>LN('Dollar rates'!O111/'Dollar rates'!D111)</f>
        <v>-8.9537099209736849E-4</v>
      </c>
      <c r="E111">
        <f>LN('Dollar rates'!P111/'Dollar rates'!E111)</f>
        <v>2.0247485929253042E-3</v>
      </c>
      <c r="F111">
        <f>LN('Dollar rates'!Q111/'Dollar rates'!F111)</f>
        <v>-1.7188357521813239E-3</v>
      </c>
      <c r="G111">
        <f>LN('Dollar rates'!R111/'Dollar rates'!G111)</f>
        <v>-3.6581675772960611E-3</v>
      </c>
      <c r="H111">
        <f>LN('Dollar rates'!S111/'Dollar rates'!H111)</f>
        <v>4.9227318428911424E-4</v>
      </c>
      <c r="I111">
        <f>LN('Dollar rates'!T111/'Dollar rates'!I111)</f>
        <v>3.1877836971857138E-4</v>
      </c>
      <c r="J111">
        <f>LN('Dollar rates'!U111/'Dollar rates'!J111)</f>
        <v>-8.43130013459576E-4</v>
      </c>
      <c r="K111">
        <f>LN('Dollar rates'!V111/'Dollar rates'!K111)</f>
        <v>3.9523489121089079E-4</v>
      </c>
      <c r="M111">
        <f t="shared" si="51"/>
        <v>1</v>
      </c>
      <c r="N111">
        <f t="shared" si="51"/>
        <v>3</v>
      </c>
      <c r="O111">
        <f t="shared" si="51"/>
        <v>8</v>
      </c>
      <c r="P111">
        <f t="shared" si="51"/>
        <v>2</v>
      </c>
      <c r="Q111">
        <f t="shared" si="51"/>
        <v>9</v>
      </c>
      <c r="R111">
        <f t="shared" si="28"/>
        <v>10</v>
      </c>
      <c r="S111">
        <f t="shared" si="28"/>
        <v>4</v>
      </c>
      <c r="T111">
        <f t="shared" si="28"/>
        <v>6</v>
      </c>
      <c r="U111">
        <f t="shared" si="28"/>
        <v>7</v>
      </c>
      <c r="V111">
        <f t="shared" si="28"/>
        <v>5</v>
      </c>
      <c r="Y111">
        <f t="shared" si="29"/>
        <v>-0.7</v>
      </c>
      <c r="Z111">
        <f t="shared" si="30"/>
        <v>-0.1</v>
      </c>
      <c r="AA111">
        <f t="shared" si="31"/>
        <v>0</v>
      </c>
      <c r="AB111">
        <f t="shared" si="32"/>
        <v>-0.2</v>
      </c>
      <c r="AC111">
        <f t="shared" si="33"/>
        <v>0</v>
      </c>
      <c r="AD111">
        <f t="shared" si="34"/>
        <v>0</v>
      </c>
      <c r="AE111">
        <f t="shared" si="35"/>
        <v>0</v>
      </c>
      <c r="AF111">
        <f t="shared" si="36"/>
        <v>0</v>
      </c>
      <c r="AG111">
        <f t="shared" si="37"/>
        <v>0</v>
      </c>
      <c r="AH111">
        <f t="shared" si="38"/>
        <v>0</v>
      </c>
      <c r="AJ111">
        <f t="shared" si="39"/>
        <v>0</v>
      </c>
      <c r="AK111">
        <f t="shared" si="40"/>
        <v>0</v>
      </c>
      <c r="AL111">
        <f t="shared" si="41"/>
        <v>0.1</v>
      </c>
      <c r="AM111">
        <f t="shared" si="42"/>
        <v>0</v>
      </c>
      <c r="AN111">
        <f t="shared" si="43"/>
        <v>0.2</v>
      </c>
      <c r="AO111">
        <f t="shared" si="44"/>
        <v>0.7</v>
      </c>
      <c r="AP111">
        <f t="shared" si="45"/>
        <v>0</v>
      </c>
      <c r="AQ111">
        <f t="shared" si="46"/>
        <v>0</v>
      </c>
      <c r="AR111">
        <f t="shared" si="47"/>
        <v>0</v>
      </c>
      <c r="AS111">
        <f t="shared" si="48"/>
        <v>0</v>
      </c>
      <c r="AU111">
        <f>SUMPRODUCT(Y111:AH111,Returns!B111:K111)</f>
        <v>-4.161019552488944E-2</v>
      </c>
      <c r="AW111">
        <f>SUMPRODUCT(AJ111:AS111,Returns!B111:K111)</f>
        <v>1.8592296746568711E-2</v>
      </c>
      <c r="AZ111">
        <f t="shared" si="49"/>
        <v>-2.3017898778320729E-2</v>
      </c>
      <c r="BB111">
        <f t="shared" si="50"/>
        <v>2.3575989007080286E-2</v>
      </c>
      <c r="BD111">
        <f t="shared" si="52"/>
        <v>0.7975970719598815</v>
      </c>
    </row>
    <row r="112" spans="1:56" x14ac:dyDescent="0.2">
      <c r="A112" s="1">
        <v>39478</v>
      </c>
      <c r="B112">
        <f>LN('Dollar rates'!M112/'Dollar rates'!B112)</f>
        <v>2.0712712766840949E-3</v>
      </c>
      <c r="C112">
        <f>LN('Dollar rates'!N112/'Dollar rates'!C112)</f>
        <v>-7.6961789312201298E-4</v>
      </c>
      <c r="D112">
        <f>LN('Dollar rates'!O112/'Dollar rates'!D112)</f>
        <v>-1.7280595415651865E-3</v>
      </c>
      <c r="E112">
        <f>LN('Dollar rates'!P112/'Dollar rates'!E112)</f>
        <v>5.8108165832144163E-4</v>
      </c>
      <c r="F112">
        <f>LN('Dollar rates'!Q112/'Dollar rates'!F112)</f>
        <v>-3.067187112914357E-3</v>
      </c>
      <c r="G112">
        <f>LN('Dollar rates'!R112/'Dollar rates'!G112)</f>
        <v>-4.259761985065072E-3</v>
      </c>
      <c r="H112">
        <f>LN('Dollar rates'!S112/'Dollar rates'!H112)</f>
        <v>-8.5765171496669204E-4</v>
      </c>
      <c r="I112">
        <f>LN('Dollar rates'!T112/'Dollar rates'!I112)</f>
        <v>-8.9969360257525241E-4</v>
      </c>
      <c r="J112">
        <f>LN('Dollar rates'!U112/'Dollar rates'!J112)</f>
        <v>-1.8654598001515252E-3</v>
      </c>
      <c r="K112">
        <f>LN('Dollar rates'!V112/'Dollar rates'!K112)</f>
        <v>-7.9317870507837173E-4</v>
      </c>
      <c r="M112">
        <f t="shared" si="51"/>
        <v>1</v>
      </c>
      <c r="N112">
        <f t="shared" si="51"/>
        <v>3</v>
      </c>
      <c r="O112">
        <f t="shared" si="51"/>
        <v>7</v>
      </c>
      <c r="P112">
        <f t="shared" si="51"/>
        <v>2</v>
      </c>
      <c r="Q112">
        <f t="shared" si="51"/>
        <v>9</v>
      </c>
      <c r="R112">
        <f t="shared" si="28"/>
        <v>10</v>
      </c>
      <c r="S112">
        <f t="shared" si="28"/>
        <v>5</v>
      </c>
      <c r="T112">
        <f t="shared" si="28"/>
        <v>6</v>
      </c>
      <c r="U112">
        <f t="shared" si="28"/>
        <v>8</v>
      </c>
      <c r="V112">
        <f t="shared" si="28"/>
        <v>4</v>
      </c>
      <c r="Y112">
        <f t="shared" si="29"/>
        <v>-0.7</v>
      </c>
      <c r="Z112">
        <f t="shared" si="30"/>
        <v>-0.1</v>
      </c>
      <c r="AA112">
        <f t="shared" si="31"/>
        <v>0</v>
      </c>
      <c r="AB112">
        <f t="shared" si="32"/>
        <v>-0.2</v>
      </c>
      <c r="AC112">
        <f t="shared" si="33"/>
        <v>0</v>
      </c>
      <c r="AD112">
        <f t="shared" si="34"/>
        <v>0</v>
      </c>
      <c r="AE112">
        <f t="shared" si="35"/>
        <v>0</v>
      </c>
      <c r="AF112">
        <f t="shared" si="36"/>
        <v>0</v>
      </c>
      <c r="AG112">
        <f t="shared" si="37"/>
        <v>0</v>
      </c>
      <c r="AH112">
        <f t="shared" si="38"/>
        <v>0</v>
      </c>
      <c r="AJ112">
        <f t="shared" si="39"/>
        <v>0</v>
      </c>
      <c r="AK112">
        <f t="shared" si="40"/>
        <v>0</v>
      </c>
      <c r="AL112">
        <f t="shared" si="41"/>
        <v>0</v>
      </c>
      <c r="AM112">
        <f t="shared" si="42"/>
        <v>0</v>
      </c>
      <c r="AN112">
        <f t="shared" si="43"/>
        <v>0.2</v>
      </c>
      <c r="AO112">
        <f t="shared" si="44"/>
        <v>0.7</v>
      </c>
      <c r="AP112">
        <f t="shared" si="45"/>
        <v>0</v>
      </c>
      <c r="AQ112">
        <f t="shared" si="46"/>
        <v>0</v>
      </c>
      <c r="AR112">
        <f t="shared" si="47"/>
        <v>0.1</v>
      </c>
      <c r="AS112">
        <f t="shared" si="48"/>
        <v>0</v>
      </c>
      <c r="AU112">
        <f>SUMPRODUCT(Y112:AH112,Returns!B112:K112)</f>
        <v>-2.3432045921256906E-2</v>
      </c>
      <c r="AW112">
        <f>SUMPRODUCT(AJ112:AS112,Returns!B112:K112)</f>
        <v>3.3755630543108116E-2</v>
      </c>
      <c r="AZ112">
        <f t="shared" si="49"/>
        <v>1.032358462185121E-2</v>
      </c>
      <c r="BB112">
        <f t="shared" si="50"/>
        <v>4.1199994680912559E-2</v>
      </c>
      <c r="BD112">
        <f t="shared" si="52"/>
        <v>0.80792065658173273</v>
      </c>
    </row>
    <row r="113" spans="1:56" x14ac:dyDescent="0.2">
      <c r="A113" s="1">
        <v>39507</v>
      </c>
      <c r="B113">
        <f>LN('Dollar rates'!M113/'Dollar rates'!B113)</f>
        <v>1.9730320316438364E-3</v>
      </c>
      <c r="C113">
        <f>LN('Dollar rates'!N113/'Dollar rates'!C113)</f>
        <v>-8.9527558463462214E-4</v>
      </c>
      <c r="D113">
        <f>LN('Dollar rates'!O113/'Dollar rates'!D113)</f>
        <v>-2.0269471587451258E-3</v>
      </c>
      <c r="E113">
        <f>LN('Dollar rates'!P113/'Dollar rates'!E113)</f>
        <v>4.3121002991906876E-4</v>
      </c>
      <c r="F113">
        <f>LN('Dollar rates'!Q113/'Dollar rates'!F113)</f>
        <v>-3.7285472010785293E-3</v>
      </c>
      <c r="G113">
        <f>LN('Dollar rates'!R113/'Dollar rates'!G113)</f>
        <v>-4.7625387676934298E-3</v>
      </c>
      <c r="H113">
        <f>LN('Dollar rates'!S113/'Dollar rates'!H113)</f>
        <v>-9.551458952779063E-4</v>
      </c>
      <c r="I113">
        <f>LN('Dollar rates'!T113/'Dollar rates'!I113)</f>
        <v>-1.2520724403746668E-3</v>
      </c>
      <c r="J113">
        <f>LN('Dollar rates'!U113/'Dollar rates'!J113)</f>
        <v>-2.2060479914785798E-3</v>
      </c>
      <c r="K113">
        <f>LN('Dollar rates'!V113/'Dollar rates'!K113)</f>
        <v>-5.4100127383001427E-4</v>
      </c>
      <c r="M113">
        <f t="shared" si="51"/>
        <v>1</v>
      </c>
      <c r="N113">
        <f t="shared" si="51"/>
        <v>4</v>
      </c>
      <c r="O113">
        <f t="shared" si="51"/>
        <v>7</v>
      </c>
      <c r="P113">
        <f t="shared" si="51"/>
        <v>2</v>
      </c>
      <c r="Q113">
        <f t="shared" si="51"/>
        <v>9</v>
      </c>
      <c r="R113">
        <f t="shared" si="28"/>
        <v>10</v>
      </c>
      <c r="S113">
        <f t="shared" si="28"/>
        <v>5</v>
      </c>
      <c r="T113">
        <f t="shared" si="28"/>
        <v>6</v>
      </c>
      <c r="U113">
        <f t="shared" si="28"/>
        <v>8</v>
      </c>
      <c r="V113">
        <f t="shared" si="28"/>
        <v>3</v>
      </c>
      <c r="Y113">
        <f t="shared" si="29"/>
        <v>-0.7</v>
      </c>
      <c r="Z113">
        <f t="shared" si="30"/>
        <v>0</v>
      </c>
      <c r="AA113">
        <f t="shared" si="31"/>
        <v>0</v>
      </c>
      <c r="AB113">
        <f t="shared" si="32"/>
        <v>-0.2</v>
      </c>
      <c r="AC113">
        <f t="shared" si="33"/>
        <v>0</v>
      </c>
      <c r="AD113">
        <f t="shared" si="34"/>
        <v>0</v>
      </c>
      <c r="AE113">
        <f t="shared" si="35"/>
        <v>0</v>
      </c>
      <c r="AF113">
        <f t="shared" si="36"/>
        <v>0</v>
      </c>
      <c r="AG113">
        <f t="shared" si="37"/>
        <v>0</v>
      </c>
      <c r="AH113">
        <f t="shared" si="38"/>
        <v>-0.1</v>
      </c>
      <c r="AJ113">
        <f t="shared" si="39"/>
        <v>0</v>
      </c>
      <c r="AK113">
        <f t="shared" si="40"/>
        <v>0</v>
      </c>
      <c r="AL113">
        <f t="shared" si="41"/>
        <v>0</v>
      </c>
      <c r="AM113">
        <f t="shared" si="42"/>
        <v>0</v>
      </c>
      <c r="AN113">
        <f t="shared" si="43"/>
        <v>0.2</v>
      </c>
      <c r="AO113">
        <f t="shared" si="44"/>
        <v>0.7</v>
      </c>
      <c r="AP113">
        <f t="shared" si="45"/>
        <v>0</v>
      </c>
      <c r="AQ113">
        <f t="shared" si="46"/>
        <v>0</v>
      </c>
      <c r="AR113">
        <f t="shared" si="47"/>
        <v>0.1</v>
      </c>
      <c r="AS113">
        <f t="shared" si="48"/>
        <v>0</v>
      </c>
      <c r="AU113">
        <f>SUMPRODUCT(Y113:AH113,Returns!B113:K113)</f>
        <v>-3.613276762474496E-2</v>
      </c>
      <c r="AW113">
        <f>SUMPRODUCT(AJ113:AS113,Returns!B113:K113)</f>
        <v>-1.1809239000849753E-2</v>
      </c>
      <c r="AZ113">
        <f t="shared" si="49"/>
        <v>-4.794200662559471E-2</v>
      </c>
      <c r="BB113">
        <f t="shared" si="50"/>
        <v>6.9372564426232061E-2</v>
      </c>
      <c r="BD113">
        <f t="shared" si="52"/>
        <v>0.75997864995613806</v>
      </c>
    </row>
    <row r="114" spans="1:56" x14ac:dyDescent="0.2">
      <c r="A114" s="1">
        <v>39538</v>
      </c>
      <c r="B114">
        <f>LN('Dollar rates'!M114/'Dollar rates'!B114)</f>
        <v>1.9307321000228135E-3</v>
      </c>
      <c r="C114">
        <f>LN('Dollar rates'!N114/'Dollar rates'!C114)</f>
        <v>-1.0294339814578403E-3</v>
      </c>
      <c r="D114">
        <f>LN('Dollar rates'!O114/'Dollar rates'!D114)</f>
        <v>-2.1640517890810884E-3</v>
      </c>
      <c r="E114">
        <f>LN('Dollar rates'!P114/'Dollar rates'!E114)</f>
        <v>2.0223469405093386E-4</v>
      </c>
      <c r="F114">
        <f>LN('Dollar rates'!Q114/'Dollar rates'!F114)</f>
        <v>-3.753754428935838E-3</v>
      </c>
      <c r="G114">
        <f>LN('Dollar rates'!R114/'Dollar rates'!G114)</f>
        <v>-5.0112634917161428E-3</v>
      </c>
      <c r="H114">
        <f>LN('Dollar rates'!S114/'Dollar rates'!H114)</f>
        <v>-1.066098181997612E-3</v>
      </c>
      <c r="I114">
        <f>LN('Dollar rates'!T114/'Dollar rates'!I114)</f>
        <v>-1.4946791708571074E-3</v>
      </c>
      <c r="J114">
        <f>LN('Dollar rates'!U114/'Dollar rates'!J114)</f>
        <v>-2.5666840601920381E-3</v>
      </c>
      <c r="K114">
        <f>LN('Dollar rates'!V114/'Dollar rates'!K114)</f>
        <v>-6.1381674139376972E-4</v>
      </c>
      <c r="M114">
        <f t="shared" si="51"/>
        <v>1</v>
      </c>
      <c r="N114">
        <f t="shared" si="51"/>
        <v>4</v>
      </c>
      <c r="O114">
        <f t="shared" si="51"/>
        <v>7</v>
      </c>
      <c r="P114">
        <f t="shared" si="51"/>
        <v>2</v>
      </c>
      <c r="Q114">
        <f t="shared" si="51"/>
        <v>9</v>
      </c>
      <c r="R114">
        <f t="shared" si="28"/>
        <v>10</v>
      </c>
      <c r="S114">
        <f t="shared" si="28"/>
        <v>5</v>
      </c>
      <c r="T114">
        <f t="shared" si="28"/>
        <v>6</v>
      </c>
      <c r="U114">
        <f t="shared" si="28"/>
        <v>8</v>
      </c>
      <c r="V114">
        <f t="shared" si="28"/>
        <v>3</v>
      </c>
      <c r="Y114">
        <f t="shared" si="29"/>
        <v>-0.7</v>
      </c>
      <c r="Z114">
        <f t="shared" si="30"/>
        <v>0</v>
      </c>
      <c r="AA114">
        <f t="shared" si="31"/>
        <v>0</v>
      </c>
      <c r="AB114">
        <f t="shared" si="32"/>
        <v>-0.2</v>
      </c>
      <c r="AC114">
        <f t="shared" si="33"/>
        <v>0</v>
      </c>
      <c r="AD114">
        <f t="shared" si="34"/>
        <v>0</v>
      </c>
      <c r="AE114">
        <f t="shared" si="35"/>
        <v>0</v>
      </c>
      <c r="AF114">
        <f t="shared" si="36"/>
        <v>0</v>
      </c>
      <c r="AG114">
        <f t="shared" si="37"/>
        <v>0</v>
      </c>
      <c r="AH114">
        <f t="shared" si="38"/>
        <v>-0.1</v>
      </c>
      <c r="AJ114">
        <f t="shared" si="39"/>
        <v>0</v>
      </c>
      <c r="AK114">
        <f t="shared" si="40"/>
        <v>0</v>
      </c>
      <c r="AL114">
        <f t="shared" si="41"/>
        <v>0</v>
      </c>
      <c r="AM114">
        <f t="shared" si="42"/>
        <v>0</v>
      </c>
      <c r="AN114">
        <f t="shared" si="43"/>
        <v>0.2</v>
      </c>
      <c r="AO114">
        <f t="shared" si="44"/>
        <v>0.7</v>
      </c>
      <c r="AP114">
        <f t="shared" si="45"/>
        <v>0</v>
      </c>
      <c r="AQ114">
        <f t="shared" si="46"/>
        <v>0</v>
      </c>
      <c r="AR114">
        <f t="shared" si="47"/>
        <v>0.1</v>
      </c>
      <c r="AS114">
        <f t="shared" si="48"/>
        <v>0</v>
      </c>
      <c r="AU114">
        <f>SUMPRODUCT(Y114:AH114,Returns!B114:K114)</f>
        <v>4.3951961382372146E-2</v>
      </c>
      <c r="AW114">
        <f>SUMPRODUCT(AJ114:AS114,Returns!B114:K114)</f>
        <v>6.2136534602118361E-3</v>
      </c>
      <c r="AZ114">
        <f t="shared" si="49"/>
        <v>5.0165614842583979E-2</v>
      </c>
      <c r="BB114">
        <f t="shared" si="50"/>
        <v>2.3958135623103605E-2</v>
      </c>
      <c r="BD114">
        <f t="shared" si="52"/>
        <v>0.81014426479872204</v>
      </c>
    </row>
    <row r="115" spans="1:56" x14ac:dyDescent="0.2">
      <c r="A115" s="1">
        <v>39568</v>
      </c>
      <c r="B115">
        <f>LN('Dollar rates'!M115/'Dollar rates'!B115)</f>
        <v>1.9922233281152342E-3</v>
      </c>
      <c r="C115">
        <f>LN('Dollar rates'!N115/'Dollar rates'!C115)</f>
        <v>-1.2447488770706424E-3</v>
      </c>
      <c r="D115">
        <f>LN('Dollar rates'!O115/'Dollar rates'!D115)</f>
        <v>-2.0774192084465543E-3</v>
      </c>
      <c r="E115">
        <f>LN('Dollar rates'!P115/'Dollar rates'!E115)</f>
        <v>4.5135238422464334E-4</v>
      </c>
      <c r="F115">
        <f>LN('Dollar rates'!Q115/'Dollar rates'!F115)</f>
        <v>-3.9524171201920236E-3</v>
      </c>
      <c r="G115">
        <f>LN('Dollar rates'!R115/'Dollar rates'!G115)</f>
        <v>-5.2080110531947631E-3</v>
      </c>
      <c r="H115">
        <f>LN('Dollar rates'!S115/'Dollar rates'!H115)</f>
        <v>-1.1821897321209506E-3</v>
      </c>
      <c r="I115">
        <f>LN('Dollar rates'!T115/'Dollar rates'!I115)</f>
        <v>-1.5054105085905137E-3</v>
      </c>
      <c r="J115">
        <f>LN('Dollar rates'!U115/'Dollar rates'!J115)</f>
        <v>-2.9428280574017858E-3</v>
      </c>
      <c r="K115">
        <f>LN('Dollar rates'!V115/'Dollar rates'!K115)</f>
        <v>-2.7798737322085325E-4</v>
      </c>
      <c r="M115">
        <f t="shared" si="51"/>
        <v>1</v>
      </c>
      <c r="N115">
        <f t="shared" si="51"/>
        <v>5</v>
      </c>
      <c r="O115">
        <f t="shared" si="51"/>
        <v>7</v>
      </c>
      <c r="P115">
        <f t="shared" si="51"/>
        <v>2</v>
      </c>
      <c r="Q115">
        <f t="shared" si="51"/>
        <v>9</v>
      </c>
      <c r="R115">
        <f t="shared" si="28"/>
        <v>10</v>
      </c>
      <c r="S115">
        <f t="shared" si="28"/>
        <v>4</v>
      </c>
      <c r="T115">
        <f t="shared" si="28"/>
        <v>6</v>
      </c>
      <c r="U115">
        <f t="shared" si="28"/>
        <v>8</v>
      </c>
      <c r="V115">
        <f t="shared" si="28"/>
        <v>3</v>
      </c>
      <c r="Y115">
        <f t="shared" si="29"/>
        <v>-0.7</v>
      </c>
      <c r="Z115">
        <f t="shared" si="30"/>
        <v>0</v>
      </c>
      <c r="AA115">
        <f t="shared" si="31"/>
        <v>0</v>
      </c>
      <c r="AB115">
        <f t="shared" si="32"/>
        <v>-0.2</v>
      </c>
      <c r="AC115">
        <f t="shared" si="33"/>
        <v>0</v>
      </c>
      <c r="AD115">
        <f t="shared" si="34"/>
        <v>0</v>
      </c>
      <c r="AE115">
        <f t="shared" si="35"/>
        <v>0</v>
      </c>
      <c r="AF115">
        <f t="shared" si="36"/>
        <v>0</v>
      </c>
      <c r="AG115">
        <f t="shared" si="37"/>
        <v>0</v>
      </c>
      <c r="AH115">
        <f t="shared" si="38"/>
        <v>-0.1</v>
      </c>
      <c r="AJ115">
        <f t="shared" si="39"/>
        <v>0</v>
      </c>
      <c r="AK115">
        <f t="shared" si="40"/>
        <v>0</v>
      </c>
      <c r="AL115">
        <f t="shared" si="41"/>
        <v>0</v>
      </c>
      <c r="AM115">
        <f t="shared" si="42"/>
        <v>0</v>
      </c>
      <c r="AN115">
        <f t="shared" si="43"/>
        <v>0.2</v>
      </c>
      <c r="AO115">
        <f t="shared" si="44"/>
        <v>0.7</v>
      </c>
      <c r="AP115">
        <f t="shared" si="45"/>
        <v>0</v>
      </c>
      <c r="AQ115">
        <f t="shared" si="46"/>
        <v>0</v>
      </c>
      <c r="AR115">
        <f t="shared" si="47"/>
        <v>0.1</v>
      </c>
      <c r="AS115">
        <f t="shared" si="48"/>
        <v>0</v>
      </c>
      <c r="AU115">
        <f>SUMPRODUCT(Y115:AH115,Returns!B115:K115)</f>
        <v>7.7619520806889953E-3</v>
      </c>
      <c r="AW115">
        <f>SUMPRODUCT(AJ115:AS115,Returns!B115:K115)</f>
        <v>8.5217424345278812E-3</v>
      </c>
      <c r="AZ115">
        <f t="shared" si="49"/>
        <v>1.6283694515216877E-2</v>
      </c>
      <c r="BB115">
        <f t="shared" si="50"/>
        <v>2.0356329991835214E-2</v>
      </c>
      <c r="BD115">
        <f t="shared" si="52"/>
        <v>0.82642795931393886</v>
      </c>
    </row>
    <row r="116" spans="1:56" x14ac:dyDescent="0.2">
      <c r="A116" s="1">
        <v>39598</v>
      </c>
      <c r="B116">
        <f>LN('Dollar rates'!M116/'Dollar rates'!B116)</f>
        <v>1.6448892460705531E-3</v>
      </c>
      <c r="C116">
        <f>LN('Dollar rates'!N116/'Dollar rates'!C116)</f>
        <v>-1.3821487621742796E-3</v>
      </c>
      <c r="D116">
        <f>LN('Dollar rates'!O116/'Dollar rates'!D116)</f>
        <v>-2.2503414617016776E-3</v>
      </c>
      <c r="E116">
        <f>LN('Dollar rates'!P116/'Dollar rates'!E116)</f>
        <v>2.2017259705953379E-4</v>
      </c>
      <c r="F116">
        <f>LN('Dollar rates'!Q116/'Dollar rates'!F116)</f>
        <v>-3.9223519748990974E-3</v>
      </c>
      <c r="G116">
        <f>LN('Dollar rates'!R116/'Dollar rates'!G116)</f>
        <v>-5.4165972099825448E-3</v>
      </c>
      <c r="H116">
        <f>LN('Dollar rates'!S116/'Dollar rates'!H116)</f>
        <v>-1.4531557683367116E-3</v>
      </c>
      <c r="I116">
        <f>LN('Dollar rates'!T116/'Dollar rates'!I116)</f>
        <v>-1.622343768495689E-3</v>
      </c>
      <c r="J116">
        <f>LN('Dollar rates'!U116/'Dollar rates'!J116)</f>
        <v>-2.8534598456652462E-3</v>
      </c>
      <c r="K116">
        <f>LN('Dollar rates'!V116/'Dollar rates'!K116)</f>
        <v>-4.6280926042160237E-4</v>
      </c>
      <c r="M116">
        <f t="shared" si="51"/>
        <v>1</v>
      </c>
      <c r="N116">
        <f t="shared" si="51"/>
        <v>4</v>
      </c>
      <c r="O116">
        <f t="shared" si="51"/>
        <v>7</v>
      </c>
      <c r="P116">
        <f t="shared" si="51"/>
        <v>2</v>
      </c>
      <c r="Q116">
        <f t="shared" si="51"/>
        <v>9</v>
      </c>
      <c r="R116">
        <f t="shared" si="28"/>
        <v>10</v>
      </c>
      <c r="S116">
        <f t="shared" si="28"/>
        <v>5</v>
      </c>
      <c r="T116">
        <f t="shared" si="28"/>
        <v>6</v>
      </c>
      <c r="U116">
        <f t="shared" si="28"/>
        <v>8</v>
      </c>
      <c r="V116">
        <f t="shared" si="28"/>
        <v>3</v>
      </c>
      <c r="Y116">
        <f t="shared" si="29"/>
        <v>-0.7</v>
      </c>
      <c r="Z116">
        <f t="shared" si="30"/>
        <v>0</v>
      </c>
      <c r="AA116">
        <f t="shared" si="31"/>
        <v>0</v>
      </c>
      <c r="AB116">
        <f t="shared" si="32"/>
        <v>-0.2</v>
      </c>
      <c r="AC116">
        <f t="shared" si="33"/>
        <v>0</v>
      </c>
      <c r="AD116">
        <f t="shared" si="34"/>
        <v>0</v>
      </c>
      <c r="AE116">
        <f t="shared" si="35"/>
        <v>0</v>
      </c>
      <c r="AF116">
        <f t="shared" si="36"/>
        <v>0</v>
      </c>
      <c r="AG116">
        <f t="shared" si="37"/>
        <v>0</v>
      </c>
      <c r="AH116">
        <f t="shared" si="38"/>
        <v>-0.1</v>
      </c>
      <c r="AJ116">
        <f t="shared" si="39"/>
        <v>0</v>
      </c>
      <c r="AK116">
        <f t="shared" si="40"/>
        <v>0</v>
      </c>
      <c r="AL116">
        <f t="shared" si="41"/>
        <v>0</v>
      </c>
      <c r="AM116">
        <f t="shared" si="42"/>
        <v>0</v>
      </c>
      <c r="AN116">
        <f t="shared" si="43"/>
        <v>0.2</v>
      </c>
      <c r="AO116">
        <f t="shared" si="44"/>
        <v>0.7</v>
      </c>
      <c r="AP116">
        <f t="shared" si="45"/>
        <v>0</v>
      </c>
      <c r="AQ116">
        <f t="shared" si="46"/>
        <v>0</v>
      </c>
      <c r="AR116">
        <f t="shared" si="47"/>
        <v>0.1</v>
      </c>
      <c r="AS116">
        <f t="shared" si="48"/>
        <v>0</v>
      </c>
      <c r="AU116">
        <f>SUMPRODUCT(Y116:AH116,Returns!B116:K116)</f>
        <v>1.067558117363455E-3</v>
      </c>
      <c r="AW116">
        <f>SUMPRODUCT(AJ116:AS116,Returns!B116:K116)</f>
        <v>-1.3572061556742133E-2</v>
      </c>
      <c r="AZ116">
        <f t="shared" si="49"/>
        <v>-1.2504503439378678E-2</v>
      </c>
      <c r="BB116">
        <f t="shared" si="50"/>
        <v>5.1600659254659644E-3</v>
      </c>
      <c r="BD116">
        <f t="shared" si="52"/>
        <v>0.81392345587456016</v>
      </c>
    </row>
    <row r="117" spans="1:56" x14ac:dyDescent="0.2">
      <c r="A117" s="1">
        <v>39629</v>
      </c>
      <c r="B117">
        <f>LN('Dollar rates'!M117/'Dollar rates'!B117)</f>
        <v>1.7722406859702789E-3</v>
      </c>
      <c r="C117">
        <f>LN('Dollar rates'!N117/'Dollar rates'!C117)</f>
        <v>-1.6057685161943935E-3</v>
      </c>
      <c r="D117">
        <f>LN('Dollar rates'!O117/'Dollar rates'!D117)</f>
        <v>-2.4449160931165159E-3</v>
      </c>
      <c r="E117">
        <f>LN('Dollar rates'!P117/'Dollar rates'!E117)</f>
        <v>4.0259428368924851E-4</v>
      </c>
      <c r="F117">
        <f>LN('Dollar rates'!Q117/'Dollar rates'!F117)</f>
        <v>-4.4457180763706593E-3</v>
      </c>
      <c r="G117">
        <f>LN('Dollar rates'!R117/'Dollar rates'!G117)</f>
        <v>-5.5203992605868928E-3</v>
      </c>
      <c r="H117">
        <f>LN('Dollar rates'!S117/'Dollar rates'!H117)</f>
        <v>-1.7835757497199659E-3</v>
      </c>
      <c r="I117">
        <f>LN('Dollar rates'!T117/'Dollar rates'!I117)</f>
        <v>-1.7489912050922794E-3</v>
      </c>
      <c r="J117">
        <f>LN('Dollar rates'!U117/'Dollar rates'!J117)</f>
        <v>-3.3183648758266619E-3</v>
      </c>
      <c r="K117">
        <f>LN('Dollar rates'!V117/'Dollar rates'!K117)</f>
        <v>-4.3359579697224623E-4</v>
      </c>
      <c r="M117">
        <f t="shared" si="51"/>
        <v>1</v>
      </c>
      <c r="N117">
        <f t="shared" si="51"/>
        <v>4</v>
      </c>
      <c r="O117">
        <f t="shared" si="51"/>
        <v>7</v>
      </c>
      <c r="P117">
        <f t="shared" si="51"/>
        <v>2</v>
      </c>
      <c r="Q117">
        <f t="shared" si="51"/>
        <v>9</v>
      </c>
      <c r="R117">
        <f t="shared" si="28"/>
        <v>10</v>
      </c>
      <c r="S117">
        <f t="shared" si="28"/>
        <v>6</v>
      </c>
      <c r="T117">
        <f t="shared" si="28"/>
        <v>5</v>
      </c>
      <c r="U117">
        <f t="shared" si="28"/>
        <v>8</v>
      </c>
      <c r="V117">
        <f t="shared" si="28"/>
        <v>3</v>
      </c>
      <c r="Y117">
        <f t="shared" si="29"/>
        <v>-0.7</v>
      </c>
      <c r="Z117">
        <f t="shared" si="30"/>
        <v>0</v>
      </c>
      <c r="AA117">
        <f t="shared" si="31"/>
        <v>0</v>
      </c>
      <c r="AB117">
        <f t="shared" si="32"/>
        <v>-0.2</v>
      </c>
      <c r="AC117">
        <f t="shared" si="33"/>
        <v>0</v>
      </c>
      <c r="AD117">
        <f t="shared" si="34"/>
        <v>0</v>
      </c>
      <c r="AE117">
        <f t="shared" si="35"/>
        <v>0</v>
      </c>
      <c r="AF117">
        <f t="shared" si="36"/>
        <v>0</v>
      </c>
      <c r="AG117">
        <f t="shared" si="37"/>
        <v>0</v>
      </c>
      <c r="AH117">
        <f t="shared" si="38"/>
        <v>-0.1</v>
      </c>
      <c r="AJ117">
        <f t="shared" si="39"/>
        <v>0</v>
      </c>
      <c r="AK117">
        <f t="shared" si="40"/>
        <v>0</v>
      </c>
      <c r="AL117">
        <f t="shared" si="41"/>
        <v>0</v>
      </c>
      <c r="AM117">
        <f t="shared" si="42"/>
        <v>0</v>
      </c>
      <c r="AN117">
        <f t="shared" si="43"/>
        <v>0.2</v>
      </c>
      <c r="AO117">
        <f t="shared" si="44"/>
        <v>0.7</v>
      </c>
      <c r="AP117">
        <f t="shared" si="45"/>
        <v>0</v>
      </c>
      <c r="AQ117">
        <f t="shared" si="46"/>
        <v>0</v>
      </c>
      <c r="AR117">
        <f t="shared" si="47"/>
        <v>0.1</v>
      </c>
      <c r="AS117">
        <f t="shared" si="48"/>
        <v>0</v>
      </c>
      <c r="AU117">
        <f>SUMPRODUCT(Y117:AH117,Returns!B117:K117)</f>
        <v>2.1649191064106409E-2</v>
      </c>
      <c r="AW117">
        <f>SUMPRODUCT(AJ117:AS117,Returns!B117:K117)</f>
        <v>-2.6856259288951839E-2</v>
      </c>
      <c r="AZ117">
        <f t="shared" si="49"/>
        <v>-5.2070682248454292E-3</v>
      </c>
      <c r="BB117">
        <f t="shared" si="50"/>
        <v>1.7156978572592199E-2</v>
      </c>
      <c r="BD117">
        <f t="shared" si="52"/>
        <v>0.80871638764971476</v>
      </c>
    </row>
    <row r="118" spans="1:56" x14ac:dyDescent="0.2">
      <c r="A118" s="1">
        <v>39660</v>
      </c>
      <c r="B118">
        <f>LN('Dollar rates'!M118/'Dollar rates'!B118)</f>
        <v>1.7547884982855872E-3</v>
      </c>
      <c r="C118">
        <f>LN('Dollar rates'!N118/'Dollar rates'!C118)</f>
        <v>-1.6213523132759856E-3</v>
      </c>
      <c r="D118">
        <f>LN('Dollar rates'!O118/'Dollar rates'!D118)</f>
        <v>-2.295212721092304E-3</v>
      </c>
      <c r="E118">
        <f>LN('Dollar rates'!P118/'Dollar rates'!E118)</f>
        <v>2.8630052206831368E-4</v>
      </c>
      <c r="F118">
        <f>LN('Dollar rates'!Q118/'Dollar rates'!F118)</f>
        <v>-4.1316126691636019E-3</v>
      </c>
      <c r="G118">
        <f>LN('Dollar rates'!R118/'Dollar rates'!G118)</f>
        <v>-4.9977853660065248E-3</v>
      </c>
      <c r="H118">
        <f>LN('Dollar rates'!S118/'Dollar rates'!H118)</f>
        <v>-1.782239302205192E-3</v>
      </c>
      <c r="I118">
        <f>LN('Dollar rates'!T118/'Dollar rates'!I118)</f>
        <v>-1.789629872476318E-3</v>
      </c>
      <c r="J118">
        <f>LN('Dollar rates'!U118/'Dollar rates'!J118)</f>
        <v>-2.9393162697496727E-3</v>
      </c>
      <c r="K118">
        <f>LN('Dollar rates'!V118/'Dollar rates'!K118)</f>
        <v>-4.2894606660992687E-4</v>
      </c>
      <c r="M118">
        <f t="shared" si="51"/>
        <v>1</v>
      </c>
      <c r="N118">
        <f t="shared" si="51"/>
        <v>4</v>
      </c>
      <c r="O118">
        <f t="shared" si="51"/>
        <v>7</v>
      </c>
      <c r="P118">
        <f t="shared" si="51"/>
        <v>2</v>
      </c>
      <c r="Q118">
        <f t="shared" si="51"/>
        <v>9</v>
      </c>
      <c r="R118">
        <f t="shared" si="28"/>
        <v>10</v>
      </c>
      <c r="S118">
        <f t="shared" si="28"/>
        <v>5</v>
      </c>
      <c r="T118">
        <f t="shared" si="28"/>
        <v>6</v>
      </c>
      <c r="U118">
        <f t="shared" si="28"/>
        <v>8</v>
      </c>
      <c r="V118">
        <f t="shared" si="28"/>
        <v>3</v>
      </c>
      <c r="Y118">
        <f t="shared" si="29"/>
        <v>-0.7</v>
      </c>
      <c r="Z118">
        <f t="shared" si="30"/>
        <v>0</v>
      </c>
      <c r="AA118">
        <f t="shared" si="31"/>
        <v>0</v>
      </c>
      <c r="AB118">
        <f t="shared" si="32"/>
        <v>-0.2</v>
      </c>
      <c r="AC118">
        <f t="shared" si="33"/>
        <v>0</v>
      </c>
      <c r="AD118">
        <f t="shared" si="34"/>
        <v>0</v>
      </c>
      <c r="AE118">
        <f t="shared" si="35"/>
        <v>0</v>
      </c>
      <c r="AF118">
        <f t="shared" si="36"/>
        <v>0</v>
      </c>
      <c r="AG118">
        <f t="shared" si="37"/>
        <v>0</v>
      </c>
      <c r="AH118">
        <f t="shared" si="38"/>
        <v>-0.1</v>
      </c>
      <c r="AJ118">
        <f t="shared" si="39"/>
        <v>0</v>
      </c>
      <c r="AK118">
        <f t="shared" si="40"/>
        <v>0</v>
      </c>
      <c r="AL118">
        <f t="shared" si="41"/>
        <v>0</v>
      </c>
      <c r="AM118">
        <f t="shared" si="42"/>
        <v>0</v>
      </c>
      <c r="AN118">
        <f t="shared" si="43"/>
        <v>0.2</v>
      </c>
      <c r="AO118">
        <f t="shared" si="44"/>
        <v>0.7</v>
      </c>
      <c r="AP118">
        <f t="shared" si="45"/>
        <v>0</v>
      </c>
      <c r="AQ118">
        <f t="shared" si="46"/>
        <v>0</v>
      </c>
      <c r="AR118">
        <f t="shared" si="47"/>
        <v>0.1</v>
      </c>
      <c r="AS118">
        <f t="shared" si="48"/>
        <v>0</v>
      </c>
      <c r="AU118">
        <f>SUMPRODUCT(Y118:AH118,Returns!B118:K118)</f>
        <v>1.6761469068426238E-2</v>
      </c>
      <c r="AW118">
        <f>SUMPRODUCT(AJ118:AS118,Returns!B118:K118)</f>
        <v>-4.623216907997614E-2</v>
      </c>
      <c r="AZ118">
        <f t="shared" si="49"/>
        <v>-2.9470700011549902E-2</v>
      </c>
      <c r="BB118">
        <f t="shared" si="50"/>
        <v>2.7462254622729311E-2</v>
      </c>
      <c r="BD118">
        <f t="shared" si="52"/>
        <v>0.77924568763816482</v>
      </c>
    </row>
    <row r="119" spans="1:56" x14ac:dyDescent="0.2">
      <c r="A119" s="1">
        <v>39689</v>
      </c>
      <c r="B119">
        <f>LN('Dollar rates'!M119/'Dollar rates'!B119)</f>
        <v>1.6322920723150255E-3</v>
      </c>
      <c r="C119">
        <f>LN('Dollar rates'!N119/'Dollar rates'!C119)</f>
        <v>-1.574073718018719E-3</v>
      </c>
      <c r="D119">
        <f>LN('Dollar rates'!O119/'Dollar rates'!D119)</f>
        <v>-2.1863507597802106E-3</v>
      </c>
      <c r="E119">
        <f>LN('Dollar rates'!P119/'Dollar rates'!E119)</f>
        <v>3.278181003159191E-4</v>
      </c>
      <c r="F119">
        <f>LN('Dollar rates'!Q119/'Dollar rates'!F119)</f>
        <v>-3.6880975786216037E-3</v>
      </c>
      <c r="G119">
        <f>LN('Dollar rates'!R119/'Dollar rates'!G119)</f>
        <v>-4.5879483190168144E-3</v>
      </c>
      <c r="H119">
        <f>LN('Dollar rates'!S119/'Dollar rates'!H119)</f>
        <v>-1.6805698955685998E-3</v>
      </c>
      <c r="I119">
        <f>LN('Dollar rates'!T119/'Dollar rates'!I119)</f>
        <v>-1.9133551765499978E-3</v>
      </c>
      <c r="J119">
        <f>LN('Dollar rates'!U119/'Dollar rates'!J119)</f>
        <v>-2.9021594549984001E-3</v>
      </c>
      <c r="K119">
        <f>LN('Dollar rates'!V119/'Dollar rates'!K119)</f>
        <v>-4.3392952156263021E-4</v>
      </c>
      <c r="M119">
        <f t="shared" si="51"/>
        <v>1</v>
      </c>
      <c r="N119">
        <f t="shared" si="51"/>
        <v>4</v>
      </c>
      <c r="O119">
        <f t="shared" si="51"/>
        <v>7</v>
      </c>
      <c r="P119">
        <f t="shared" si="51"/>
        <v>2</v>
      </c>
      <c r="Q119">
        <f t="shared" si="51"/>
        <v>9</v>
      </c>
      <c r="R119">
        <f t="shared" ref="R119:V169" si="53">RANK(G119,$B119:$K119)</f>
        <v>10</v>
      </c>
      <c r="S119">
        <f t="shared" si="53"/>
        <v>5</v>
      </c>
      <c r="T119">
        <f t="shared" si="53"/>
        <v>6</v>
      </c>
      <c r="U119">
        <f t="shared" si="53"/>
        <v>8</v>
      </c>
      <c r="V119">
        <f t="shared" si="53"/>
        <v>3</v>
      </c>
      <c r="Y119">
        <f t="shared" si="29"/>
        <v>-0.7</v>
      </c>
      <c r="Z119">
        <f t="shared" si="30"/>
        <v>0</v>
      </c>
      <c r="AA119">
        <f t="shared" si="31"/>
        <v>0</v>
      </c>
      <c r="AB119">
        <f t="shared" si="32"/>
        <v>-0.2</v>
      </c>
      <c r="AC119">
        <f t="shared" si="33"/>
        <v>0</v>
      </c>
      <c r="AD119">
        <f t="shared" si="34"/>
        <v>0</v>
      </c>
      <c r="AE119">
        <f t="shared" si="35"/>
        <v>0</v>
      </c>
      <c r="AF119">
        <f t="shared" si="36"/>
        <v>0</v>
      </c>
      <c r="AG119">
        <f t="shared" si="37"/>
        <v>0</v>
      </c>
      <c r="AH119">
        <f t="shared" si="38"/>
        <v>-0.1</v>
      </c>
      <c r="AJ119">
        <f t="shared" si="39"/>
        <v>0</v>
      </c>
      <c r="AK119">
        <f t="shared" si="40"/>
        <v>0</v>
      </c>
      <c r="AL119">
        <f t="shared" si="41"/>
        <v>0</v>
      </c>
      <c r="AM119">
        <f t="shared" si="42"/>
        <v>0</v>
      </c>
      <c r="AN119">
        <f t="shared" si="43"/>
        <v>0.2</v>
      </c>
      <c r="AO119">
        <f t="shared" si="44"/>
        <v>0.7</v>
      </c>
      <c r="AP119">
        <f t="shared" si="45"/>
        <v>0</v>
      </c>
      <c r="AQ119">
        <f t="shared" si="46"/>
        <v>0</v>
      </c>
      <c r="AR119">
        <f t="shared" si="47"/>
        <v>0.1</v>
      </c>
      <c r="AS119">
        <f t="shared" si="48"/>
        <v>0</v>
      </c>
      <c r="AU119">
        <f>SUMPRODUCT(Y119:AH119,Returns!B119:K119)</f>
        <v>-9.7828762512114573E-3</v>
      </c>
      <c r="AW119">
        <f>SUMPRODUCT(AJ119:AS119,Returns!B119:K119)</f>
        <v>-5.8525316701145455E-2</v>
      </c>
      <c r="AZ119">
        <f t="shared" si="49"/>
        <v>-6.8308192952356905E-2</v>
      </c>
      <c r="BB119">
        <f t="shared" si="50"/>
        <v>6.2427940112700711E-2</v>
      </c>
      <c r="BD119">
        <f t="shared" si="52"/>
        <v>0.71093749468580791</v>
      </c>
    </row>
    <row r="120" spans="1:56" x14ac:dyDescent="0.2">
      <c r="A120" s="1">
        <v>39721</v>
      </c>
      <c r="B120">
        <f>LN('Dollar rates'!M120/'Dollar rates'!B120)</f>
        <v>5.1883999994678017E-3</v>
      </c>
      <c r="C120">
        <f>LN('Dollar rates'!N120/'Dollar rates'!C120)</f>
        <v>3.3345792680602583E-3</v>
      </c>
      <c r="D120">
        <f>LN('Dollar rates'!O120/'Dollar rates'!D120)</f>
        <v>2.6772344112728792E-3</v>
      </c>
      <c r="E120">
        <f>LN('Dollar rates'!P120/'Dollar rates'!E120)</f>
        <v>3.1263982589160573E-3</v>
      </c>
      <c r="F120">
        <f>LN('Dollar rates'!Q120/'Dollar rates'!F120)</f>
        <v>-8.8661792954180575E-4</v>
      </c>
      <c r="G120">
        <f>LN('Dollar rates'!R120/'Dollar rates'!G120)</f>
        <v>-3.7350697058886107E-3</v>
      </c>
      <c r="H120">
        <f>LN('Dollar rates'!S120/'Dollar rates'!H120)</f>
        <v>3.6891641646363284E-3</v>
      </c>
      <c r="I120">
        <f>LN('Dollar rates'!T120/'Dollar rates'!I120)</f>
        <v>9.7139417039443076E-4</v>
      </c>
      <c r="J120">
        <f>LN('Dollar rates'!U120/'Dollar rates'!J120)</f>
        <v>-1.9128218932790734E-3</v>
      </c>
      <c r="K120">
        <f>LN('Dollar rates'!V120/'Dollar rates'!K120)</f>
        <v>1.7132802202707046E-3</v>
      </c>
      <c r="M120">
        <f t="shared" ref="M120:Q170" si="54">RANK(B120,$B120:$K120)</f>
        <v>1</v>
      </c>
      <c r="N120">
        <f t="shared" si="54"/>
        <v>3</v>
      </c>
      <c r="O120">
        <f t="shared" si="54"/>
        <v>5</v>
      </c>
      <c r="P120">
        <f t="shared" si="54"/>
        <v>4</v>
      </c>
      <c r="Q120">
        <f t="shared" si="54"/>
        <v>8</v>
      </c>
      <c r="R120">
        <f t="shared" si="53"/>
        <v>10</v>
      </c>
      <c r="S120">
        <f t="shared" si="53"/>
        <v>2</v>
      </c>
      <c r="T120">
        <f t="shared" si="53"/>
        <v>7</v>
      </c>
      <c r="U120">
        <f t="shared" si="53"/>
        <v>9</v>
      </c>
      <c r="V120">
        <f t="shared" si="53"/>
        <v>6</v>
      </c>
      <c r="Y120">
        <f t="shared" si="29"/>
        <v>-0.7</v>
      </c>
      <c r="Z120">
        <f t="shared" si="30"/>
        <v>-0.1</v>
      </c>
      <c r="AA120">
        <f t="shared" si="31"/>
        <v>0</v>
      </c>
      <c r="AB120">
        <f t="shared" si="32"/>
        <v>0</v>
      </c>
      <c r="AC120">
        <f t="shared" si="33"/>
        <v>0</v>
      </c>
      <c r="AD120">
        <f t="shared" si="34"/>
        <v>0</v>
      </c>
      <c r="AE120">
        <f t="shared" si="35"/>
        <v>-0.2</v>
      </c>
      <c r="AF120">
        <f t="shared" si="36"/>
        <v>0</v>
      </c>
      <c r="AG120">
        <f t="shared" si="37"/>
        <v>0</v>
      </c>
      <c r="AH120">
        <f t="shared" si="38"/>
        <v>0</v>
      </c>
      <c r="AJ120">
        <f t="shared" si="39"/>
        <v>0</v>
      </c>
      <c r="AK120">
        <f t="shared" si="40"/>
        <v>0</v>
      </c>
      <c r="AL120">
        <f t="shared" si="41"/>
        <v>0</v>
      </c>
      <c r="AM120">
        <f t="shared" si="42"/>
        <v>0</v>
      </c>
      <c r="AN120">
        <f t="shared" si="43"/>
        <v>0.1</v>
      </c>
      <c r="AO120">
        <f t="shared" si="44"/>
        <v>0.7</v>
      </c>
      <c r="AP120">
        <f t="shared" si="45"/>
        <v>0</v>
      </c>
      <c r="AQ120">
        <f t="shared" si="46"/>
        <v>0</v>
      </c>
      <c r="AR120">
        <f t="shared" si="47"/>
        <v>0.2</v>
      </c>
      <c r="AS120">
        <f t="shared" si="48"/>
        <v>0</v>
      </c>
      <c r="AU120">
        <f>SUMPRODUCT(Y120:AH120,Returns!B120:K120)</f>
        <v>-1.8511175304890139E-2</v>
      </c>
      <c r="AW120">
        <f>SUMPRODUCT(AJ120:AS120,Returns!B120:K120)</f>
        <v>-0.13808345722586349</v>
      </c>
      <c r="AZ120">
        <f t="shared" si="49"/>
        <v>-0.15659463253075362</v>
      </c>
      <c r="BB120">
        <f t="shared" si="50"/>
        <v>7.1118975549293265E-2</v>
      </c>
      <c r="BD120">
        <f t="shared" si="52"/>
        <v>0.55434286215505435</v>
      </c>
    </row>
    <row r="121" spans="1:56" x14ac:dyDescent="0.2">
      <c r="A121" s="1">
        <v>39752</v>
      </c>
      <c r="B121">
        <f>LN('Dollar rates'!M121/'Dollar rates'!B121)</f>
        <v>1.1016743480103995E-3</v>
      </c>
      <c r="C121">
        <f>LN('Dollar rates'!N121/'Dollar rates'!C121)</f>
        <v>-1.3432346090401805E-3</v>
      </c>
      <c r="D121">
        <f>LN('Dollar rates'!O121/'Dollar rates'!D121)</f>
        <v>-1.9370153430984824E-3</v>
      </c>
      <c r="E121">
        <f>LN('Dollar rates'!P121/'Dollar rates'!E121)</f>
        <v>3.8533171114517117E-4</v>
      </c>
      <c r="F121">
        <f>LN('Dollar rates'!Q121/'Dollar rates'!F121)</f>
        <v>-3.0027817399448918E-3</v>
      </c>
      <c r="G121">
        <f>LN('Dollar rates'!R121/'Dollar rates'!G121)</f>
        <v>-3.7406419939015247E-3</v>
      </c>
      <c r="H121">
        <f>LN('Dollar rates'!S121/'Dollar rates'!H121)</f>
        <v>-2.1058225759940812E-3</v>
      </c>
      <c r="I121">
        <f>LN('Dollar rates'!T121/'Dollar rates'!I121)</f>
        <v>-9.3868905895054403E-4</v>
      </c>
      <c r="J121">
        <f>LN('Dollar rates'!U121/'Dollar rates'!J121)</f>
        <v>-2.4345730123593546E-3</v>
      </c>
      <c r="K121">
        <f>LN('Dollar rates'!V121/'Dollar rates'!K121)</f>
        <v>-3.9470763367152628E-4</v>
      </c>
      <c r="M121">
        <f t="shared" si="54"/>
        <v>1</v>
      </c>
      <c r="N121">
        <f t="shared" si="54"/>
        <v>5</v>
      </c>
      <c r="O121">
        <f t="shared" si="54"/>
        <v>6</v>
      </c>
      <c r="P121">
        <f t="shared" si="54"/>
        <v>2</v>
      </c>
      <c r="Q121">
        <f t="shared" si="54"/>
        <v>9</v>
      </c>
      <c r="R121">
        <f t="shared" si="53"/>
        <v>10</v>
      </c>
      <c r="S121">
        <f t="shared" si="53"/>
        <v>7</v>
      </c>
      <c r="T121">
        <f t="shared" si="53"/>
        <v>4</v>
      </c>
      <c r="U121">
        <f t="shared" si="53"/>
        <v>8</v>
      </c>
      <c r="V121">
        <f t="shared" si="53"/>
        <v>3</v>
      </c>
      <c r="Y121">
        <f t="shared" si="29"/>
        <v>-0.7</v>
      </c>
      <c r="Z121">
        <f t="shared" si="30"/>
        <v>0</v>
      </c>
      <c r="AA121">
        <f t="shared" si="31"/>
        <v>0</v>
      </c>
      <c r="AB121">
        <f t="shared" si="32"/>
        <v>-0.2</v>
      </c>
      <c r="AC121">
        <f t="shared" si="33"/>
        <v>0</v>
      </c>
      <c r="AD121">
        <f t="shared" si="34"/>
        <v>0</v>
      </c>
      <c r="AE121">
        <f t="shared" si="35"/>
        <v>0</v>
      </c>
      <c r="AF121">
        <f t="shared" si="36"/>
        <v>0</v>
      </c>
      <c r="AG121">
        <f t="shared" si="37"/>
        <v>0</v>
      </c>
      <c r="AH121">
        <f t="shared" si="38"/>
        <v>-0.1</v>
      </c>
      <c r="AJ121">
        <f t="shared" si="39"/>
        <v>0</v>
      </c>
      <c r="AK121">
        <f t="shared" si="40"/>
        <v>0</v>
      </c>
      <c r="AL121">
        <f t="shared" si="41"/>
        <v>0</v>
      </c>
      <c r="AM121">
        <f t="shared" si="42"/>
        <v>0</v>
      </c>
      <c r="AN121">
        <f t="shared" si="43"/>
        <v>0.2</v>
      </c>
      <c r="AO121">
        <f t="shared" si="44"/>
        <v>0.7</v>
      </c>
      <c r="AP121">
        <f t="shared" si="45"/>
        <v>0</v>
      </c>
      <c r="AQ121">
        <f t="shared" si="46"/>
        <v>0</v>
      </c>
      <c r="AR121">
        <f t="shared" si="47"/>
        <v>0.1</v>
      </c>
      <c r="AS121">
        <f t="shared" si="48"/>
        <v>0</v>
      </c>
      <c r="AU121">
        <f>SUMPRODUCT(Y121:AH121,Returns!B121:K121)</f>
        <v>-1.1759600314021804E-2</v>
      </c>
      <c r="AW121">
        <f>SUMPRODUCT(AJ121:AS121,Returns!B121:K121)</f>
        <v>-4.4257612452840767E-2</v>
      </c>
      <c r="AZ121">
        <f t="shared" si="49"/>
        <v>-5.601721276686257E-2</v>
      </c>
      <c r="BB121">
        <f t="shared" si="50"/>
        <v>1.367796454778073E-2</v>
      </c>
      <c r="BD121">
        <f t="shared" si="52"/>
        <v>0.49832564938819179</v>
      </c>
    </row>
    <row r="122" spans="1:56" x14ac:dyDescent="0.2">
      <c r="A122" s="1">
        <v>39780</v>
      </c>
      <c r="B122">
        <f>LN('Dollar rates'!M122/'Dollar rates'!B122)</f>
        <v>1.6560505307369007E-3</v>
      </c>
      <c r="C122">
        <f>LN('Dollar rates'!N122/'Dollar rates'!C122)</f>
        <v>-3.2986133436212911E-4</v>
      </c>
      <c r="D122">
        <f>LN('Dollar rates'!O122/'Dollar rates'!D122)</f>
        <v>1.381098896546091E-4</v>
      </c>
      <c r="E122">
        <f>LN('Dollar rates'!P122/'Dollar rates'!E122)</f>
        <v>2.0850768029991992E-3</v>
      </c>
      <c r="F122">
        <f>LN('Dollar rates'!Q122/'Dollar rates'!F122)</f>
        <v>-1.4422757798656053E-3</v>
      </c>
      <c r="G122">
        <f>LN('Dollar rates'!R122/'Dollar rates'!G122)</f>
        <v>-3.5277918451814575E-3</v>
      </c>
      <c r="H122">
        <f>LN('Dollar rates'!S122/'Dollar rates'!H122)</f>
        <v>-1.769942088020915E-3</v>
      </c>
      <c r="I122">
        <f>LN('Dollar rates'!T122/'Dollar rates'!I122)</f>
        <v>-2.5184812209979712E-4</v>
      </c>
      <c r="J122">
        <f>LN('Dollar rates'!U122/'Dollar rates'!J122)</f>
        <v>-2.1213239422993978E-3</v>
      </c>
      <c r="K122">
        <f>LN('Dollar rates'!V122/'Dollar rates'!K122)</f>
        <v>-5.6395444874244009E-5</v>
      </c>
      <c r="M122">
        <f t="shared" si="54"/>
        <v>2</v>
      </c>
      <c r="N122">
        <f t="shared" si="54"/>
        <v>6</v>
      </c>
      <c r="O122">
        <f t="shared" si="54"/>
        <v>3</v>
      </c>
      <c r="P122">
        <f t="shared" si="54"/>
        <v>1</v>
      </c>
      <c r="Q122">
        <f t="shared" si="54"/>
        <v>7</v>
      </c>
      <c r="R122">
        <f t="shared" si="53"/>
        <v>10</v>
      </c>
      <c r="S122">
        <f t="shared" si="53"/>
        <v>8</v>
      </c>
      <c r="T122">
        <f t="shared" si="53"/>
        <v>5</v>
      </c>
      <c r="U122">
        <f t="shared" si="53"/>
        <v>9</v>
      </c>
      <c r="V122">
        <f t="shared" si="53"/>
        <v>4</v>
      </c>
      <c r="Y122">
        <f t="shared" si="29"/>
        <v>-0.2</v>
      </c>
      <c r="Z122">
        <f t="shared" si="30"/>
        <v>0</v>
      </c>
      <c r="AA122">
        <f t="shared" si="31"/>
        <v>-0.1</v>
      </c>
      <c r="AB122">
        <f t="shared" si="32"/>
        <v>-0.7</v>
      </c>
      <c r="AC122">
        <f t="shared" si="33"/>
        <v>0</v>
      </c>
      <c r="AD122">
        <f t="shared" si="34"/>
        <v>0</v>
      </c>
      <c r="AE122">
        <f t="shared" si="35"/>
        <v>0</v>
      </c>
      <c r="AF122">
        <f t="shared" si="36"/>
        <v>0</v>
      </c>
      <c r="AG122">
        <f t="shared" si="37"/>
        <v>0</v>
      </c>
      <c r="AH122">
        <f t="shared" si="38"/>
        <v>0</v>
      </c>
      <c r="AJ122">
        <f t="shared" si="39"/>
        <v>0</v>
      </c>
      <c r="AK122">
        <f t="shared" si="40"/>
        <v>0</v>
      </c>
      <c r="AL122">
        <f t="shared" si="41"/>
        <v>0</v>
      </c>
      <c r="AM122">
        <f t="shared" si="42"/>
        <v>0</v>
      </c>
      <c r="AN122">
        <f t="shared" si="43"/>
        <v>0</v>
      </c>
      <c r="AO122">
        <f t="shared" si="44"/>
        <v>0.7</v>
      </c>
      <c r="AP122">
        <f t="shared" si="45"/>
        <v>0.1</v>
      </c>
      <c r="AQ122">
        <f t="shared" si="46"/>
        <v>0</v>
      </c>
      <c r="AR122">
        <f t="shared" si="47"/>
        <v>0.2</v>
      </c>
      <c r="AS122">
        <f t="shared" si="48"/>
        <v>0</v>
      </c>
      <c r="AU122">
        <f>SUMPRODUCT(Y122:AH122,Returns!B122:K122)</f>
        <v>-9.403996212795647E-2</v>
      </c>
      <c r="AW122">
        <f>SUMPRODUCT(AJ122:AS122,Returns!B122:K122)</f>
        <v>5.7366312330223754E-2</v>
      </c>
      <c r="AZ122">
        <f t="shared" si="49"/>
        <v>-3.6673649797732716E-2</v>
      </c>
      <c r="BB122">
        <f t="shared" si="50"/>
        <v>5.1859769156217664E-2</v>
      </c>
      <c r="BD122">
        <f t="shared" si="52"/>
        <v>0.46165199959045911</v>
      </c>
    </row>
    <row r="123" spans="1:56" x14ac:dyDescent="0.2">
      <c r="A123" s="1">
        <v>39813</v>
      </c>
      <c r="B123">
        <f>LN('Dollar rates'!M123/'Dollar rates'!B123)</f>
        <v>6.2998335425086809E-4</v>
      </c>
      <c r="C123">
        <f>LN('Dollar rates'!N123/'Dollar rates'!C123)</f>
        <v>-1.3890820402775619E-3</v>
      </c>
      <c r="D123">
        <f>LN('Dollar rates'!O123/'Dollar rates'!D123)</f>
        <v>-8.7664466298156851E-4</v>
      </c>
      <c r="E123">
        <f>LN('Dollar rates'!P123/'Dollar rates'!E123)</f>
        <v>3.0069818586079611E-4</v>
      </c>
      <c r="F123">
        <f>LN('Dollar rates'!Q123/'Dollar rates'!F123)</f>
        <v>-3.476132955599889E-3</v>
      </c>
      <c r="G123">
        <f>LN('Dollar rates'!R123/'Dollar rates'!G123)</f>
        <v>-4.9747079178252968E-3</v>
      </c>
      <c r="H123">
        <f>LN('Dollar rates'!S123/'Dollar rates'!H123)</f>
        <v>-2.5254516893665549E-3</v>
      </c>
      <c r="I123">
        <f>LN('Dollar rates'!T123/'Dollar rates'!I123)</f>
        <v>-6.0553618664732265E-4</v>
      </c>
      <c r="J123">
        <f>LN('Dollar rates'!U123/'Dollar rates'!J123)</f>
        <v>-2.3736106841696484E-3</v>
      </c>
      <c r="K123">
        <f>LN('Dollar rates'!V123/'Dollar rates'!K123)</f>
        <v>-5.1829417593399435E-4</v>
      </c>
      <c r="M123">
        <f t="shared" si="54"/>
        <v>1</v>
      </c>
      <c r="N123">
        <f t="shared" si="54"/>
        <v>6</v>
      </c>
      <c r="O123">
        <f t="shared" si="54"/>
        <v>5</v>
      </c>
      <c r="P123">
        <f t="shared" si="54"/>
        <v>2</v>
      </c>
      <c r="Q123">
        <f t="shared" si="54"/>
        <v>9</v>
      </c>
      <c r="R123">
        <f t="shared" si="53"/>
        <v>10</v>
      </c>
      <c r="S123">
        <f t="shared" si="53"/>
        <v>8</v>
      </c>
      <c r="T123">
        <f t="shared" si="53"/>
        <v>4</v>
      </c>
      <c r="U123">
        <f t="shared" si="53"/>
        <v>7</v>
      </c>
      <c r="V123">
        <f t="shared" si="53"/>
        <v>3</v>
      </c>
      <c r="Y123">
        <f t="shared" si="29"/>
        <v>-0.7</v>
      </c>
      <c r="Z123">
        <f t="shared" si="30"/>
        <v>0</v>
      </c>
      <c r="AA123">
        <f t="shared" si="31"/>
        <v>0</v>
      </c>
      <c r="AB123">
        <f t="shared" si="32"/>
        <v>-0.2</v>
      </c>
      <c r="AC123">
        <f t="shared" si="33"/>
        <v>0</v>
      </c>
      <c r="AD123">
        <f t="shared" si="34"/>
        <v>0</v>
      </c>
      <c r="AE123">
        <f t="shared" si="35"/>
        <v>0</v>
      </c>
      <c r="AF123">
        <f t="shared" si="36"/>
        <v>0</v>
      </c>
      <c r="AG123">
        <f t="shared" si="37"/>
        <v>0</v>
      </c>
      <c r="AH123">
        <f t="shared" si="38"/>
        <v>-0.1</v>
      </c>
      <c r="AJ123">
        <f t="shared" si="39"/>
        <v>0</v>
      </c>
      <c r="AK123">
        <f t="shared" si="40"/>
        <v>0</v>
      </c>
      <c r="AL123">
        <f t="shared" si="41"/>
        <v>0</v>
      </c>
      <c r="AM123">
        <f t="shared" si="42"/>
        <v>0</v>
      </c>
      <c r="AN123">
        <f t="shared" si="43"/>
        <v>0.2</v>
      </c>
      <c r="AO123">
        <f t="shared" si="44"/>
        <v>0.7</v>
      </c>
      <c r="AP123">
        <f t="shared" si="45"/>
        <v>0.1</v>
      </c>
      <c r="AQ123">
        <f t="shared" si="46"/>
        <v>0</v>
      </c>
      <c r="AR123">
        <f t="shared" si="47"/>
        <v>0</v>
      </c>
      <c r="AS123">
        <f t="shared" si="48"/>
        <v>0</v>
      </c>
      <c r="AU123">
        <f>SUMPRODUCT(Y123:AH123,Returns!B123:K123)</f>
        <v>1.1696884039685093E-2</v>
      </c>
      <c r="AW123">
        <f>SUMPRODUCT(AJ123:AS123,Returns!B123:K123)</f>
        <v>-0.12171132271967877</v>
      </c>
      <c r="AZ123">
        <f t="shared" si="49"/>
        <v>-0.11001443867999368</v>
      </c>
      <c r="BB123">
        <f t="shared" si="50"/>
        <v>0.117546737514085</v>
      </c>
      <c r="BD123">
        <f t="shared" si="52"/>
        <v>0.35163756091046544</v>
      </c>
    </row>
    <row r="124" spans="1:56" x14ac:dyDescent="0.2">
      <c r="A124" s="1">
        <v>39843</v>
      </c>
      <c r="B124">
        <f>LN('Dollar rates'!M124/'Dollar rates'!B124)</f>
        <v>4.4436995698935556E-4</v>
      </c>
      <c r="C124">
        <f>LN('Dollar rates'!N124/'Dollar rates'!C124)</f>
        <v>-4.4842188281434052E-4</v>
      </c>
      <c r="D124">
        <f>LN('Dollar rates'!O124/'Dollar rates'!D124)</f>
        <v>-3.8918077938190427E-4</v>
      </c>
      <c r="E124">
        <f>LN('Dollar rates'!P124/'Dollar rates'!E124)</f>
        <v>3.1882397309306753E-4</v>
      </c>
      <c r="F124">
        <f>LN('Dollar rates'!Q124/'Dollar rates'!F124)</f>
        <v>-2.2067681226655084E-3</v>
      </c>
      <c r="G124">
        <f>LN('Dollar rates'!R124/'Dollar rates'!G124)</f>
        <v>-2.666273243003653E-3</v>
      </c>
      <c r="H124">
        <f>LN('Dollar rates'!S124/'Dollar rates'!H124)</f>
        <v>-1.5871601416230432E-3</v>
      </c>
      <c r="I124">
        <f>LN('Dollar rates'!T124/'Dollar rates'!I124)</f>
        <v>-6.2185684112215495E-4</v>
      </c>
      <c r="J124">
        <f>LN('Dollar rates'!U124/'Dollar rates'!J124)</f>
        <v>-1.5903196279168468E-3</v>
      </c>
      <c r="K124">
        <f>LN('Dollar rates'!V124/'Dollar rates'!K124)</f>
        <v>-3.8706868533165413E-4</v>
      </c>
      <c r="M124">
        <f t="shared" si="54"/>
        <v>1</v>
      </c>
      <c r="N124">
        <f t="shared" si="54"/>
        <v>5</v>
      </c>
      <c r="O124">
        <f t="shared" si="54"/>
        <v>4</v>
      </c>
      <c r="P124">
        <f t="shared" si="54"/>
        <v>2</v>
      </c>
      <c r="Q124">
        <f t="shared" si="54"/>
        <v>9</v>
      </c>
      <c r="R124">
        <f t="shared" si="53"/>
        <v>10</v>
      </c>
      <c r="S124">
        <f t="shared" si="53"/>
        <v>7</v>
      </c>
      <c r="T124">
        <f t="shared" si="53"/>
        <v>6</v>
      </c>
      <c r="U124">
        <f t="shared" si="53"/>
        <v>8</v>
      </c>
      <c r="V124">
        <f t="shared" si="53"/>
        <v>3</v>
      </c>
      <c r="Y124">
        <f t="shared" si="29"/>
        <v>-0.7</v>
      </c>
      <c r="Z124">
        <f t="shared" si="30"/>
        <v>0</v>
      </c>
      <c r="AA124">
        <f t="shared" si="31"/>
        <v>0</v>
      </c>
      <c r="AB124">
        <f t="shared" si="32"/>
        <v>-0.2</v>
      </c>
      <c r="AC124">
        <f t="shared" si="33"/>
        <v>0</v>
      </c>
      <c r="AD124">
        <f t="shared" si="34"/>
        <v>0</v>
      </c>
      <c r="AE124">
        <f t="shared" si="35"/>
        <v>0</v>
      </c>
      <c r="AF124">
        <f t="shared" si="36"/>
        <v>0</v>
      </c>
      <c r="AG124">
        <f t="shared" si="37"/>
        <v>0</v>
      </c>
      <c r="AH124">
        <f t="shared" si="38"/>
        <v>-0.1</v>
      </c>
      <c r="AJ124">
        <f t="shared" si="39"/>
        <v>0</v>
      </c>
      <c r="AK124">
        <f t="shared" si="40"/>
        <v>0</v>
      </c>
      <c r="AL124">
        <f t="shared" si="41"/>
        <v>0</v>
      </c>
      <c r="AM124">
        <f t="shared" si="42"/>
        <v>0</v>
      </c>
      <c r="AN124">
        <f t="shared" si="43"/>
        <v>0.2</v>
      </c>
      <c r="AO124">
        <f t="shared" si="44"/>
        <v>0.7</v>
      </c>
      <c r="AP124">
        <f t="shared" si="45"/>
        <v>0</v>
      </c>
      <c r="AQ124">
        <f t="shared" si="46"/>
        <v>0</v>
      </c>
      <c r="AR124">
        <f t="shared" si="47"/>
        <v>0.1</v>
      </c>
      <c r="AS124">
        <f t="shared" si="48"/>
        <v>0</v>
      </c>
      <c r="AU124">
        <f>SUMPRODUCT(Y124:AH124,Returns!B124:K124)</f>
        <v>6.3369452230429849E-2</v>
      </c>
      <c r="AW124">
        <f>SUMPRODUCT(AJ124:AS124,Returns!B124:K124)</f>
        <v>-7.1477005052942516E-3</v>
      </c>
      <c r="AZ124">
        <f t="shared" si="49"/>
        <v>5.6221751725135598E-2</v>
      </c>
      <c r="BB124">
        <f t="shared" si="50"/>
        <v>1.3894560670169665E-2</v>
      </c>
      <c r="BD124">
        <f t="shared" si="52"/>
        <v>0.40785931263560105</v>
      </c>
    </row>
    <row r="125" spans="1:56" x14ac:dyDescent="0.2">
      <c r="A125" s="1">
        <v>39871</v>
      </c>
      <c r="B125">
        <f>LN('Dollar rates'!M125/'Dollar rates'!B125)</f>
        <v>5.3149187664262171E-4</v>
      </c>
      <c r="C125">
        <f>LN('Dollar rates'!N125/'Dollar rates'!C125)</f>
        <v>-2.1588535301727004E-4</v>
      </c>
      <c r="D125">
        <f>LN('Dollar rates'!O125/'Dollar rates'!D125)</f>
        <v>-1.2827365063015781E-4</v>
      </c>
      <c r="E125">
        <f>LN('Dollar rates'!P125/'Dollar rates'!E125)</f>
        <v>5.4091880238964945E-4</v>
      </c>
      <c r="F125">
        <f>LN('Dollar rates'!Q125/'Dollar rates'!F125)</f>
        <v>-2.2269244566675986E-3</v>
      </c>
      <c r="G125">
        <f>LN('Dollar rates'!R125/'Dollar rates'!G125)</f>
        <v>-2.1786718724586878E-3</v>
      </c>
      <c r="H125">
        <f>LN('Dollar rates'!S125/'Dollar rates'!H125)</f>
        <v>-1.2573067695576231E-3</v>
      </c>
      <c r="I125">
        <f>LN('Dollar rates'!T125/'Dollar rates'!I125)</f>
        <v>-1.8006582454880267E-4</v>
      </c>
      <c r="J125">
        <f>LN('Dollar rates'!U125/'Dollar rates'!J125)</f>
        <v>-1.3365527862149197E-3</v>
      </c>
      <c r="K125">
        <f>LN('Dollar rates'!V125/'Dollar rates'!K125)</f>
        <v>-3.152411200785711E-5</v>
      </c>
      <c r="M125">
        <f t="shared" si="54"/>
        <v>2</v>
      </c>
      <c r="N125">
        <f t="shared" si="54"/>
        <v>6</v>
      </c>
      <c r="O125">
        <f t="shared" si="54"/>
        <v>4</v>
      </c>
      <c r="P125">
        <f t="shared" si="54"/>
        <v>1</v>
      </c>
      <c r="Q125">
        <f t="shared" si="54"/>
        <v>10</v>
      </c>
      <c r="R125">
        <f t="shared" si="53"/>
        <v>9</v>
      </c>
      <c r="S125">
        <f t="shared" si="53"/>
        <v>7</v>
      </c>
      <c r="T125">
        <f t="shared" si="53"/>
        <v>5</v>
      </c>
      <c r="U125">
        <f t="shared" si="53"/>
        <v>8</v>
      </c>
      <c r="V125">
        <f t="shared" si="53"/>
        <v>3</v>
      </c>
      <c r="Y125">
        <f t="shared" si="29"/>
        <v>-0.2</v>
      </c>
      <c r="Z125">
        <f t="shared" si="30"/>
        <v>0</v>
      </c>
      <c r="AA125">
        <f t="shared" si="31"/>
        <v>0</v>
      </c>
      <c r="AB125">
        <f t="shared" si="32"/>
        <v>-0.7</v>
      </c>
      <c r="AC125">
        <f t="shared" si="33"/>
        <v>0</v>
      </c>
      <c r="AD125">
        <f t="shared" si="34"/>
        <v>0</v>
      </c>
      <c r="AE125">
        <f t="shared" si="35"/>
        <v>0</v>
      </c>
      <c r="AF125">
        <f t="shared" si="36"/>
        <v>0</v>
      </c>
      <c r="AG125">
        <f t="shared" si="37"/>
        <v>0</v>
      </c>
      <c r="AH125">
        <f t="shared" si="38"/>
        <v>-0.1</v>
      </c>
      <c r="AJ125">
        <f t="shared" si="39"/>
        <v>0</v>
      </c>
      <c r="AK125">
        <f t="shared" si="40"/>
        <v>0</v>
      </c>
      <c r="AL125">
        <f t="shared" si="41"/>
        <v>0</v>
      </c>
      <c r="AM125">
        <f t="shared" si="42"/>
        <v>0</v>
      </c>
      <c r="AN125">
        <f t="shared" si="43"/>
        <v>0.7</v>
      </c>
      <c r="AO125">
        <f t="shared" si="44"/>
        <v>0.2</v>
      </c>
      <c r="AP125">
        <f t="shared" si="45"/>
        <v>0</v>
      </c>
      <c r="AQ125">
        <f t="shared" si="46"/>
        <v>0</v>
      </c>
      <c r="AR125">
        <f t="shared" si="47"/>
        <v>0.1</v>
      </c>
      <c r="AS125">
        <f t="shared" si="48"/>
        <v>0</v>
      </c>
      <c r="AU125">
        <f>SUMPRODUCT(Y125:AH125,Returns!B125:K125)</f>
        <v>-1.5481934009846545E-2</v>
      </c>
      <c r="AW125">
        <f>SUMPRODUCT(AJ125:AS125,Returns!B125:K125)</f>
        <v>9.1353561877951878E-2</v>
      </c>
      <c r="AZ125">
        <f t="shared" si="49"/>
        <v>7.5871627868105335E-2</v>
      </c>
      <c r="BB125">
        <f t="shared" si="50"/>
        <v>2.4796856034750046E-2</v>
      </c>
      <c r="BD125">
        <f t="shared" si="52"/>
        <v>0.48373094050370635</v>
      </c>
    </row>
    <row r="126" spans="1:56" x14ac:dyDescent="0.2">
      <c r="A126" s="1">
        <v>39903</v>
      </c>
      <c r="B126">
        <f>LN('Dollar rates'!M126/'Dollar rates'!B126)</f>
        <v>4.2825818009678047E-4</v>
      </c>
      <c r="C126">
        <f>LN('Dollar rates'!N126/'Dollar rates'!C126)</f>
        <v>-5.3106744569010745E-5</v>
      </c>
      <c r="D126">
        <f>LN('Dollar rates'!O126/'Dollar rates'!D126)</f>
        <v>8.6004242929084345E-5</v>
      </c>
      <c r="E126">
        <f>LN('Dollar rates'!P126/'Dollar rates'!E126)</f>
        <v>6.6861976502701024E-4</v>
      </c>
      <c r="F126">
        <f>LN('Dollar rates'!Q126/'Dollar rates'!F126)</f>
        <v>-2.2643519108851138E-3</v>
      </c>
      <c r="G126">
        <f>LN('Dollar rates'!R126/'Dollar rates'!G126)</f>
        <v>-2.2451816977243359E-3</v>
      </c>
      <c r="H126">
        <f>LN('Dollar rates'!S126/'Dollar rates'!H126)</f>
        <v>-8.3033692214809778E-4</v>
      </c>
      <c r="I126">
        <f>LN('Dollar rates'!T126/'Dollar rates'!I126)</f>
        <v>-2.3584121343775557E-4</v>
      </c>
      <c r="J126">
        <f>LN('Dollar rates'!U126/'Dollar rates'!J126)</f>
        <v>-1.4385169774807751E-3</v>
      </c>
      <c r="K126">
        <f>LN('Dollar rates'!V126/'Dollar rates'!K126)</f>
        <v>7.1536159572010839E-5</v>
      </c>
      <c r="M126">
        <f t="shared" si="54"/>
        <v>2</v>
      </c>
      <c r="N126">
        <f t="shared" si="54"/>
        <v>5</v>
      </c>
      <c r="O126">
        <f t="shared" si="54"/>
        <v>3</v>
      </c>
      <c r="P126">
        <f t="shared" si="54"/>
        <v>1</v>
      </c>
      <c r="Q126">
        <f t="shared" si="54"/>
        <v>10</v>
      </c>
      <c r="R126">
        <f t="shared" si="53"/>
        <v>9</v>
      </c>
      <c r="S126">
        <f t="shared" si="53"/>
        <v>7</v>
      </c>
      <c r="T126">
        <f t="shared" si="53"/>
        <v>6</v>
      </c>
      <c r="U126">
        <f t="shared" si="53"/>
        <v>8</v>
      </c>
      <c r="V126">
        <f t="shared" si="53"/>
        <v>4</v>
      </c>
      <c r="Y126">
        <f t="shared" si="29"/>
        <v>-0.2</v>
      </c>
      <c r="Z126">
        <f t="shared" si="30"/>
        <v>0</v>
      </c>
      <c r="AA126">
        <f t="shared" si="31"/>
        <v>-0.1</v>
      </c>
      <c r="AB126">
        <f t="shared" si="32"/>
        <v>-0.7</v>
      </c>
      <c r="AC126">
        <f t="shared" si="33"/>
        <v>0</v>
      </c>
      <c r="AD126">
        <f t="shared" si="34"/>
        <v>0</v>
      </c>
      <c r="AE126">
        <f t="shared" si="35"/>
        <v>0</v>
      </c>
      <c r="AF126">
        <f t="shared" si="36"/>
        <v>0</v>
      </c>
      <c r="AG126">
        <f t="shared" si="37"/>
        <v>0</v>
      </c>
      <c r="AH126">
        <f t="shared" si="38"/>
        <v>0</v>
      </c>
      <c r="AJ126">
        <f t="shared" si="39"/>
        <v>0</v>
      </c>
      <c r="AK126">
        <f t="shared" si="40"/>
        <v>0</v>
      </c>
      <c r="AL126">
        <f t="shared" si="41"/>
        <v>0</v>
      </c>
      <c r="AM126">
        <f t="shared" si="42"/>
        <v>0</v>
      </c>
      <c r="AN126">
        <f t="shared" si="43"/>
        <v>0.7</v>
      </c>
      <c r="AO126">
        <f t="shared" si="44"/>
        <v>0.2</v>
      </c>
      <c r="AP126">
        <f t="shared" si="45"/>
        <v>0</v>
      </c>
      <c r="AQ126">
        <f t="shared" si="46"/>
        <v>0</v>
      </c>
      <c r="AR126">
        <f t="shared" si="47"/>
        <v>0.1</v>
      </c>
      <c r="AS126">
        <f t="shared" si="48"/>
        <v>0</v>
      </c>
      <c r="AU126">
        <f>SUMPRODUCT(Y126:AH126,Returns!B126:K126)</f>
        <v>-2.3756859299181067E-3</v>
      </c>
      <c r="AW126">
        <f>SUMPRODUCT(AJ126:AS126,Returns!B126:K126)</f>
        <v>4.3179263689466812E-2</v>
      </c>
      <c r="AZ126">
        <f t="shared" si="49"/>
        <v>4.0803577759548709E-2</v>
      </c>
      <c r="BB126">
        <f t="shared" si="50"/>
        <v>5.2436052950688046E-3</v>
      </c>
      <c r="BD126">
        <f t="shared" si="52"/>
        <v>0.52453451826325503</v>
      </c>
    </row>
    <row r="127" spans="1:56" x14ac:dyDescent="0.2">
      <c r="A127" s="1">
        <v>39933</v>
      </c>
      <c r="B127">
        <f>LN('Dollar rates'!M127/'Dollar rates'!B127)</f>
        <v>4.624742024826642E-4</v>
      </c>
      <c r="C127">
        <f>LN('Dollar rates'!N127/'Dollar rates'!C127)</f>
        <v>-1.1925189326520215E-4</v>
      </c>
      <c r="D127">
        <f>LN('Dollar rates'!O127/'Dollar rates'!D127)</f>
        <v>-4.445333511902841E-5</v>
      </c>
      <c r="E127">
        <f>LN('Dollar rates'!P127/'Dollar rates'!E127)</f>
        <v>4.3031338894708893E-4</v>
      </c>
      <c r="F127">
        <f>LN('Dollar rates'!Q127/'Dollar rates'!F127)</f>
        <v>-2.125403069760258E-3</v>
      </c>
      <c r="G127">
        <f>LN('Dollar rates'!R127/'Dollar rates'!G127)</f>
        <v>-1.9361090268663291E-3</v>
      </c>
      <c r="H127">
        <f>LN('Dollar rates'!S127/'Dollar rates'!H127)</f>
        <v>-8.5354582321214205E-4</v>
      </c>
      <c r="I127">
        <f>LN('Dollar rates'!T127/'Dollar rates'!I127)</f>
        <v>1.2415427661528009E-6</v>
      </c>
      <c r="J127">
        <f>LN('Dollar rates'!U127/'Dollar rates'!J127)</f>
        <v>-1.2369844689992392E-3</v>
      </c>
      <c r="K127">
        <f>LN('Dollar rates'!V127/'Dollar rates'!K127)</f>
        <v>1.346778675794986E-4</v>
      </c>
      <c r="M127">
        <f t="shared" si="54"/>
        <v>1</v>
      </c>
      <c r="N127">
        <f t="shared" si="54"/>
        <v>6</v>
      </c>
      <c r="O127">
        <f t="shared" si="54"/>
        <v>5</v>
      </c>
      <c r="P127">
        <f t="shared" si="54"/>
        <v>2</v>
      </c>
      <c r="Q127">
        <f t="shared" si="54"/>
        <v>10</v>
      </c>
      <c r="R127">
        <f t="shared" si="53"/>
        <v>9</v>
      </c>
      <c r="S127">
        <f t="shared" si="53"/>
        <v>7</v>
      </c>
      <c r="T127">
        <f t="shared" si="53"/>
        <v>4</v>
      </c>
      <c r="U127">
        <f t="shared" si="53"/>
        <v>8</v>
      </c>
      <c r="V127">
        <f t="shared" si="53"/>
        <v>3</v>
      </c>
      <c r="Y127">
        <f t="shared" si="29"/>
        <v>-0.7</v>
      </c>
      <c r="Z127">
        <f t="shared" si="30"/>
        <v>0</v>
      </c>
      <c r="AA127">
        <f t="shared" si="31"/>
        <v>0</v>
      </c>
      <c r="AB127">
        <f t="shared" si="32"/>
        <v>-0.2</v>
      </c>
      <c r="AC127">
        <f t="shared" si="33"/>
        <v>0</v>
      </c>
      <c r="AD127">
        <f t="shared" si="34"/>
        <v>0</v>
      </c>
      <c r="AE127">
        <f t="shared" si="35"/>
        <v>0</v>
      </c>
      <c r="AF127">
        <f t="shared" si="36"/>
        <v>0</v>
      </c>
      <c r="AG127">
        <f t="shared" si="37"/>
        <v>0</v>
      </c>
      <c r="AH127">
        <f t="shared" si="38"/>
        <v>-0.1</v>
      </c>
      <c r="AJ127">
        <f t="shared" si="39"/>
        <v>0</v>
      </c>
      <c r="AK127">
        <f t="shared" si="40"/>
        <v>0</v>
      </c>
      <c r="AL127">
        <f t="shared" si="41"/>
        <v>0</v>
      </c>
      <c r="AM127">
        <f t="shared" si="42"/>
        <v>0</v>
      </c>
      <c r="AN127">
        <f t="shared" si="43"/>
        <v>0.7</v>
      </c>
      <c r="AO127">
        <f t="shared" si="44"/>
        <v>0.2</v>
      </c>
      <c r="AP127">
        <f t="shared" si="45"/>
        <v>0</v>
      </c>
      <c r="AQ127">
        <f t="shared" si="46"/>
        <v>0</v>
      </c>
      <c r="AR127">
        <f t="shared" si="47"/>
        <v>0.1</v>
      </c>
      <c r="AS127">
        <f t="shared" si="48"/>
        <v>0</v>
      </c>
      <c r="AU127">
        <f>SUMPRODUCT(Y127:AH127,Returns!B127:K127)</f>
        <v>-4.1981486798728505E-2</v>
      </c>
      <c r="AW127">
        <f>SUMPRODUCT(AJ127:AS127,Returns!B127:K127)</f>
        <v>9.0200642282294893E-2</v>
      </c>
      <c r="AZ127">
        <f t="shared" si="49"/>
        <v>4.8219155483566388E-2</v>
      </c>
      <c r="BB127">
        <f t="shared" si="50"/>
        <v>1.535093986186122E-2</v>
      </c>
      <c r="BD127">
        <f t="shared" si="52"/>
        <v>0.5727536737468214</v>
      </c>
    </row>
    <row r="128" spans="1:56" x14ac:dyDescent="0.2">
      <c r="A128" s="1">
        <v>39962</v>
      </c>
      <c r="B128">
        <f>LN('Dollar rates'!M128/'Dollar rates'!B128)</f>
        <v>3.5614746893285112E-4</v>
      </c>
      <c r="C128">
        <f>LN('Dollar rates'!N128/'Dollar rates'!C128)</f>
        <v>-2.2644607142067132E-4</v>
      </c>
      <c r="D128">
        <f>LN('Dollar rates'!O128/'Dollar rates'!D128)</f>
        <v>-9.6747666037897564E-5</v>
      </c>
      <c r="E128">
        <f>LN('Dollar rates'!P128/'Dollar rates'!E128)</f>
        <v>3.2824553060184372E-4</v>
      </c>
      <c r="F128">
        <f>LN('Dollar rates'!Q128/'Dollar rates'!F128)</f>
        <v>-2.1864786031472717E-3</v>
      </c>
      <c r="G128">
        <f>LN('Dollar rates'!R128/'Dollar rates'!G128)</f>
        <v>-1.7815845182441255E-3</v>
      </c>
      <c r="H128">
        <f>LN('Dollar rates'!S128/'Dollar rates'!H128)</f>
        <v>-7.2025917239489979E-4</v>
      </c>
      <c r="I128">
        <f>LN('Dollar rates'!T128/'Dollar rates'!I128)</f>
        <v>-1.0948979744117206E-4</v>
      </c>
      <c r="J128">
        <f>LN('Dollar rates'!U128/'Dollar rates'!J128)</f>
        <v>-9.0091742361560613E-4</v>
      </c>
      <c r="K128">
        <f>LN('Dollar rates'!V128/'Dollar rates'!K128)</f>
        <v>2.007867195460501E-4</v>
      </c>
      <c r="M128">
        <f t="shared" si="54"/>
        <v>1</v>
      </c>
      <c r="N128">
        <f t="shared" si="54"/>
        <v>6</v>
      </c>
      <c r="O128">
        <f t="shared" si="54"/>
        <v>4</v>
      </c>
      <c r="P128">
        <f t="shared" si="54"/>
        <v>2</v>
      </c>
      <c r="Q128">
        <f t="shared" si="54"/>
        <v>10</v>
      </c>
      <c r="R128">
        <f t="shared" si="53"/>
        <v>9</v>
      </c>
      <c r="S128">
        <f t="shared" si="53"/>
        <v>7</v>
      </c>
      <c r="T128">
        <f t="shared" si="53"/>
        <v>5</v>
      </c>
      <c r="U128">
        <f t="shared" si="53"/>
        <v>8</v>
      </c>
      <c r="V128">
        <f t="shared" si="53"/>
        <v>3</v>
      </c>
      <c r="Y128">
        <f t="shared" si="29"/>
        <v>-0.7</v>
      </c>
      <c r="Z128">
        <f t="shared" si="30"/>
        <v>0</v>
      </c>
      <c r="AA128">
        <f t="shared" si="31"/>
        <v>0</v>
      </c>
      <c r="AB128">
        <f t="shared" si="32"/>
        <v>-0.2</v>
      </c>
      <c r="AC128">
        <f t="shared" si="33"/>
        <v>0</v>
      </c>
      <c r="AD128">
        <f t="shared" si="34"/>
        <v>0</v>
      </c>
      <c r="AE128">
        <f t="shared" si="35"/>
        <v>0</v>
      </c>
      <c r="AF128">
        <f t="shared" si="36"/>
        <v>0</v>
      </c>
      <c r="AG128">
        <f t="shared" si="37"/>
        <v>0</v>
      </c>
      <c r="AH128">
        <f t="shared" si="38"/>
        <v>-0.1</v>
      </c>
      <c r="AJ128">
        <f t="shared" si="39"/>
        <v>0</v>
      </c>
      <c r="AK128">
        <f t="shared" si="40"/>
        <v>0</v>
      </c>
      <c r="AL128">
        <f t="shared" si="41"/>
        <v>0</v>
      </c>
      <c r="AM128">
        <f t="shared" si="42"/>
        <v>0</v>
      </c>
      <c r="AN128">
        <f t="shared" si="43"/>
        <v>0.7</v>
      </c>
      <c r="AO128">
        <f t="shared" si="44"/>
        <v>0.2</v>
      </c>
      <c r="AP128">
        <f t="shared" si="45"/>
        <v>0</v>
      </c>
      <c r="AQ128">
        <f t="shared" si="46"/>
        <v>0</v>
      </c>
      <c r="AR128">
        <f t="shared" si="47"/>
        <v>0.1</v>
      </c>
      <c r="AS128">
        <f t="shared" si="48"/>
        <v>0</v>
      </c>
      <c r="AU128">
        <f>SUMPRODUCT(Y128:AH128,Returns!B128:K128)</f>
        <v>1.7576128338171817E-2</v>
      </c>
      <c r="AW128">
        <f>SUMPRODUCT(AJ128:AS128,Returns!B128:K128)</f>
        <v>8.9335197975766688E-3</v>
      </c>
      <c r="AZ128">
        <f t="shared" si="49"/>
        <v>2.6509648135748486E-2</v>
      </c>
      <c r="BB128">
        <f t="shared" si="50"/>
        <v>1.0911388408773835E-2</v>
      </c>
      <c r="BD128">
        <f t="shared" si="52"/>
        <v>0.59926332188256992</v>
      </c>
    </row>
    <row r="129" spans="1:56" x14ac:dyDescent="0.2">
      <c r="A129" s="1">
        <v>39994</v>
      </c>
      <c r="B129">
        <f>LN('Dollar rates'!M129/'Dollar rates'!B129)</f>
        <v>3.8448602990298955E-4</v>
      </c>
      <c r="C129">
        <f>LN('Dollar rates'!N129/'Dollar rates'!C129)</f>
        <v>2.8053245060887568E-5</v>
      </c>
      <c r="D129">
        <f>LN('Dollar rates'!O129/'Dollar rates'!D129)</f>
        <v>-1.6468360163504952E-5</v>
      </c>
      <c r="E129">
        <f>LN('Dollar rates'!P129/'Dollar rates'!E129)</f>
        <v>3.7706524135181673E-4</v>
      </c>
      <c r="F129">
        <f>LN('Dollar rates'!Q129/'Dollar rates'!F129)</f>
        <v>-2.4312774612436686E-3</v>
      </c>
      <c r="G129">
        <f>LN('Dollar rates'!R129/'Dollar rates'!G129)</f>
        <v>-1.8077459864568545E-3</v>
      </c>
      <c r="H129">
        <f>LN('Dollar rates'!S129/'Dollar rates'!H129)</f>
        <v>-4.6512198050267632E-4</v>
      </c>
      <c r="I129">
        <f>LN('Dollar rates'!T129/'Dollar rates'!I129)</f>
        <v>-1.0066802275865277E-4</v>
      </c>
      <c r="J129">
        <f>LN('Dollar rates'!U129/'Dollar rates'!J129)</f>
        <v>-8.3550237496434875E-4</v>
      </c>
      <c r="K129">
        <f>LN('Dollar rates'!V129/'Dollar rates'!K129)</f>
        <v>1.808403916247262E-4</v>
      </c>
      <c r="M129">
        <f t="shared" si="54"/>
        <v>1</v>
      </c>
      <c r="N129">
        <f t="shared" si="54"/>
        <v>4</v>
      </c>
      <c r="O129">
        <f t="shared" si="54"/>
        <v>5</v>
      </c>
      <c r="P129">
        <f t="shared" si="54"/>
        <v>2</v>
      </c>
      <c r="Q129">
        <f t="shared" si="54"/>
        <v>10</v>
      </c>
      <c r="R129">
        <f t="shared" si="53"/>
        <v>9</v>
      </c>
      <c r="S129">
        <f t="shared" si="53"/>
        <v>7</v>
      </c>
      <c r="T129">
        <f t="shared" si="53"/>
        <v>6</v>
      </c>
      <c r="U129">
        <f t="shared" si="53"/>
        <v>8</v>
      </c>
      <c r="V129">
        <f t="shared" si="53"/>
        <v>3</v>
      </c>
      <c r="Y129">
        <f t="shared" si="29"/>
        <v>-0.7</v>
      </c>
      <c r="Z129">
        <f t="shared" si="30"/>
        <v>0</v>
      </c>
      <c r="AA129">
        <f t="shared" si="31"/>
        <v>0</v>
      </c>
      <c r="AB129">
        <f t="shared" si="32"/>
        <v>-0.2</v>
      </c>
      <c r="AC129">
        <f t="shared" si="33"/>
        <v>0</v>
      </c>
      <c r="AD129">
        <f t="shared" si="34"/>
        <v>0</v>
      </c>
      <c r="AE129">
        <f t="shared" si="35"/>
        <v>0</v>
      </c>
      <c r="AF129">
        <f t="shared" si="36"/>
        <v>0</v>
      </c>
      <c r="AG129">
        <f t="shared" si="37"/>
        <v>0</v>
      </c>
      <c r="AH129">
        <f t="shared" si="38"/>
        <v>-0.1</v>
      </c>
      <c r="AJ129">
        <f t="shared" si="39"/>
        <v>0</v>
      </c>
      <c r="AK129">
        <f t="shared" si="40"/>
        <v>0</v>
      </c>
      <c r="AL129">
        <f t="shared" si="41"/>
        <v>0</v>
      </c>
      <c r="AM129">
        <f t="shared" si="42"/>
        <v>0</v>
      </c>
      <c r="AN129">
        <f t="shared" si="43"/>
        <v>0.7</v>
      </c>
      <c r="AO129">
        <f t="shared" si="44"/>
        <v>0.2</v>
      </c>
      <c r="AP129">
        <f t="shared" si="45"/>
        <v>0</v>
      </c>
      <c r="AQ129">
        <f t="shared" si="46"/>
        <v>0</v>
      </c>
      <c r="AR129">
        <f t="shared" si="47"/>
        <v>0.1</v>
      </c>
      <c r="AS129">
        <f t="shared" si="48"/>
        <v>0</v>
      </c>
      <c r="AU129">
        <f>SUMPRODUCT(Y129:AH129,Returns!B129:K129)</f>
        <v>-1.8308803839233813E-2</v>
      </c>
      <c r="AW129">
        <f>SUMPRODUCT(AJ129:AS129,Returns!B129:K129)</f>
        <v>2.9387418502973762E-2</v>
      </c>
      <c r="AZ129">
        <f t="shared" si="49"/>
        <v>1.1078614663739949E-2</v>
      </c>
      <c r="BB129">
        <f t="shared" si="50"/>
        <v>6.093301655596268E-3</v>
      </c>
      <c r="BD129">
        <f t="shared" si="52"/>
        <v>0.61034193654630986</v>
      </c>
    </row>
    <row r="130" spans="1:56" x14ac:dyDescent="0.2">
      <c r="A130" s="1">
        <v>40025</v>
      </c>
      <c r="B130">
        <f>LN('Dollar rates'!M130/'Dollar rates'!B130)</f>
        <v>2.7515737278853463E-4</v>
      </c>
      <c r="C130">
        <f>LN('Dollar rates'!N130/'Dollar rates'!C130)</f>
        <v>5.6711847119941265E-5</v>
      </c>
      <c r="D130">
        <f>LN('Dollar rates'!O130/'Dollar rates'!D130)</f>
        <v>-6.6311898036629702E-5</v>
      </c>
      <c r="E130">
        <f>LN('Dollar rates'!P130/'Dollar rates'!E130)</f>
        <v>3.2525614207695502E-4</v>
      </c>
      <c r="F130">
        <f>LN('Dollar rates'!Q130/'Dollar rates'!F130)</f>
        <v>-2.4712530319657023E-3</v>
      </c>
      <c r="G130">
        <f>LN('Dollar rates'!R130/'Dollar rates'!G130)</f>
        <v>-1.9461470921815294E-3</v>
      </c>
      <c r="H130">
        <f>LN('Dollar rates'!S130/'Dollar rates'!H130)</f>
        <v>-6.814323285437116E-4</v>
      </c>
      <c r="I130">
        <f>LN('Dollar rates'!T130/'Dollar rates'!I130)</f>
        <v>1.4688188320744513E-4</v>
      </c>
      <c r="J130">
        <f>LN('Dollar rates'!U130/'Dollar rates'!J130)</f>
        <v>-7.9566771270055039E-4</v>
      </c>
      <c r="K130">
        <f>LN('Dollar rates'!V130/'Dollar rates'!K130)</f>
        <v>1.1100421827415837E-4</v>
      </c>
      <c r="M130">
        <f t="shared" si="54"/>
        <v>2</v>
      </c>
      <c r="N130">
        <f t="shared" si="54"/>
        <v>5</v>
      </c>
      <c r="O130">
        <f t="shared" si="54"/>
        <v>6</v>
      </c>
      <c r="P130">
        <f t="shared" si="54"/>
        <v>1</v>
      </c>
      <c r="Q130">
        <f t="shared" si="54"/>
        <v>10</v>
      </c>
      <c r="R130">
        <f t="shared" si="53"/>
        <v>9</v>
      </c>
      <c r="S130">
        <f t="shared" si="53"/>
        <v>7</v>
      </c>
      <c r="T130">
        <f t="shared" si="53"/>
        <v>3</v>
      </c>
      <c r="U130">
        <f t="shared" si="53"/>
        <v>8</v>
      </c>
      <c r="V130">
        <f t="shared" si="53"/>
        <v>4</v>
      </c>
      <c r="Y130">
        <f t="shared" si="29"/>
        <v>-0.2</v>
      </c>
      <c r="Z130">
        <f t="shared" si="30"/>
        <v>0</v>
      </c>
      <c r="AA130">
        <f t="shared" si="31"/>
        <v>0</v>
      </c>
      <c r="AB130">
        <f t="shared" si="32"/>
        <v>-0.7</v>
      </c>
      <c r="AC130">
        <f t="shared" si="33"/>
        <v>0</v>
      </c>
      <c r="AD130">
        <f t="shared" si="34"/>
        <v>0</v>
      </c>
      <c r="AE130">
        <f t="shared" si="35"/>
        <v>0</v>
      </c>
      <c r="AF130">
        <f t="shared" si="36"/>
        <v>-0.1</v>
      </c>
      <c r="AG130">
        <f t="shared" si="37"/>
        <v>0</v>
      </c>
      <c r="AH130">
        <f t="shared" si="38"/>
        <v>0</v>
      </c>
      <c r="AJ130">
        <f t="shared" si="39"/>
        <v>0</v>
      </c>
      <c r="AK130">
        <f t="shared" si="40"/>
        <v>0</v>
      </c>
      <c r="AL130">
        <f t="shared" si="41"/>
        <v>0</v>
      </c>
      <c r="AM130">
        <f t="shared" si="42"/>
        <v>0</v>
      </c>
      <c r="AN130">
        <f t="shared" si="43"/>
        <v>0.7</v>
      </c>
      <c r="AO130">
        <f t="shared" si="44"/>
        <v>0.2</v>
      </c>
      <c r="AP130">
        <f t="shared" si="45"/>
        <v>0</v>
      </c>
      <c r="AQ130">
        <f t="shared" si="46"/>
        <v>0</v>
      </c>
      <c r="AR130">
        <f t="shared" si="47"/>
        <v>0.1</v>
      </c>
      <c r="AS130">
        <f t="shared" si="48"/>
        <v>0</v>
      </c>
      <c r="AU130">
        <f>SUMPRODUCT(Y130:AH130,Returns!B130:K130)</f>
        <v>-2.0175108100902169E-2</v>
      </c>
      <c r="AW130">
        <f>SUMPRODUCT(AJ130:AS130,Returns!B130:K130)</f>
        <v>2.2636492923667442E-2</v>
      </c>
      <c r="AZ130">
        <f t="shared" si="49"/>
        <v>2.4613848227652731E-3</v>
      </c>
      <c r="BB130">
        <f t="shared" si="50"/>
        <v>1.7355988956532502E-2</v>
      </c>
      <c r="BD130">
        <f t="shared" si="52"/>
        <v>0.61280332136907512</v>
      </c>
    </row>
    <row r="131" spans="1:56" x14ac:dyDescent="0.2">
      <c r="A131" s="1">
        <v>40056</v>
      </c>
      <c r="B131">
        <f>LN('Dollar rates'!M131/'Dollar rates'!B131)</f>
        <v>2.0915246967805588E-4</v>
      </c>
      <c r="C131">
        <f>LN('Dollar rates'!N131/'Dollar rates'!C131)</f>
        <v>2.8701404935975185E-5</v>
      </c>
      <c r="D131">
        <f>LN('Dollar rates'!O131/'Dollar rates'!D131)</f>
        <v>-6.5190110683401779E-5</v>
      </c>
      <c r="E131">
        <f>LN('Dollar rates'!P131/'Dollar rates'!E131)</f>
        <v>2.2711572590126348E-4</v>
      </c>
      <c r="F131">
        <f>LN('Dollar rates'!Q131/'Dollar rates'!F131)</f>
        <v>-2.338869423947162E-3</v>
      </c>
      <c r="G131">
        <f>LN('Dollar rates'!R131/'Dollar rates'!G131)</f>
        <v>-1.8244850892089755E-3</v>
      </c>
      <c r="H131">
        <f>LN('Dollar rates'!S131/'Dollar rates'!H131)</f>
        <v>-6.0519389252183049E-4</v>
      </c>
      <c r="I131">
        <f>LN('Dollar rates'!T131/'Dollar rates'!I131)</f>
        <v>1.0844742036044608E-4</v>
      </c>
      <c r="J131">
        <f>LN('Dollar rates'!U131/'Dollar rates'!J131)</f>
        <v>-8.7073576008985703E-4</v>
      </c>
      <c r="K131">
        <f>LN('Dollar rates'!V131/'Dollar rates'!K131)</f>
        <v>2.7316557933294641E-5</v>
      </c>
      <c r="M131">
        <f t="shared" si="54"/>
        <v>2</v>
      </c>
      <c r="N131">
        <f t="shared" si="54"/>
        <v>4</v>
      </c>
      <c r="O131">
        <f t="shared" si="54"/>
        <v>6</v>
      </c>
      <c r="P131">
        <f t="shared" si="54"/>
        <v>1</v>
      </c>
      <c r="Q131">
        <f t="shared" si="54"/>
        <v>10</v>
      </c>
      <c r="R131">
        <f t="shared" si="53"/>
        <v>9</v>
      </c>
      <c r="S131">
        <f t="shared" si="53"/>
        <v>7</v>
      </c>
      <c r="T131">
        <f t="shared" si="53"/>
        <v>3</v>
      </c>
      <c r="U131">
        <f t="shared" si="53"/>
        <v>8</v>
      </c>
      <c r="V131">
        <f t="shared" si="53"/>
        <v>5</v>
      </c>
      <c r="Y131">
        <f t="shared" si="29"/>
        <v>-0.2</v>
      </c>
      <c r="Z131">
        <f t="shared" si="30"/>
        <v>0</v>
      </c>
      <c r="AA131">
        <f t="shared" si="31"/>
        <v>0</v>
      </c>
      <c r="AB131">
        <f t="shared" si="32"/>
        <v>-0.7</v>
      </c>
      <c r="AC131">
        <f t="shared" si="33"/>
        <v>0</v>
      </c>
      <c r="AD131">
        <f t="shared" si="34"/>
        <v>0</v>
      </c>
      <c r="AE131">
        <f t="shared" si="35"/>
        <v>0</v>
      </c>
      <c r="AF131">
        <f t="shared" si="36"/>
        <v>-0.1</v>
      </c>
      <c r="AG131">
        <f t="shared" si="37"/>
        <v>0</v>
      </c>
      <c r="AH131">
        <f t="shared" si="38"/>
        <v>0</v>
      </c>
      <c r="AJ131">
        <f t="shared" si="39"/>
        <v>0</v>
      </c>
      <c r="AK131">
        <f t="shared" si="40"/>
        <v>0</v>
      </c>
      <c r="AL131">
        <f t="shared" si="41"/>
        <v>0</v>
      </c>
      <c r="AM131">
        <f t="shared" si="42"/>
        <v>0</v>
      </c>
      <c r="AN131">
        <f t="shared" si="43"/>
        <v>0.7</v>
      </c>
      <c r="AO131">
        <f t="shared" si="44"/>
        <v>0.2</v>
      </c>
      <c r="AP131">
        <f t="shared" si="45"/>
        <v>0</v>
      </c>
      <c r="AQ131">
        <f t="shared" si="46"/>
        <v>0</v>
      </c>
      <c r="AR131">
        <f t="shared" si="47"/>
        <v>0.1</v>
      </c>
      <c r="AS131">
        <f t="shared" si="48"/>
        <v>0</v>
      </c>
      <c r="AU131">
        <f>SUMPRODUCT(Y131:AH131,Returns!B131:K131)</f>
        <v>-2.1239406970657179E-2</v>
      </c>
      <c r="AW131">
        <f>SUMPRODUCT(AJ131:AS131,Returns!B131:K131)</f>
        <v>4.8245866764148375E-2</v>
      </c>
      <c r="AZ131">
        <f t="shared" si="49"/>
        <v>2.7006459793491196E-2</v>
      </c>
      <c r="BB131">
        <f t="shared" si="50"/>
        <v>1.3481618185550294E-3</v>
      </c>
      <c r="BD131">
        <f t="shared" si="52"/>
        <v>0.63980978116256626</v>
      </c>
    </row>
    <row r="132" spans="1:56" x14ac:dyDescent="0.2">
      <c r="A132" s="1">
        <v>40086</v>
      </c>
      <c r="B132">
        <f>LN('Dollar rates'!M132/'Dollar rates'!B132)</f>
        <v>1.9871301276493873E-4</v>
      </c>
      <c r="C132">
        <f>LN('Dollar rates'!N132/'Dollar rates'!C132)</f>
        <v>-2.9233782561253171E-5</v>
      </c>
      <c r="D132">
        <f>LN('Dollar rates'!O132/'Dollar rates'!D132)</f>
        <v>-1.4393206431423665E-4</v>
      </c>
      <c r="E132">
        <f>LN('Dollar rates'!P132/'Dollar rates'!E132)</f>
        <v>2.1204001852861637E-4</v>
      </c>
      <c r="F132">
        <f>LN('Dollar rates'!Q132/'Dollar rates'!F132)</f>
        <v>-2.439340774011662E-3</v>
      </c>
      <c r="G132">
        <f>LN('Dollar rates'!R132/'Dollar rates'!G132)</f>
        <v>-2.1033994249003997E-3</v>
      </c>
      <c r="H132">
        <f>LN('Dollar rates'!S132/'Dollar rates'!H132)</f>
        <v>-4.7699763288934607E-4</v>
      </c>
      <c r="I132">
        <f>LN('Dollar rates'!T132/'Dollar rates'!I132)</f>
        <v>2.1881885104425876E-4</v>
      </c>
      <c r="J132">
        <f>LN('Dollar rates'!U132/'Dollar rates'!J132)</f>
        <v>-9.1301395673874634E-4</v>
      </c>
      <c r="K132">
        <f>LN('Dollar rates'!V132/'Dollar rates'!K132)</f>
        <v>4.6586382808765858E-5</v>
      </c>
      <c r="M132">
        <f t="shared" si="54"/>
        <v>3</v>
      </c>
      <c r="N132">
        <f t="shared" si="54"/>
        <v>5</v>
      </c>
      <c r="O132">
        <f t="shared" si="54"/>
        <v>6</v>
      </c>
      <c r="P132">
        <f t="shared" si="54"/>
        <v>2</v>
      </c>
      <c r="Q132">
        <f t="shared" si="54"/>
        <v>10</v>
      </c>
      <c r="R132">
        <f t="shared" si="53"/>
        <v>9</v>
      </c>
      <c r="S132">
        <f t="shared" si="53"/>
        <v>7</v>
      </c>
      <c r="T132">
        <f t="shared" si="53"/>
        <v>1</v>
      </c>
      <c r="U132">
        <f t="shared" si="53"/>
        <v>8</v>
      </c>
      <c r="V132">
        <f t="shared" si="53"/>
        <v>4</v>
      </c>
      <c r="Y132">
        <f t="shared" ref="Y132:Y195" si="55">IF(M132=1,-0.7,IF(M132=2,-0.2,IF(M132=3,-0.1,0)))</f>
        <v>-0.1</v>
      </c>
      <c r="Z132">
        <f t="shared" ref="Z132:Z195" si="56">IF(N132=1,-0.7,IF(N132=2,-0.2,IF(N132=3,-0.1,0)))</f>
        <v>0</v>
      </c>
      <c r="AA132">
        <f t="shared" ref="AA132:AA195" si="57">IF(O132=1,-0.7,IF(O132=2,-0.2,IF(O132=3,-0.1,0)))</f>
        <v>0</v>
      </c>
      <c r="AB132">
        <f t="shared" ref="AB132:AB195" si="58">IF(P132=1,-0.7,IF(P132=2,-0.2,IF(P132=3,-0.1,0)))</f>
        <v>-0.2</v>
      </c>
      <c r="AC132">
        <f t="shared" ref="AC132:AC195" si="59">IF(Q132=1,-0.7,IF(Q132=2,-0.2,IF(Q132=3,-0.1,0)))</f>
        <v>0</v>
      </c>
      <c r="AD132">
        <f t="shared" ref="AD132:AD195" si="60">IF(R132=1,-0.7,IF(R132=2,-0.2,IF(R132=3,-0.1,0)))</f>
        <v>0</v>
      </c>
      <c r="AE132">
        <f t="shared" ref="AE132:AE195" si="61">IF(S132=1,-0.7,IF(S132=2,-0.2,IF(S132=3,-0.1,0)))</f>
        <v>0</v>
      </c>
      <c r="AF132">
        <f t="shared" ref="AF132:AF195" si="62">IF(T132=1,-0.7,IF(T132=2,-0.2,IF(T132=3,-0.1,0)))</f>
        <v>-0.7</v>
      </c>
      <c r="AG132">
        <f t="shared" ref="AG132:AG195" si="63">IF(U132=1,-0.7,IF(U132=2,-0.2,IF(U132=3,-0.1,0)))</f>
        <v>0</v>
      </c>
      <c r="AH132">
        <f t="shared" ref="AH132:AH195" si="64">IF(V132=1,-0.7,IF(V132=2,-0.2,IF(V132=3,-0.1,0)))</f>
        <v>0</v>
      </c>
      <c r="AJ132">
        <f t="shared" ref="AJ132:AJ195" si="65">IF(M132=10,0.7,IF(M132=9,0.2,IF(M132=8,0.1,0)))</f>
        <v>0</v>
      </c>
      <c r="AK132">
        <f t="shared" ref="AK132:AK195" si="66">IF(N132=10,0.7,IF(N132=9,0.2,IF(N132=8,0.1,0)))</f>
        <v>0</v>
      </c>
      <c r="AL132">
        <f t="shared" ref="AL132:AL195" si="67">IF(O132=10,0.7,IF(O132=9,0.2,IF(O132=8,0.1,0)))</f>
        <v>0</v>
      </c>
      <c r="AM132">
        <f t="shared" ref="AM132:AM195" si="68">IF(P132=10,0.7,IF(P132=9,0.2,IF(P132=8,0.1,0)))</f>
        <v>0</v>
      </c>
      <c r="AN132">
        <f t="shared" ref="AN132:AN195" si="69">IF(Q132=10,0.7,IF(Q132=9,0.2,IF(Q132=8,0.1,0)))</f>
        <v>0.7</v>
      </c>
      <c r="AO132">
        <f t="shared" ref="AO132:AO195" si="70">IF(R132=10,0.7,IF(R132=9,0.2,IF(R132=8,0.1,0)))</f>
        <v>0.2</v>
      </c>
      <c r="AP132">
        <f t="shared" ref="AP132:AP195" si="71">IF(S132=10,0.7,IF(S132=9,0.2,IF(S132=8,0.1,0)))</f>
        <v>0</v>
      </c>
      <c r="AQ132">
        <f t="shared" ref="AQ132:AQ195" si="72">IF(T132=10,0.7,IF(T132=9,0.2,IF(T132=8,0.1,0)))</f>
        <v>0</v>
      </c>
      <c r="AR132">
        <f t="shared" ref="AR132:AR195" si="73">IF(U132=10,0.7,IF(U132=9,0.2,IF(U132=8,0.1,0)))</f>
        <v>0.1</v>
      </c>
      <c r="AS132">
        <f t="shared" ref="AS132:AS195" si="74">IF(V132=10,0.7,IF(V132=9,0.2,IF(V132=8,0.1,0)))</f>
        <v>0</v>
      </c>
      <c r="AU132">
        <f>SUMPRODUCT(Y132:AH132,Returns!B132:K132)</f>
        <v>4.700432345917549E-3</v>
      </c>
      <c r="AW132">
        <f>SUMPRODUCT(AJ132:AS132,Returns!B132:K132)</f>
        <v>2.0399438719499549E-2</v>
      </c>
      <c r="AZ132">
        <f t="shared" ref="AZ132:AZ195" si="75">SUM(AU132:AW132)</f>
        <v>2.5099871065417098E-2</v>
      </c>
      <c r="BB132">
        <f t="shared" ref="BB132:BB195" si="76">_xlfn.STDEV.S(AZ132,AZ133)</f>
        <v>2.8138232156555077E-2</v>
      </c>
      <c r="BD132">
        <f t="shared" si="52"/>
        <v>0.66490965222798337</v>
      </c>
    </row>
    <row r="133" spans="1:56" x14ac:dyDescent="0.2">
      <c r="A133" s="1">
        <v>40116</v>
      </c>
      <c r="B133">
        <f>LN('Dollar rates'!M133/'Dollar rates'!B133)</f>
        <v>1.4240962523113371E-4</v>
      </c>
      <c r="C133">
        <f>LN('Dollar rates'!N133/'Dollar rates'!C133)</f>
        <v>-7.3769705766015011E-5</v>
      </c>
      <c r="D133">
        <f>LN('Dollar rates'!O133/'Dollar rates'!D133)</f>
        <v>-1.8130124900277755E-4</v>
      </c>
      <c r="E133">
        <f>LN('Dollar rates'!P133/'Dollar rates'!E133)</f>
        <v>2.0504909044699601E-4</v>
      </c>
      <c r="F133">
        <f>LN('Dollar rates'!Q133/'Dollar rates'!F133)</f>
        <v>-2.8077905572039042E-3</v>
      </c>
      <c r="G133">
        <f>LN('Dollar rates'!R133/'Dollar rates'!G133)</f>
        <v>-2.077131536812782E-3</v>
      </c>
      <c r="H133">
        <f>LN('Dollar rates'!S133/'Dollar rates'!H133)</f>
        <v>-5.9457747113935366E-4</v>
      </c>
      <c r="I133">
        <f>LN('Dollar rates'!T133/'Dollar rates'!I133)</f>
        <v>1.3328644695083367E-4</v>
      </c>
      <c r="J133">
        <f>LN('Dollar rates'!U133/'Dollar rates'!J133)</f>
        <v>-1.1173312909224019E-3</v>
      </c>
      <c r="K133">
        <f>LN('Dollar rates'!V133/'Dollar rates'!K133)</f>
        <v>9.2833702347857028E-6</v>
      </c>
      <c r="M133">
        <f t="shared" si="54"/>
        <v>2</v>
      </c>
      <c r="N133">
        <f t="shared" si="54"/>
        <v>5</v>
      </c>
      <c r="O133">
        <f t="shared" si="54"/>
        <v>6</v>
      </c>
      <c r="P133">
        <f t="shared" si="54"/>
        <v>1</v>
      </c>
      <c r="Q133">
        <f t="shared" si="54"/>
        <v>10</v>
      </c>
      <c r="R133">
        <f t="shared" si="53"/>
        <v>9</v>
      </c>
      <c r="S133">
        <f t="shared" si="53"/>
        <v>7</v>
      </c>
      <c r="T133">
        <f t="shared" si="53"/>
        <v>3</v>
      </c>
      <c r="U133">
        <f t="shared" si="53"/>
        <v>8</v>
      </c>
      <c r="V133">
        <f t="shared" si="53"/>
        <v>4</v>
      </c>
      <c r="Y133">
        <f t="shared" si="55"/>
        <v>-0.2</v>
      </c>
      <c r="Z133">
        <f t="shared" si="56"/>
        <v>0</v>
      </c>
      <c r="AA133">
        <f t="shared" si="57"/>
        <v>0</v>
      </c>
      <c r="AB133">
        <f t="shared" si="58"/>
        <v>-0.7</v>
      </c>
      <c r="AC133">
        <f t="shared" si="59"/>
        <v>0</v>
      </c>
      <c r="AD133">
        <f t="shared" si="60"/>
        <v>0</v>
      </c>
      <c r="AE133">
        <f t="shared" si="61"/>
        <v>0</v>
      </c>
      <c r="AF133">
        <f t="shared" si="62"/>
        <v>-0.1</v>
      </c>
      <c r="AG133">
        <f t="shared" si="63"/>
        <v>0</v>
      </c>
      <c r="AH133">
        <f t="shared" si="64"/>
        <v>0</v>
      </c>
      <c r="AJ133">
        <f t="shared" si="65"/>
        <v>0</v>
      </c>
      <c r="AK133">
        <f t="shared" si="66"/>
        <v>0</v>
      </c>
      <c r="AL133">
        <f t="shared" si="67"/>
        <v>0</v>
      </c>
      <c r="AM133">
        <f t="shared" si="68"/>
        <v>0</v>
      </c>
      <c r="AN133">
        <f t="shared" si="69"/>
        <v>0.7</v>
      </c>
      <c r="AO133">
        <f t="shared" si="70"/>
        <v>0.2</v>
      </c>
      <c r="AP133">
        <f t="shared" si="71"/>
        <v>0</v>
      </c>
      <c r="AQ133">
        <f t="shared" si="72"/>
        <v>0</v>
      </c>
      <c r="AR133">
        <f t="shared" si="73"/>
        <v>0.1</v>
      </c>
      <c r="AS133">
        <f t="shared" si="74"/>
        <v>0</v>
      </c>
      <c r="AU133">
        <f>SUMPRODUCT(Y133:AH133,Returns!B133:K133)</f>
        <v>-2.4434172830182278E-2</v>
      </c>
      <c r="AW133">
        <f>SUMPRODUCT(AJ133:AS133,Returns!B133:K133)</f>
        <v>9.740574358596446E-3</v>
      </c>
      <c r="AZ133">
        <f t="shared" si="75"/>
        <v>-1.4693598471585832E-2</v>
      </c>
      <c r="BB133">
        <f t="shared" si="76"/>
        <v>3.184250774408854E-2</v>
      </c>
      <c r="BD133">
        <f t="shared" ref="BD133:BD196" si="77">BD132+AZ133</f>
        <v>0.65021605375639757</v>
      </c>
    </row>
    <row r="134" spans="1:56" x14ac:dyDescent="0.2">
      <c r="A134" s="1">
        <v>40147</v>
      </c>
      <c r="B134">
        <f>LN('Dollar rates'!M134/'Dollar rates'!B134)</f>
        <v>1.6241381089438994E-4</v>
      </c>
      <c r="C134">
        <f>LN('Dollar rates'!N134/'Dollar rates'!C134)</f>
        <v>-7.5064367730481589E-5</v>
      </c>
      <c r="D134">
        <f>LN('Dollar rates'!O134/'Dollar rates'!D134)</f>
        <v>-1.9691176775525219E-4</v>
      </c>
      <c r="E134">
        <f>LN('Dollar rates'!P134/'Dollar rates'!E134)</f>
        <v>2.290528673990567E-4</v>
      </c>
      <c r="F134">
        <f>LN('Dollar rates'!Q134/'Dollar rates'!F134)</f>
        <v>-3.1826079281153702E-3</v>
      </c>
      <c r="G134">
        <f>LN('Dollar rates'!R134/'Dollar rates'!G134)</f>
        <v>-2.3515919068850298E-3</v>
      </c>
      <c r="H134">
        <f>LN('Dollar rates'!S134/'Dollar rates'!H134)</f>
        <v>-4.9818124540968877E-4</v>
      </c>
      <c r="I134">
        <f>LN('Dollar rates'!T134/'Dollar rates'!I134)</f>
        <v>1.2019265179499006E-4</v>
      </c>
      <c r="J134">
        <f>LN('Dollar rates'!U134/'Dollar rates'!J134)</f>
        <v>-1.2899333328729272E-3</v>
      </c>
      <c r="K134">
        <f>LN('Dollar rates'!V134/'Dollar rates'!K134)</f>
        <v>-9.485371186477847E-6</v>
      </c>
      <c r="M134">
        <f t="shared" si="54"/>
        <v>2</v>
      </c>
      <c r="N134">
        <f t="shared" si="54"/>
        <v>5</v>
      </c>
      <c r="O134">
        <f t="shared" si="54"/>
        <v>6</v>
      </c>
      <c r="P134">
        <f t="shared" si="54"/>
        <v>1</v>
      </c>
      <c r="Q134">
        <f t="shared" si="54"/>
        <v>10</v>
      </c>
      <c r="R134">
        <f t="shared" si="53"/>
        <v>9</v>
      </c>
      <c r="S134">
        <f t="shared" si="53"/>
        <v>7</v>
      </c>
      <c r="T134">
        <f t="shared" si="53"/>
        <v>3</v>
      </c>
      <c r="U134">
        <f t="shared" si="53"/>
        <v>8</v>
      </c>
      <c r="V134">
        <f t="shared" si="53"/>
        <v>4</v>
      </c>
      <c r="Y134">
        <f t="shared" si="55"/>
        <v>-0.2</v>
      </c>
      <c r="Z134">
        <f t="shared" si="56"/>
        <v>0</v>
      </c>
      <c r="AA134">
        <f t="shared" si="57"/>
        <v>0</v>
      </c>
      <c r="AB134">
        <f t="shared" si="58"/>
        <v>-0.7</v>
      </c>
      <c r="AC134">
        <f t="shared" si="59"/>
        <v>0</v>
      </c>
      <c r="AD134">
        <f t="shared" si="60"/>
        <v>0</v>
      </c>
      <c r="AE134">
        <f t="shared" si="61"/>
        <v>0</v>
      </c>
      <c r="AF134">
        <f t="shared" si="62"/>
        <v>-0.1</v>
      </c>
      <c r="AG134">
        <f t="shared" si="63"/>
        <v>0</v>
      </c>
      <c r="AH134">
        <f t="shared" si="64"/>
        <v>0</v>
      </c>
      <c r="AJ134">
        <f t="shared" si="65"/>
        <v>0</v>
      </c>
      <c r="AK134">
        <f t="shared" si="66"/>
        <v>0</v>
      </c>
      <c r="AL134">
        <f t="shared" si="67"/>
        <v>0</v>
      </c>
      <c r="AM134">
        <f t="shared" si="68"/>
        <v>0</v>
      </c>
      <c r="AN134">
        <f t="shared" si="69"/>
        <v>0.7</v>
      </c>
      <c r="AO134">
        <f t="shared" si="70"/>
        <v>0.2</v>
      </c>
      <c r="AP134">
        <f t="shared" si="71"/>
        <v>0</v>
      </c>
      <c r="AQ134">
        <f t="shared" si="72"/>
        <v>0</v>
      </c>
      <c r="AR134">
        <f t="shared" si="73"/>
        <v>0.1</v>
      </c>
      <c r="AS134">
        <f t="shared" si="74"/>
        <v>0</v>
      </c>
      <c r="AU134">
        <f>SUMPRODUCT(Y134:AH134,Returns!B134:K134)</f>
        <v>3.8125000906753345E-2</v>
      </c>
      <c r="AW134">
        <f>SUMPRODUCT(AJ134:AS134,Returns!B134:K134)</f>
        <v>-7.7864930666788519E-3</v>
      </c>
      <c r="AZ134">
        <f t="shared" si="75"/>
        <v>3.0338507840074493E-2</v>
      </c>
      <c r="BB134">
        <f t="shared" si="76"/>
        <v>1.9318445343963434E-2</v>
      </c>
      <c r="BD134">
        <f t="shared" si="77"/>
        <v>0.6805545615964721</v>
      </c>
    </row>
    <row r="135" spans="1:56" x14ac:dyDescent="0.2">
      <c r="A135" s="1">
        <v>40178</v>
      </c>
      <c r="B135">
        <f>LN('Dollar rates'!M135/'Dollar rates'!B135)</f>
        <v>1.5995695269140962E-4</v>
      </c>
      <c r="C135">
        <f>LN('Dollar rates'!N135/'Dollar rates'!C135)</f>
        <v>-2.8694404593210395E-5</v>
      </c>
      <c r="D135">
        <f>LN('Dollar rates'!O135/'Dollar rates'!D135)</f>
        <v>-1.7761845986921982E-4</v>
      </c>
      <c r="E135">
        <f>LN('Dollar rates'!P135/'Dollar rates'!E135)</f>
        <v>2.2251568585523383E-4</v>
      </c>
      <c r="F135">
        <f>LN('Dollar rates'!Q135/'Dollar rates'!F135)</f>
        <v>-3.1554199052690056E-3</v>
      </c>
      <c r="G135">
        <f>LN('Dollar rates'!R135/'Dollar rates'!G135)</f>
        <v>-2.3390214296385931E-3</v>
      </c>
      <c r="H135">
        <f>LN('Dollar rates'!S135/'Dollar rates'!H135)</f>
        <v>-3.8363332065621613E-4</v>
      </c>
      <c r="I135">
        <f>LN('Dollar rates'!T135/'Dollar rates'!I135)</f>
        <v>1.6527744938916891E-4</v>
      </c>
      <c r="J135">
        <f>LN('Dollar rates'!U135/'Dollar rates'!J135)</f>
        <v>-1.3510464879256626E-3</v>
      </c>
      <c r="K135">
        <f>LN('Dollar rates'!V135/'Dollar rates'!K135)</f>
        <v>2.861680665252643E-5</v>
      </c>
      <c r="M135">
        <f t="shared" si="54"/>
        <v>3</v>
      </c>
      <c r="N135">
        <f t="shared" si="54"/>
        <v>5</v>
      </c>
      <c r="O135">
        <f t="shared" si="54"/>
        <v>6</v>
      </c>
      <c r="P135">
        <f t="shared" si="54"/>
        <v>1</v>
      </c>
      <c r="Q135">
        <f t="shared" si="54"/>
        <v>10</v>
      </c>
      <c r="R135">
        <f t="shared" si="53"/>
        <v>9</v>
      </c>
      <c r="S135">
        <f t="shared" si="53"/>
        <v>7</v>
      </c>
      <c r="T135">
        <f t="shared" si="53"/>
        <v>2</v>
      </c>
      <c r="U135">
        <f t="shared" si="53"/>
        <v>8</v>
      </c>
      <c r="V135">
        <f t="shared" si="53"/>
        <v>4</v>
      </c>
      <c r="Y135">
        <f t="shared" si="55"/>
        <v>-0.1</v>
      </c>
      <c r="Z135">
        <f t="shared" si="56"/>
        <v>0</v>
      </c>
      <c r="AA135">
        <f t="shared" si="57"/>
        <v>0</v>
      </c>
      <c r="AB135">
        <f t="shared" si="58"/>
        <v>-0.7</v>
      </c>
      <c r="AC135">
        <f t="shared" si="59"/>
        <v>0</v>
      </c>
      <c r="AD135">
        <f t="shared" si="60"/>
        <v>0</v>
      </c>
      <c r="AE135">
        <f t="shared" si="61"/>
        <v>0</v>
      </c>
      <c r="AF135">
        <f t="shared" si="62"/>
        <v>-0.2</v>
      </c>
      <c r="AG135">
        <f t="shared" si="63"/>
        <v>0</v>
      </c>
      <c r="AH135">
        <f t="shared" si="64"/>
        <v>0</v>
      </c>
      <c r="AJ135">
        <f t="shared" si="65"/>
        <v>0</v>
      </c>
      <c r="AK135">
        <f t="shared" si="66"/>
        <v>0</v>
      </c>
      <c r="AL135">
        <f t="shared" si="67"/>
        <v>0</v>
      </c>
      <c r="AM135">
        <f t="shared" si="68"/>
        <v>0</v>
      </c>
      <c r="AN135">
        <f t="shared" si="69"/>
        <v>0.7</v>
      </c>
      <c r="AO135">
        <f t="shared" si="70"/>
        <v>0.2</v>
      </c>
      <c r="AP135">
        <f t="shared" si="71"/>
        <v>0</v>
      </c>
      <c r="AQ135">
        <f t="shared" si="72"/>
        <v>0</v>
      </c>
      <c r="AR135">
        <f t="shared" si="73"/>
        <v>0.1</v>
      </c>
      <c r="AS135">
        <f t="shared" si="74"/>
        <v>0</v>
      </c>
      <c r="AU135">
        <f>SUMPRODUCT(Y135:AH135,Returns!B135:K135)</f>
        <v>1.6755488581777327E-2</v>
      </c>
      <c r="AW135">
        <f>SUMPRODUCT(AJ135:AS135,Returns!B135:K135)</f>
        <v>-1.3737388151099292E-2</v>
      </c>
      <c r="AZ135">
        <f t="shared" si="75"/>
        <v>3.0181004306780342E-3</v>
      </c>
      <c r="BB135">
        <f t="shared" si="76"/>
        <v>5.5556818699199545E-3</v>
      </c>
      <c r="BD135">
        <f t="shared" si="77"/>
        <v>0.68357266202715017</v>
      </c>
    </row>
    <row r="136" spans="1:56" x14ac:dyDescent="0.2">
      <c r="A136" s="1">
        <v>40207</v>
      </c>
      <c r="B136">
        <f>LN('Dollar rates'!M136/'Dollar rates'!B136)</f>
        <v>9.1560090234206498E-5</v>
      </c>
      <c r="C136">
        <f>LN('Dollar rates'!N136/'Dollar rates'!C136)</f>
        <v>-6.9495117995946846E-5</v>
      </c>
      <c r="D136">
        <f>LN('Dollar rates'!O136/'Dollar rates'!D136)</f>
        <v>-2.2431224358235343E-4</v>
      </c>
      <c r="E136">
        <f>LN('Dollar rates'!P136/'Dollar rates'!E136)</f>
        <v>1.6128802755985749E-4</v>
      </c>
      <c r="F136">
        <f>LN('Dollar rates'!Q136/'Dollar rates'!F136)</f>
        <v>-2.9287220225968883E-3</v>
      </c>
      <c r="G136">
        <f>LN('Dollar rates'!R136/'Dollar rates'!G136)</f>
        <v>-1.9451529954114756E-3</v>
      </c>
      <c r="H136">
        <f>LN('Dollar rates'!S136/'Dollar rates'!H136)</f>
        <v>-4.4045217980007867E-4</v>
      </c>
      <c r="I136">
        <f>LN('Dollar rates'!T136/'Dollar rates'!I136)</f>
        <v>3.4054030127567578E-5</v>
      </c>
      <c r="J136">
        <f>LN('Dollar rates'!U136/'Dollar rates'!J136)</f>
        <v>-1.2819362381479823E-3</v>
      </c>
      <c r="K136">
        <f>LN('Dollar rates'!V136/'Dollar rates'!K136)</f>
        <v>-4.6925224663360549E-5</v>
      </c>
      <c r="M136">
        <f t="shared" si="54"/>
        <v>2</v>
      </c>
      <c r="N136">
        <f t="shared" si="54"/>
        <v>5</v>
      </c>
      <c r="O136">
        <f t="shared" si="54"/>
        <v>6</v>
      </c>
      <c r="P136">
        <f t="shared" si="54"/>
        <v>1</v>
      </c>
      <c r="Q136">
        <f t="shared" si="54"/>
        <v>10</v>
      </c>
      <c r="R136">
        <f t="shared" si="53"/>
        <v>9</v>
      </c>
      <c r="S136">
        <f t="shared" si="53"/>
        <v>7</v>
      </c>
      <c r="T136">
        <f t="shared" si="53"/>
        <v>3</v>
      </c>
      <c r="U136">
        <f t="shared" si="53"/>
        <v>8</v>
      </c>
      <c r="V136">
        <f t="shared" si="53"/>
        <v>4</v>
      </c>
      <c r="Y136">
        <f t="shared" si="55"/>
        <v>-0.2</v>
      </c>
      <c r="Z136">
        <f t="shared" si="56"/>
        <v>0</v>
      </c>
      <c r="AA136">
        <f t="shared" si="57"/>
        <v>0</v>
      </c>
      <c r="AB136">
        <f t="shared" si="58"/>
        <v>-0.7</v>
      </c>
      <c r="AC136">
        <f t="shared" si="59"/>
        <v>0</v>
      </c>
      <c r="AD136">
        <f t="shared" si="60"/>
        <v>0</v>
      </c>
      <c r="AE136">
        <f t="shared" si="61"/>
        <v>0</v>
      </c>
      <c r="AF136">
        <f t="shared" si="62"/>
        <v>-0.1</v>
      </c>
      <c r="AG136">
        <f t="shared" si="63"/>
        <v>0</v>
      </c>
      <c r="AH136">
        <f t="shared" si="64"/>
        <v>0</v>
      </c>
      <c r="AJ136">
        <f t="shared" si="65"/>
        <v>0</v>
      </c>
      <c r="AK136">
        <f t="shared" si="66"/>
        <v>0</v>
      </c>
      <c r="AL136">
        <f t="shared" si="67"/>
        <v>0</v>
      </c>
      <c r="AM136">
        <f t="shared" si="68"/>
        <v>0</v>
      </c>
      <c r="AN136">
        <f t="shared" si="69"/>
        <v>0.7</v>
      </c>
      <c r="AO136">
        <f t="shared" si="70"/>
        <v>0.2</v>
      </c>
      <c r="AP136">
        <f t="shared" si="71"/>
        <v>0</v>
      </c>
      <c r="AQ136">
        <f t="shared" si="72"/>
        <v>0</v>
      </c>
      <c r="AR136">
        <f t="shared" si="73"/>
        <v>0.1</v>
      </c>
      <c r="AS136">
        <f t="shared" si="74"/>
        <v>0</v>
      </c>
      <c r="AU136">
        <f>SUMPRODUCT(Y136:AH136,Returns!B136:K136)</f>
        <v>5.2828651924951408E-3</v>
      </c>
      <c r="AW136">
        <f>SUMPRODUCT(AJ136:AS136,Returns!B136:K136)</f>
        <v>5.5921558868540092E-3</v>
      </c>
      <c r="AZ136">
        <f t="shared" si="75"/>
        <v>1.0875021079349151E-2</v>
      </c>
      <c r="BB136">
        <f t="shared" si="76"/>
        <v>7.3494504107309818E-3</v>
      </c>
      <c r="BD136">
        <f t="shared" si="77"/>
        <v>0.69444768310649929</v>
      </c>
    </row>
    <row r="137" spans="1:56" x14ac:dyDescent="0.2">
      <c r="A137" s="1">
        <v>40235</v>
      </c>
      <c r="B137">
        <f>LN('Dollar rates'!M137/'Dollar rates'!B137)</f>
        <v>1.4393655472578199E-4</v>
      </c>
      <c r="C137">
        <f>LN('Dollar rates'!N137/'Dollar rates'!C137)</f>
        <v>-4.0940261341031001E-5</v>
      </c>
      <c r="D137">
        <f>LN('Dollar rates'!O137/'Dollar rates'!D137)</f>
        <v>-2.4355344596300934E-4</v>
      </c>
      <c r="E137">
        <f>LN('Dollar rates'!P137/'Dollar rates'!E137)</f>
        <v>2.1441522989613642E-4</v>
      </c>
      <c r="F137">
        <f>LN('Dollar rates'!Q137/'Dollar rates'!F137)</f>
        <v>-3.628756580544758E-3</v>
      </c>
      <c r="G137">
        <f>LN('Dollar rates'!R137/'Dollar rates'!G137)</f>
        <v>-2.351322985019924E-3</v>
      </c>
      <c r="H137">
        <f>LN('Dollar rates'!S137/'Dollar rates'!H137)</f>
        <v>-4.7663569437077306E-4</v>
      </c>
      <c r="I137">
        <f>LN('Dollar rates'!T137/'Dollar rates'!I137)</f>
        <v>5.4837242375176567E-5</v>
      </c>
      <c r="J137">
        <f>LN('Dollar rates'!U137/'Dollar rates'!J137)</f>
        <v>-1.6195457993202914E-3</v>
      </c>
      <c r="K137">
        <f>LN('Dollar rates'!V137/'Dollar rates'!K137)</f>
        <v>-4.7304808542452019E-5</v>
      </c>
      <c r="M137">
        <f t="shared" si="54"/>
        <v>2</v>
      </c>
      <c r="N137">
        <f t="shared" si="54"/>
        <v>4</v>
      </c>
      <c r="O137">
        <f t="shared" si="54"/>
        <v>6</v>
      </c>
      <c r="P137">
        <f t="shared" si="54"/>
        <v>1</v>
      </c>
      <c r="Q137">
        <f t="shared" si="54"/>
        <v>10</v>
      </c>
      <c r="R137">
        <f t="shared" si="53"/>
        <v>9</v>
      </c>
      <c r="S137">
        <f t="shared" si="53"/>
        <v>7</v>
      </c>
      <c r="T137">
        <f t="shared" si="53"/>
        <v>3</v>
      </c>
      <c r="U137">
        <f t="shared" si="53"/>
        <v>8</v>
      </c>
      <c r="V137">
        <f t="shared" si="53"/>
        <v>5</v>
      </c>
      <c r="Y137">
        <f t="shared" si="55"/>
        <v>-0.2</v>
      </c>
      <c r="Z137">
        <f t="shared" si="56"/>
        <v>0</v>
      </c>
      <c r="AA137">
        <f t="shared" si="57"/>
        <v>0</v>
      </c>
      <c r="AB137">
        <f t="shared" si="58"/>
        <v>-0.7</v>
      </c>
      <c r="AC137">
        <f t="shared" si="59"/>
        <v>0</v>
      </c>
      <c r="AD137">
        <f t="shared" si="60"/>
        <v>0</v>
      </c>
      <c r="AE137">
        <f t="shared" si="61"/>
        <v>0</v>
      </c>
      <c r="AF137">
        <f t="shared" si="62"/>
        <v>-0.1</v>
      </c>
      <c r="AG137">
        <f t="shared" si="63"/>
        <v>0</v>
      </c>
      <c r="AH137">
        <f t="shared" si="64"/>
        <v>0</v>
      </c>
      <c r="AJ137">
        <f t="shared" si="65"/>
        <v>0</v>
      </c>
      <c r="AK137">
        <f t="shared" si="66"/>
        <v>0</v>
      </c>
      <c r="AL137">
        <f t="shared" si="67"/>
        <v>0</v>
      </c>
      <c r="AM137">
        <f t="shared" si="68"/>
        <v>0</v>
      </c>
      <c r="AN137">
        <f t="shared" si="69"/>
        <v>0.7</v>
      </c>
      <c r="AO137">
        <f t="shared" si="70"/>
        <v>0.2</v>
      </c>
      <c r="AP137">
        <f t="shared" si="71"/>
        <v>0</v>
      </c>
      <c r="AQ137">
        <f t="shared" si="72"/>
        <v>0</v>
      </c>
      <c r="AR137">
        <f t="shared" si="73"/>
        <v>0.1</v>
      </c>
      <c r="AS137">
        <f t="shared" si="74"/>
        <v>0</v>
      </c>
      <c r="AU137">
        <f>SUMPRODUCT(Y137:AH137,Returns!B137:K137)</f>
        <v>-1.9288210068148758E-3</v>
      </c>
      <c r="AW137">
        <f>SUMPRODUCT(AJ137:AS137,Returns!B137:K137)</f>
        <v>2.31975345330083E-2</v>
      </c>
      <c r="AZ137">
        <f t="shared" si="75"/>
        <v>2.1268713526193424E-2</v>
      </c>
      <c r="BB137">
        <f t="shared" si="76"/>
        <v>1.1737892654157474E-2</v>
      </c>
      <c r="BD137">
        <f t="shared" si="77"/>
        <v>0.71571639663269271</v>
      </c>
    </row>
    <row r="138" spans="1:56" x14ac:dyDescent="0.2">
      <c r="A138" s="1">
        <v>40268</v>
      </c>
      <c r="B138">
        <f>LN('Dollar rates'!M138/'Dollar rates'!B138)</f>
        <v>1.6578858867694469E-4</v>
      </c>
      <c r="C138">
        <f>LN('Dollar rates'!N138/'Dollar rates'!C138)</f>
        <v>1.3531158876483539E-5</v>
      </c>
      <c r="D138">
        <f>LN('Dollar rates'!O138/'Dollar rates'!D138)</f>
        <v>-1.668448877285682E-4</v>
      </c>
      <c r="E138">
        <f>LN('Dollar rates'!P138/'Dollar rates'!E138)</f>
        <v>2.280436713512185E-4</v>
      </c>
      <c r="F138">
        <f>LN('Dollar rates'!Q138/'Dollar rates'!F138)</f>
        <v>-3.2653554750893829E-3</v>
      </c>
      <c r="G138">
        <f>LN('Dollar rates'!R138/'Dollar rates'!G138)</f>
        <v>-2.0032736229389325E-3</v>
      </c>
      <c r="H138">
        <f>LN('Dollar rates'!S138/'Dollar rates'!H138)</f>
        <v>-2.526080889818137E-4</v>
      </c>
      <c r="I138">
        <f>LN('Dollar rates'!T138/'Dollar rates'!I138)</f>
        <v>6.5307120653039334E-5</v>
      </c>
      <c r="J138">
        <f>LN('Dollar rates'!U138/'Dollar rates'!J138)</f>
        <v>-1.3653763934580239E-3</v>
      </c>
      <c r="K138">
        <f>LN('Dollar rates'!V138/'Dollar rates'!K138)</f>
        <v>-9.8565380880838424E-6</v>
      </c>
      <c r="M138">
        <f t="shared" si="54"/>
        <v>2</v>
      </c>
      <c r="N138">
        <f t="shared" si="54"/>
        <v>4</v>
      </c>
      <c r="O138">
        <f t="shared" si="54"/>
        <v>6</v>
      </c>
      <c r="P138">
        <f t="shared" si="54"/>
        <v>1</v>
      </c>
      <c r="Q138">
        <f t="shared" si="54"/>
        <v>10</v>
      </c>
      <c r="R138">
        <f t="shared" si="53"/>
        <v>9</v>
      </c>
      <c r="S138">
        <f t="shared" si="53"/>
        <v>7</v>
      </c>
      <c r="T138">
        <f t="shared" si="53"/>
        <v>3</v>
      </c>
      <c r="U138">
        <f t="shared" si="53"/>
        <v>8</v>
      </c>
      <c r="V138">
        <f t="shared" si="53"/>
        <v>5</v>
      </c>
      <c r="Y138">
        <f t="shared" si="55"/>
        <v>-0.2</v>
      </c>
      <c r="Z138">
        <f t="shared" si="56"/>
        <v>0</v>
      </c>
      <c r="AA138">
        <f t="shared" si="57"/>
        <v>0</v>
      </c>
      <c r="AB138">
        <f t="shared" si="58"/>
        <v>-0.7</v>
      </c>
      <c r="AC138">
        <f t="shared" si="59"/>
        <v>0</v>
      </c>
      <c r="AD138">
        <f t="shared" si="60"/>
        <v>0</v>
      </c>
      <c r="AE138">
        <f t="shared" si="61"/>
        <v>0</v>
      </c>
      <c r="AF138">
        <f t="shared" si="62"/>
        <v>-0.1</v>
      </c>
      <c r="AG138">
        <f t="shared" si="63"/>
        <v>0</v>
      </c>
      <c r="AH138">
        <f t="shared" si="64"/>
        <v>0</v>
      </c>
      <c r="AJ138">
        <f t="shared" si="65"/>
        <v>0</v>
      </c>
      <c r="AK138">
        <f t="shared" si="66"/>
        <v>0</v>
      </c>
      <c r="AL138">
        <f t="shared" si="67"/>
        <v>0</v>
      </c>
      <c r="AM138">
        <f t="shared" si="68"/>
        <v>0</v>
      </c>
      <c r="AN138">
        <f t="shared" si="69"/>
        <v>0.7</v>
      </c>
      <c r="AO138">
        <f t="shared" si="70"/>
        <v>0.2</v>
      </c>
      <c r="AP138">
        <f t="shared" si="71"/>
        <v>0</v>
      </c>
      <c r="AQ138">
        <f t="shared" si="72"/>
        <v>0</v>
      </c>
      <c r="AR138">
        <f t="shared" si="73"/>
        <v>0.1</v>
      </c>
      <c r="AS138">
        <f t="shared" si="74"/>
        <v>0</v>
      </c>
      <c r="AU138">
        <f>SUMPRODUCT(Y138:AH138,Returns!B138:K138)</f>
        <v>1.8854231427983655E-2</v>
      </c>
      <c r="AW138">
        <f>SUMPRODUCT(AJ138:AS138,Returns!B138:K138)</f>
        <v>1.9014369083398795E-2</v>
      </c>
      <c r="AZ138">
        <f t="shared" si="75"/>
        <v>3.7868600511382453E-2</v>
      </c>
      <c r="BB138">
        <f t="shared" si="76"/>
        <v>5.888590443015624E-2</v>
      </c>
      <c r="BD138">
        <f t="shared" si="77"/>
        <v>0.75358499714407512</v>
      </c>
    </row>
    <row r="139" spans="1:56" x14ac:dyDescent="0.2">
      <c r="A139" s="1">
        <v>40298</v>
      </c>
      <c r="B139">
        <f>LN('Dollar rates'!M139/'Dollar rates'!B139)</f>
        <v>2.7649820258183376E-4</v>
      </c>
      <c r="C139">
        <f>LN('Dollar rates'!N139/'Dollar rates'!C139)</f>
        <v>9.3079536531301356E-5</v>
      </c>
      <c r="D139">
        <f>LN('Dollar rates'!O139/'Dollar rates'!D139)</f>
        <v>-1.3774842567676449E-4</v>
      </c>
      <c r="E139">
        <f>LN('Dollar rates'!P139/'Dollar rates'!E139)</f>
        <v>4.082465866049452E-4</v>
      </c>
      <c r="F139">
        <f>LN('Dollar rates'!Q139/'Dollar rates'!F139)</f>
        <v>-3.4946953405807337E-3</v>
      </c>
      <c r="G139">
        <f>LN('Dollar rates'!R139/'Dollar rates'!G139)</f>
        <v>-2.0004939394741997E-3</v>
      </c>
      <c r="H139">
        <f>LN('Dollar rates'!S139/'Dollar rates'!H139)</f>
        <v>-1.9649875018561041E-4</v>
      </c>
      <c r="I139">
        <f>LN('Dollar rates'!T139/'Dollar rates'!I139)</f>
        <v>1.1727089936062609E-4</v>
      </c>
      <c r="J139">
        <f>LN('Dollar rates'!U139/'Dollar rates'!J139)</f>
        <v>-1.4265615269522466E-3</v>
      </c>
      <c r="K139">
        <f>LN('Dollar rates'!V139/'Dollar rates'!K139)</f>
        <v>8.886212060477823E-5</v>
      </c>
      <c r="M139">
        <f t="shared" si="54"/>
        <v>2</v>
      </c>
      <c r="N139">
        <f t="shared" si="54"/>
        <v>4</v>
      </c>
      <c r="O139">
        <f t="shared" si="54"/>
        <v>6</v>
      </c>
      <c r="P139">
        <f t="shared" si="54"/>
        <v>1</v>
      </c>
      <c r="Q139">
        <f t="shared" si="54"/>
        <v>10</v>
      </c>
      <c r="R139">
        <f t="shared" si="53"/>
        <v>9</v>
      </c>
      <c r="S139">
        <f t="shared" si="53"/>
        <v>7</v>
      </c>
      <c r="T139">
        <f t="shared" si="53"/>
        <v>3</v>
      </c>
      <c r="U139">
        <f t="shared" si="53"/>
        <v>8</v>
      </c>
      <c r="V139">
        <f t="shared" si="53"/>
        <v>5</v>
      </c>
      <c r="Y139">
        <f t="shared" si="55"/>
        <v>-0.2</v>
      </c>
      <c r="Z139">
        <f t="shared" si="56"/>
        <v>0</v>
      </c>
      <c r="AA139">
        <f t="shared" si="57"/>
        <v>0</v>
      </c>
      <c r="AB139">
        <f t="shared" si="58"/>
        <v>-0.7</v>
      </c>
      <c r="AC139">
        <f t="shared" si="59"/>
        <v>0</v>
      </c>
      <c r="AD139">
        <f t="shared" si="60"/>
        <v>0</v>
      </c>
      <c r="AE139">
        <f t="shared" si="61"/>
        <v>0</v>
      </c>
      <c r="AF139">
        <f t="shared" si="62"/>
        <v>-0.1</v>
      </c>
      <c r="AG139">
        <f t="shared" si="63"/>
        <v>0</v>
      </c>
      <c r="AH139">
        <f t="shared" si="64"/>
        <v>0</v>
      </c>
      <c r="AJ139">
        <f t="shared" si="65"/>
        <v>0</v>
      </c>
      <c r="AK139">
        <f t="shared" si="66"/>
        <v>0</v>
      </c>
      <c r="AL139">
        <f t="shared" si="67"/>
        <v>0</v>
      </c>
      <c r="AM139">
        <f t="shared" si="68"/>
        <v>0</v>
      </c>
      <c r="AN139">
        <f t="shared" si="69"/>
        <v>0.7</v>
      </c>
      <c r="AO139">
        <f t="shared" si="70"/>
        <v>0.2</v>
      </c>
      <c r="AP139">
        <f t="shared" si="71"/>
        <v>0</v>
      </c>
      <c r="AQ139">
        <f t="shared" si="72"/>
        <v>0</v>
      </c>
      <c r="AR139">
        <f t="shared" si="73"/>
        <v>0.1</v>
      </c>
      <c r="AS139">
        <f t="shared" si="74"/>
        <v>0</v>
      </c>
      <c r="AU139">
        <f>SUMPRODUCT(Y139:AH139,Returns!B139:K139)</f>
        <v>5.013048090105679E-2</v>
      </c>
      <c r="AW139">
        <f>SUMPRODUCT(AJ139:AS139,Returns!B139:K139)</f>
        <v>-9.5539125067407207E-2</v>
      </c>
      <c r="AZ139">
        <f t="shared" si="75"/>
        <v>-4.5408644166350418E-2</v>
      </c>
      <c r="BB139">
        <f t="shared" si="76"/>
        <v>2.2788773744462061E-3</v>
      </c>
      <c r="BD139">
        <f t="shared" si="77"/>
        <v>0.70817635297772474</v>
      </c>
    </row>
    <row r="140" spans="1:56" x14ac:dyDescent="0.2">
      <c r="A140" s="1">
        <v>40329</v>
      </c>
      <c r="B140">
        <f>LN('Dollar rates'!M140/'Dollar rates'!B140)</f>
        <v>3.9761849134478227E-4</v>
      </c>
      <c r="C140">
        <f>LN('Dollar rates'!N140/'Dollar rates'!C140)</f>
        <v>3.0681058369005215E-4</v>
      </c>
      <c r="D140">
        <f>LN('Dollar rates'!O140/'Dollar rates'!D140)</f>
        <v>5.8119260739417338E-5</v>
      </c>
      <c r="E140">
        <f>LN('Dollar rates'!P140/'Dollar rates'!E140)</f>
        <v>8.3126244103653188E-4</v>
      </c>
      <c r="F140">
        <f>LN('Dollar rates'!Q140/'Dollar rates'!F140)</f>
        <v>-3.4040120808299145E-3</v>
      </c>
      <c r="G140">
        <f>LN('Dollar rates'!R140/'Dollar rates'!G140)</f>
        <v>-1.9764173849479223E-3</v>
      </c>
      <c r="H140">
        <f>LN('Dollar rates'!S140/'Dollar rates'!H140)</f>
        <v>2.8869193883940036E-4</v>
      </c>
      <c r="I140">
        <f>LN('Dollar rates'!T140/'Dollar rates'!I140)</f>
        <v>3.1426775871471705E-4</v>
      </c>
      <c r="J140">
        <f>LN('Dollar rates'!U140/'Dollar rates'!J140)</f>
        <v>-1.3760660710580039E-3</v>
      </c>
      <c r="K140">
        <f>LN('Dollar rates'!V140/'Dollar rates'!K140)</f>
        <v>-7.6234764995660191E-5</v>
      </c>
      <c r="M140">
        <f t="shared" si="54"/>
        <v>2</v>
      </c>
      <c r="N140">
        <f t="shared" si="54"/>
        <v>4</v>
      </c>
      <c r="O140">
        <f t="shared" si="54"/>
        <v>6</v>
      </c>
      <c r="P140">
        <f t="shared" si="54"/>
        <v>1</v>
      </c>
      <c r="Q140">
        <f t="shared" si="54"/>
        <v>10</v>
      </c>
      <c r="R140">
        <f t="shared" si="53"/>
        <v>9</v>
      </c>
      <c r="S140">
        <f t="shared" si="53"/>
        <v>5</v>
      </c>
      <c r="T140">
        <f t="shared" si="53"/>
        <v>3</v>
      </c>
      <c r="U140">
        <f t="shared" si="53"/>
        <v>8</v>
      </c>
      <c r="V140">
        <f t="shared" si="53"/>
        <v>7</v>
      </c>
      <c r="Y140">
        <f t="shared" si="55"/>
        <v>-0.2</v>
      </c>
      <c r="Z140">
        <f t="shared" si="56"/>
        <v>0</v>
      </c>
      <c r="AA140">
        <f t="shared" si="57"/>
        <v>0</v>
      </c>
      <c r="AB140">
        <f t="shared" si="58"/>
        <v>-0.7</v>
      </c>
      <c r="AC140">
        <f t="shared" si="59"/>
        <v>0</v>
      </c>
      <c r="AD140">
        <f t="shared" si="60"/>
        <v>0</v>
      </c>
      <c r="AE140">
        <f t="shared" si="61"/>
        <v>0</v>
      </c>
      <c r="AF140">
        <f t="shared" si="62"/>
        <v>-0.1</v>
      </c>
      <c r="AG140">
        <f t="shared" si="63"/>
        <v>0</v>
      </c>
      <c r="AH140">
        <f t="shared" si="64"/>
        <v>0</v>
      </c>
      <c r="AJ140">
        <f t="shared" si="65"/>
        <v>0</v>
      </c>
      <c r="AK140">
        <f t="shared" si="66"/>
        <v>0</v>
      </c>
      <c r="AL140">
        <f t="shared" si="67"/>
        <v>0</v>
      </c>
      <c r="AM140">
        <f t="shared" si="68"/>
        <v>0</v>
      </c>
      <c r="AN140">
        <f t="shared" si="69"/>
        <v>0.7</v>
      </c>
      <c r="AO140">
        <f t="shared" si="70"/>
        <v>0.2</v>
      </c>
      <c r="AP140">
        <f t="shared" si="71"/>
        <v>0</v>
      </c>
      <c r="AQ140">
        <f t="shared" si="72"/>
        <v>0</v>
      </c>
      <c r="AR140">
        <f t="shared" si="73"/>
        <v>0.1</v>
      </c>
      <c r="AS140">
        <f t="shared" si="74"/>
        <v>0</v>
      </c>
      <c r="AU140">
        <f>SUMPRODUCT(Y140:AH140,Returns!B140:K140)</f>
        <v>-5.3859431747020604E-2</v>
      </c>
      <c r="AW140">
        <f>SUMPRODUCT(AJ140:AS140,Returns!B140:K140)</f>
        <v>1.1673606870597205E-2</v>
      </c>
      <c r="AZ140">
        <f t="shared" si="75"/>
        <v>-4.2185824876423403E-2</v>
      </c>
      <c r="BB140">
        <f t="shared" si="76"/>
        <v>5.9877003703998344E-2</v>
      </c>
      <c r="BD140">
        <f t="shared" si="77"/>
        <v>0.66599052810130133</v>
      </c>
    </row>
    <row r="141" spans="1:56" x14ac:dyDescent="0.2">
      <c r="A141" s="1">
        <v>40359</v>
      </c>
      <c r="B141">
        <f>LN('Dollar rates'!M141/'Dollar rates'!B141)</f>
        <v>4.8593570904478377E-4</v>
      </c>
      <c r="C141">
        <f>LN('Dollar rates'!N141/'Dollar rates'!C141)</f>
        <v>1.4699937551718631E-4</v>
      </c>
      <c r="D141">
        <f>LN('Dollar rates'!O141/'Dollar rates'!D141)</f>
        <v>-2.9921754614011581E-5</v>
      </c>
      <c r="E141">
        <f>LN('Dollar rates'!P141/'Dollar rates'!E141)</f>
        <v>4.3594607944763629E-4</v>
      </c>
      <c r="F141">
        <f>LN('Dollar rates'!Q141/'Dollar rates'!F141)</f>
        <v>-3.6670000338621268E-3</v>
      </c>
      <c r="G141">
        <f>LN('Dollar rates'!R141/'Dollar rates'!G141)</f>
        <v>-2.1254302533388883E-3</v>
      </c>
      <c r="H141">
        <f>LN('Dollar rates'!S141/'Dollar rates'!H141)</f>
        <v>7.2354973531368237E-5</v>
      </c>
      <c r="I141">
        <f>LN('Dollar rates'!T141/'Dollar rates'!I141)</f>
        <v>-2.4415019350146884E-5</v>
      </c>
      <c r="J141">
        <f>LN('Dollar rates'!U141/'Dollar rates'!J141)</f>
        <v>-1.5948770654642891E-3</v>
      </c>
      <c r="K141">
        <f>LN('Dollar rates'!V141/'Dollar rates'!K141)</f>
        <v>-1.8819101443451984E-4</v>
      </c>
      <c r="M141">
        <f t="shared" si="54"/>
        <v>1</v>
      </c>
      <c r="N141">
        <f t="shared" si="54"/>
        <v>3</v>
      </c>
      <c r="O141">
        <f t="shared" si="54"/>
        <v>6</v>
      </c>
      <c r="P141">
        <f t="shared" si="54"/>
        <v>2</v>
      </c>
      <c r="Q141">
        <f t="shared" si="54"/>
        <v>10</v>
      </c>
      <c r="R141">
        <f t="shared" si="53"/>
        <v>9</v>
      </c>
      <c r="S141">
        <f t="shared" si="53"/>
        <v>4</v>
      </c>
      <c r="T141">
        <f t="shared" si="53"/>
        <v>5</v>
      </c>
      <c r="U141">
        <f t="shared" si="53"/>
        <v>8</v>
      </c>
      <c r="V141">
        <f t="shared" si="53"/>
        <v>7</v>
      </c>
      <c r="Y141">
        <f t="shared" si="55"/>
        <v>-0.7</v>
      </c>
      <c r="Z141">
        <f t="shared" si="56"/>
        <v>-0.1</v>
      </c>
      <c r="AA141">
        <f t="shared" si="57"/>
        <v>0</v>
      </c>
      <c r="AB141">
        <f t="shared" si="58"/>
        <v>-0.2</v>
      </c>
      <c r="AC141">
        <f t="shared" si="59"/>
        <v>0</v>
      </c>
      <c r="AD141">
        <f t="shared" si="60"/>
        <v>0</v>
      </c>
      <c r="AE141">
        <f t="shared" si="61"/>
        <v>0</v>
      </c>
      <c r="AF141">
        <f t="shared" si="62"/>
        <v>0</v>
      </c>
      <c r="AG141">
        <f t="shared" si="63"/>
        <v>0</v>
      </c>
      <c r="AH141">
        <f t="shared" si="64"/>
        <v>0</v>
      </c>
      <c r="AJ141">
        <f t="shared" si="65"/>
        <v>0</v>
      </c>
      <c r="AK141">
        <f t="shared" si="66"/>
        <v>0</v>
      </c>
      <c r="AL141">
        <f t="shared" si="67"/>
        <v>0</v>
      </c>
      <c r="AM141">
        <f t="shared" si="68"/>
        <v>0</v>
      </c>
      <c r="AN141">
        <f t="shared" si="69"/>
        <v>0.7</v>
      </c>
      <c r="AO141">
        <f t="shared" si="70"/>
        <v>0.2</v>
      </c>
      <c r="AP141">
        <f t="shared" si="71"/>
        <v>0</v>
      </c>
      <c r="AQ141">
        <f t="shared" si="72"/>
        <v>0</v>
      </c>
      <c r="AR141">
        <f t="shared" si="73"/>
        <v>0.1</v>
      </c>
      <c r="AS141">
        <f t="shared" si="74"/>
        <v>0</v>
      </c>
      <c r="AU141">
        <f>SUMPRODUCT(Y141:AH141,Returns!B141:K141)</f>
        <v>-2.6394849797403756E-2</v>
      </c>
      <c r="AW141">
        <f>SUMPRODUCT(AJ141:AS141,Returns!B141:K141)</f>
        <v>6.8887895633438861E-2</v>
      </c>
      <c r="AZ141">
        <f t="shared" si="75"/>
        <v>4.2493045836035109E-2</v>
      </c>
      <c r="BB141">
        <f t="shared" si="76"/>
        <v>6.133294329635474E-2</v>
      </c>
      <c r="BD141">
        <f t="shared" si="77"/>
        <v>0.70848357393733641</v>
      </c>
    </row>
    <row r="142" spans="1:56" x14ac:dyDescent="0.2">
      <c r="A142" s="1">
        <v>40389</v>
      </c>
      <c r="B142">
        <f>LN('Dollar rates'!M142/'Dollar rates'!B142)</f>
        <v>2.4916561673408907E-4</v>
      </c>
      <c r="C142">
        <f>LN('Dollar rates'!N142/'Dollar rates'!C142)</f>
        <v>-1.3027873134761277E-5</v>
      </c>
      <c r="D142">
        <f>LN('Dollar rates'!O142/'Dollar rates'!D142)</f>
        <v>-1.4093880930025857E-4</v>
      </c>
      <c r="E142">
        <f>LN('Dollar rates'!P142/'Dollar rates'!E142)</f>
        <v>3.3458404346252077E-4</v>
      </c>
      <c r="F142">
        <f>LN('Dollar rates'!Q142/'Dollar rates'!F142)</f>
        <v>-3.9600316856095901E-3</v>
      </c>
      <c r="G142">
        <f>LN('Dollar rates'!R142/'Dollar rates'!G142)</f>
        <v>-2.3912048270868084E-3</v>
      </c>
      <c r="H142">
        <f>LN('Dollar rates'!S142/'Dollar rates'!H142)</f>
        <v>-6.9935327307360784E-6</v>
      </c>
      <c r="I142">
        <f>LN('Dollar rates'!T142/'Dollar rates'!I142)</f>
        <v>-1.6596706974819666E-4</v>
      </c>
      <c r="J142">
        <f>LN('Dollar rates'!U142/'Dollar rates'!J142)</f>
        <v>-1.6419095242349872E-3</v>
      </c>
      <c r="K142">
        <f>LN('Dollar rates'!V142/'Dollar rates'!K142)</f>
        <v>-3.5917622833688136E-4</v>
      </c>
      <c r="M142">
        <f t="shared" si="54"/>
        <v>2</v>
      </c>
      <c r="N142">
        <f t="shared" si="54"/>
        <v>4</v>
      </c>
      <c r="O142">
        <f t="shared" si="54"/>
        <v>5</v>
      </c>
      <c r="P142">
        <f t="shared" si="54"/>
        <v>1</v>
      </c>
      <c r="Q142">
        <f t="shared" si="54"/>
        <v>10</v>
      </c>
      <c r="R142">
        <f t="shared" si="53"/>
        <v>9</v>
      </c>
      <c r="S142">
        <f t="shared" si="53"/>
        <v>3</v>
      </c>
      <c r="T142">
        <f t="shared" si="53"/>
        <v>6</v>
      </c>
      <c r="U142">
        <f t="shared" si="53"/>
        <v>8</v>
      </c>
      <c r="V142">
        <f t="shared" si="53"/>
        <v>7</v>
      </c>
      <c r="Y142">
        <f t="shared" si="55"/>
        <v>-0.2</v>
      </c>
      <c r="Z142">
        <f t="shared" si="56"/>
        <v>0</v>
      </c>
      <c r="AA142">
        <f t="shared" si="57"/>
        <v>0</v>
      </c>
      <c r="AB142">
        <f t="shared" si="58"/>
        <v>-0.7</v>
      </c>
      <c r="AC142">
        <f t="shared" si="59"/>
        <v>0</v>
      </c>
      <c r="AD142">
        <f t="shared" si="60"/>
        <v>0</v>
      </c>
      <c r="AE142">
        <f t="shared" si="61"/>
        <v>-0.1</v>
      </c>
      <c r="AF142">
        <f t="shared" si="62"/>
        <v>0</v>
      </c>
      <c r="AG142">
        <f t="shared" si="63"/>
        <v>0</v>
      </c>
      <c r="AH142">
        <f t="shared" si="64"/>
        <v>0</v>
      </c>
      <c r="AJ142">
        <f t="shared" si="65"/>
        <v>0</v>
      </c>
      <c r="AK142">
        <f t="shared" si="66"/>
        <v>0</v>
      </c>
      <c r="AL142">
        <f t="shared" si="67"/>
        <v>0</v>
      </c>
      <c r="AM142">
        <f t="shared" si="68"/>
        <v>0</v>
      </c>
      <c r="AN142">
        <f t="shared" si="69"/>
        <v>0.7</v>
      </c>
      <c r="AO142">
        <f t="shared" si="70"/>
        <v>0.2</v>
      </c>
      <c r="AP142">
        <f t="shared" si="71"/>
        <v>0</v>
      </c>
      <c r="AQ142">
        <f t="shared" si="72"/>
        <v>0</v>
      </c>
      <c r="AR142">
        <f t="shared" si="73"/>
        <v>0.1</v>
      </c>
      <c r="AS142">
        <f t="shared" si="74"/>
        <v>0</v>
      </c>
      <c r="AU142">
        <f>SUMPRODUCT(Y142:AH142,Returns!B142:K142)</f>
        <v>-2.5563382360805371E-2</v>
      </c>
      <c r="AW142">
        <f>SUMPRODUCT(AJ142:AS142,Returns!B142:K142)</f>
        <v>-1.8681452033124407E-2</v>
      </c>
      <c r="AZ142">
        <f t="shared" si="75"/>
        <v>-4.4244834393929774E-2</v>
      </c>
      <c r="BB142">
        <f t="shared" si="76"/>
        <v>7.4768787681345261E-2</v>
      </c>
      <c r="BD142">
        <f t="shared" si="77"/>
        <v>0.66423873954340662</v>
      </c>
    </row>
    <row r="143" spans="1:56" x14ac:dyDescent="0.2">
      <c r="A143" s="1">
        <v>40421</v>
      </c>
      <c r="B143">
        <f>LN('Dollar rates'!M143/'Dollar rates'!B143)</f>
        <v>3.2862375728550649E-4</v>
      </c>
      <c r="C143">
        <f>LN('Dollar rates'!N143/'Dollar rates'!C143)</f>
        <v>-3.8127919173314186E-5</v>
      </c>
      <c r="D143">
        <f>LN('Dollar rates'!O143/'Dollar rates'!D143)</f>
        <v>-2.1514299408356962E-4</v>
      </c>
      <c r="E143">
        <f>LN('Dollar rates'!P143/'Dollar rates'!E143)</f>
        <v>2.5644313514037109E-4</v>
      </c>
      <c r="F143">
        <f>LN('Dollar rates'!Q143/'Dollar rates'!F143)</f>
        <v>-3.8971212218896138E-3</v>
      </c>
      <c r="G143">
        <f>LN('Dollar rates'!R143/'Dollar rates'!G143)</f>
        <v>-2.4868524135933157E-3</v>
      </c>
      <c r="H143">
        <f>LN('Dollar rates'!S143/'Dollar rates'!H143)</f>
        <v>-1.3658543248176468E-5</v>
      </c>
      <c r="I143">
        <f>LN('Dollar rates'!T143/'Dollar rates'!I143)</f>
        <v>-4.7747848862822863E-4</v>
      </c>
      <c r="J143">
        <f>LN('Dollar rates'!U143/'Dollar rates'!J143)</f>
        <v>-1.6891654556074826E-3</v>
      </c>
      <c r="K143">
        <f>LN('Dollar rates'!V143/'Dollar rates'!K143)</f>
        <v>-4.6877930729107833E-4</v>
      </c>
      <c r="M143">
        <f t="shared" si="54"/>
        <v>1</v>
      </c>
      <c r="N143">
        <f t="shared" si="54"/>
        <v>4</v>
      </c>
      <c r="O143">
        <f t="shared" si="54"/>
        <v>5</v>
      </c>
      <c r="P143">
        <f t="shared" si="54"/>
        <v>2</v>
      </c>
      <c r="Q143">
        <f t="shared" si="54"/>
        <v>10</v>
      </c>
      <c r="R143">
        <f t="shared" si="53"/>
        <v>9</v>
      </c>
      <c r="S143">
        <f t="shared" si="53"/>
        <v>3</v>
      </c>
      <c r="T143">
        <f t="shared" si="53"/>
        <v>7</v>
      </c>
      <c r="U143">
        <f t="shared" si="53"/>
        <v>8</v>
      </c>
      <c r="V143">
        <f t="shared" si="53"/>
        <v>6</v>
      </c>
      <c r="Y143">
        <f t="shared" si="55"/>
        <v>-0.7</v>
      </c>
      <c r="Z143">
        <f t="shared" si="56"/>
        <v>0</v>
      </c>
      <c r="AA143">
        <f t="shared" si="57"/>
        <v>0</v>
      </c>
      <c r="AB143">
        <f t="shared" si="58"/>
        <v>-0.2</v>
      </c>
      <c r="AC143">
        <f t="shared" si="59"/>
        <v>0</v>
      </c>
      <c r="AD143">
        <f t="shared" si="60"/>
        <v>0</v>
      </c>
      <c r="AE143">
        <f t="shared" si="61"/>
        <v>-0.1</v>
      </c>
      <c r="AF143">
        <f t="shared" si="62"/>
        <v>0</v>
      </c>
      <c r="AG143">
        <f t="shared" si="63"/>
        <v>0</v>
      </c>
      <c r="AH143">
        <f t="shared" si="64"/>
        <v>0</v>
      </c>
      <c r="AJ143">
        <f t="shared" si="65"/>
        <v>0</v>
      </c>
      <c r="AK143">
        <f t="shared" si="66"/>
        <v>0</v>
      </c>
      <c r="AL143">
        <f t="shared" si="67"/>
        <v>0</v>
      </c>
      <c r="AM143">
        <f t="shared" si="68"/>
        <v>0</v>
      </c>
      <c r="AN143">
        <f t="shared" si="69"/>
        <v>0.7</v>
      </c>
      <c r="AO143">
        <f t="shared" si="70"/>
        <v>0.2</v>
      </c>
      <c r="AP143">
        <f t="shared" si="71"/>
        <v>0</v>
      </c>
      <c r="AQ143">
        <f t="shared" si="72"/>
        <v>0</v>
      </c>
      <c r="AR143">
        <f t="shared" si="73"/>
        <v>0.1</v>
      </c>
      <c r="AS143">
        <f t="shared" si="74"/>
        <v>0</v>
      </c>
      <c r="AU143">
        <f>SUMPRODUCT(Y143:AH143,Returns!B143:K143)</f>
        <v>-1.7802799750868892E-2</v>
      </c>
      <c r="AW143">
        <f>SUMPRODUCT(AJ143:AS143,Returns!B143:K143)</f>
        <v>7.9296998938091973E-2</v>
      </c>
      <c r="AZ143">
        <f t="shared" si="75"/>
        <v>6.1494199187223084E-2</v>
      </c>
      <c r="BB143">
        <f t="shared" si="76"/>
        <v>3.2882681828201026E-2</v>
      </c>
      <c r="BD143">
        <f t="shared" si="77"/>
        <v>0.72573293873062972</v>
      </c>
    </row>
    <row r="144" spans="1:56" x14ac:dyDescent="0.2">
      <c r="A144" s="1">
        <v>40451</v>
      </c>
      <c r="B144">
        <f>LN('Dollar rates'!M144/'Dollar rates'!B144)</f>
        <v>2.680512766174999E-4</v>
      </c>
      <c r="C144">
        <f>LN('Dollar rates'!N144/'Dollar rates'!C144)</f>
        <v>-2.1840916313256228E-4</v>
      </c>
      <c r="D144">
        <f>LN('Dollar rates'!O144/'Dollar rates'!D144)</f>
        <v>-2.2058707764289158E-4</v>
      </c>
      <c r="E144">
        <f>LN('Dollar rates'!P144/'Dollar rates'!E144)</f>
        <v>2.8664735405761565E-4</v>
      </c>
      <c r="F144">
        <f>LN('Dollar rates'!Q144/'Dollar rates'!F144)</f>
        <v>-3.746792769703881E-3</v>
      </c>
      <c r="G144">
        <f>LN('Dollar rates'!R144/'Dollar rates'!G144)</f>
        <v>-2.4501475539146357E-3</v>
      </c>
      <c r="H144">
        <f>LN('Dollar rates'!S144/'Dollar rates'!H144)</f>
        <v>-1.6119755161172472E-4</v>
      </c>
      <c r="I144">
        <f>LN('Dollar rates'!T144/'Dollar rates'!I144)</f>
        <v>-8.1832032077564464E-4</v>
      </c>
      <c r="J144">
        <f>LN('Dollar rates'!U144/'Dollar rates'!J144)</f>
        <v>-1.6362413104935903E-3</v>
      </c>
      <c r="K144">
        <f>LN('Dollar rates'!V144/'Dollar rates'!K144)</f>
        <v>-6.821282665587931E-4</v>
      </c>
      <c r="M144">
        <f t="shared" si="54"/>
        <v>2</v>
      </c>
      <c r="N144">
        <f t="shared" si="54"/>
        <v>4</v>
      </c>
      <c r="O144">
        <f t="shared" si="54"/>
        <v>5</v>
      </c>
      <c r="P144">
        <f t="shared" si="54"/>
        <v>1</v>
      </c>
      <c r="Q144">
        <f t="shared" si="54"/>
        <v>10</v>
      </c>
      <c r="R144">
        <f t="shared" si="53"/>
        <v>9</v>
      </c>
      <c r="S144">
        <f t="shared" si="53"/>
        <v>3</v>
      </c>
      <c r="T144">
        <f t="shared" si="53"/>
        <v>7</v>
      </c>
      <c r="U144">
        <f t="shared" si="53"/>
        <v>8</v>
      </c>
      <c r="V144">
        <f t="shared" si="53"/>
        <v>6</v>
      </c>
      <c r="Y144">
        <f t="shared" si="55"/>
        <v>-0.2</v>
      </c>
      <c r="Z144">
        <f t="shared" si="56"/>
        <v>0</v>
      </c>
      <c r="AA144">
        <f t="shared" si="57"/>
        <v>0</v>
      </c>
      <c r="AB144">
        <f t="shared" si="58"/>
        <v>-0.7</v>
      </c>
      <c r="AC144">
        <f t="shared" si="59"/>
        <v>0</v>
      </c>
      <c r="AD144">
        <f t="shared" si="60"/>
        <v>0</v>
      </c>
      <c r="AE144">
        <f t="shared" si="61"/>
        <v>-0.1</v>
      </c>
      <c r="AF144">
        <f t="shared" si="62"/>
        <v>0</v>
      </c>
      <c r="AG144">
        <f t="shared" si="63"/>
        <v>0</v>
      </c>
      <c r="AH144">
        <f t="shared" si="64"/>
        <v>0</v>
      </c>
      <c r="AJ144">
        <f t="shared" si="65"/>
        <v>0</v>
      </c>
      <c r="AK144">
        <f t="shared" si="66"/>
        <v>0</v>
      </c>
      <c r="AL144">
        <f t="shared" si="67"/>
        <v>0</v>
      </c>
      <c r="AM144">
        <f t="shared" si="68"/>
        <v>0</v>
      </c>
      <c r="AN144">
        <f t="shared" si="69"/>
        <v>0.7</v>
      </c>
      <c r="AO144">
        <f t="shared" si="70"/>
        <v>0.2</v>
      </c>
      <c r="AP144">
        <f t="shared" si="71"/>
        <v>0</v>
      </c>
      <c r="AQ144">
        <f t="shared" si="72"/>
        <v>0</v>
      </c>
      <c r="AR144">
        <f t="shared" si="73"/>
        <v>0.1</v>
      </c>
      <c r="AS144">
        <f t="shared" si="74"/>
        <v>0</v>
      </c>
      <c r="AU144">
        <f>SUMPRODUCT(Y144:AH144,Returns!B144:K144)</f>
        <v>-4.1099211613706953E-3</v>
      </c>
      <c r="AW144">
        <f>SUMPRODUCT(AJ144:AS144,Returns!B144:K144)</f>
        <v>1.9100985739952565E-2</v>
      </c>
      <c r="AZ144">
        <f t="shared" si="75"/>
        <v>1.499106457858187E-2</v>
      </c>
      <c r="BB144">
        <f t="shared" si="76"/>
        <v>3.5701393082616419E-3</v>
      </c>
      <c r="BD144">
        <f t="shared" si="77"/>
        <v>0.74072400330921162</v>
      </c>
    </row>
    <row r="145" spans="1:56" x14ac:dyDescent="0.2">
      <c r="A145" s="1">
        <v>40480</v>
      </c>
      <c r="B145">
        <f>LN('Dollar rates'!M145/'Dollar rates'!B145)</f>
        <v>2.2957324371930424E-4</v>
      </c>
      <c r="C145">
        <f>LN('Dollar rates'!N145/'Dollar rates'!C145)</f>
        <v>-3.613068229020213E-4</v>
      </c>
      <c r="D145">
        <f>LN('Dollar rates'!O145/'Dollar rates'!D145)</f>
        <v>-2.238066320050043E-4</v>
      </c>
      <c r="E145">
        <f>LN('Dollar rates'!P145/'Dollar rates'!E145)</f>
        <v>2.1354593098219524E-4</v>
      </c>
      <c r="F145">
        <f>LN('Dollar rates'!Q145/'Dollar rates'!F145)</f>
        <v>-3.5668115160193267E-3</v>
      </c>
      <c r="G145">
        <f>LN('Dollar rates'!R145/'Dollar rates'!G145)</f>
        <v>-2.4218633994470664E-3</v>
      </c>
      <c r="H145">
        <f>LN('Dollar rates'!S145/'Dollar rates'!H145)</f>
        <v>-2.7770038171231819E-4</v>
      </c>
      <c r="I145">
        <f>LN('Dollar rates'!T145/'Dollar rates'!I145)</f>
        <v>-8.9598460308917252E-4</v>
      </c>
      <c r="J145">
        <f>LN('Dollar rates'!U145/'Dollar rates'!J145)</f>
        <v>-1.5440349881483137E-3</v>
      </c>
      <c r="K145">
        <f>LN('Dollar rates'!V145/'Dollar rates'!K145)</f>
        <v>-6.6801582145045431E-4</v>
      </c>
      <c r="M145">
        <f t="shared" si="54"/>
        <v>1</v>
      </c>
      <c r="N145">
        <f t="shared" si="54"/>
        <v>5</v>
      </c>
      <c r="O145">
        <f t="shared" si="54"/>
        <v>3</v>
      </c>
      <c r="P145">
        <f t="shared" si="54"/>
        <v>2</v>
      </c>
      <c r="Q145">
        <f t="shared" si="54"/>
        <v>10</v>
      </c>
      <c r="R145">
        <f t="shared" si="53"/>
        <v>9</v>
      </c>
      <c r="S145">
        <f t="shared" si="53"/>
        <v>4</v>
      </c>
      <c r="T145">
        <f t="shared" si="53"/>
        <v>7</v>
      </c>
      <c r="U145">
        <f t="shared" si="53"/>
        <v>8</v>
      </c>
      <c r="V145">
        <f t="shared" si="53"/>
        <v>6</v>
      </c>
      <c r="Y145">
        <f t="shared" si="55"/>
        <v>-0.7</v>
      </c>
      <c r="Z145">
        <f t="shared" si="56"/>
        <v>0</v>
      </c>
      <c r="AA145">
        <f t="shared" si="57"/>
        <v>-0.1</v>
      </c>
      <c r="AB145">
        <f t="shared" si="58"/>
        <v>-0.2</v>
      </c>
      <c r="AC145">
        <f t="shared" si="59"/>
        <v>0</v>
      </c>
      <c r="AD145">
        <f t="shared" si="60"/>
        <v>0</v>
      </c>
      <c r="AE145">
        <f t="shared" si="61"/>
        <v>0</v>
      </c>
      <c r="AF145">
        <f t="shared" si="62"/>
        <v>0</v>
      </c>
      <c r="AG145">
        <f t="shared" si="63"/>
        <v>0</v>
      </c>
      <c r="AH145">
        <f t="shared" si="64"/>
        <v>0</v>
      </c>
      <c r="AJ145">
        <f t="shared" si="65"/>
        <v>0</v>
      </c>
      <c r="AK145">
        <f t="shared" si="66"/>
        <v>0</v>
      </c>
      <c r="AL145">
        <f t="shared" si="67"/>
        <v>0</v>
      </c>
      <c r="AM145">
        <f t="shared" si="68"/>
        <v>0</v>
      </c>
      <c r="AN145">
        <f t="shared" si="69"/>
        <v>0.7</v>
      </c>
      <c r="AO145">
        <f t="shared" si="70"/>
        <v>0.2</v>
      </c>
      <c r="AP145">
        <f t="shared" si="71"/>
        <v>0</v>
      </c>
      <c r="AQ145">
        <f t="shared" si="72"/>
        <v>0</v>
      </c>
      <c r="AR145">
        <f t="shared" si="73"/>
        <v>0.1</v>
      </c>
      <c r="AS145">
        <f t="shared" si="74"/>
        <v>0</v>
      </c>
      <c r="AU145">
        <f>SUMPRODUCT(Y145:AH145,Returns!B145:K145)</f>
        <v>3.291244044129827E-2</v>
      </c>
      <c r="AW145">
        <f>SUMPRODUCT(AJ145:AS145,Returns!B145:K145)</f>
        <v>-2.2970315292021318E-2</v>
      </c>
      <c r="AZ145">
        <f t="shared" si="75"/>
        <v>9.9421251492769515E-3</v>
      </c>
      <c r="BB145">
        <f t="shared" si="76"/>
        <v>4.5429620694015314E-4</v>
      </c>
      <c r="BD145">
        <f t="shared" si="77"/>
        <v>0.75066612845848857</v>
      </c>
    </row>
    <row r="146" spans="1:56" x14ac:dyDescent="0.2">
      <c r="A146" s="1">
        <v>40512</v>
      </c>
      <c r="B146">
        <f>LN('Dollar rates'!M146/'Dollar rates'!B146)</f>
        <v>4.8943579681608228E-4</v>
      </c>
      <c r="C146">
        <f>LN('Dollar rates'!N146/'Dollar rates'!C146)</f>
        <v>-1.1715012802299455E-4</v>
      </c>
      <c r="D146">
        <f>LN('Dollar rates'!O146/'Dollar rates'!D146)</f>
        <v>-2.0243387877925294E-4</v>
      </c>
      <c r="E146">
        <f>LN('Dollar rates'!P146/'Dollar rates'!E146)</f>
        <v>5.3189622252857783E-4</v>
      </c>
      <c r="F146">
        <f>LN('Dollar rates'!Q146/'Dollar rates'!F146)</f>
        <v>-4.06291045411631E-3</v>
      </c>
      <c r="G146">
        <f>LN('Dollar rates'!R146/'Dollar rates'!G146)</f>
        <v>-2.691972821570987E-3</v>
      </c>
      <c r="H146">
        <f>LN('Dollar rates'!S146/'Dollar rates'!H146)</f>
        <v>3.4932362217166617E-5</v>
      </c>
      <c r="I146">
        <f>LN('Dollar rates'!T146/'Dollar rates'!I146)</f>
        <v>-9.792433889462156E-4</v>
      </c>
      <c r="J146">
        <f>LN('Dollar rates'!U146/'Dollar rates'!J146)</f>
        <v>-1.4819692464258572E-3</v>
      </c>
      <c r="K146">
        <f>LN('Dollar rates'!V146/'Dollar rates'!K146)</f>
        <v>-6.326496062292686E-4</v>
      </c>
      <c r="M146">
        <f t="shared" si="54"/>
        <v>2</v>
      </c>
      <c r="N146">
        <f t="shared" si="54"/>
        <v>4</v>
      </c>
      <c r="O146">
        <f t="shared" si="54"/>
        <v>5</v>
      </c>
      <c r="P146">
        <f t="shared" si="54"/>
        <v>1</v>
      </c>
      <c r="Q146">
        <f t="shared" si="54"/>
        <v>10</v>
      </c>
      <c r="R146">
        <f t="shared" si="53"/>
        <v>9</v>
      </c>
      <c r="S146">
        <f t="shared" si="53"/>
        <v>3</v>
      </c>
      <c r="T146">
        <f t="shared" si="53"/>
        <v>7</v>
      </c>
      <c r="U146">
        <f t="shared" si="53"/>
        <v>8</v>
      </c>
      <c r="V146">
        <f t="shared" si="53"/>
        <v>6</v>
      </c>
      <c r="Y146">
        <f t="shared" si="55"/>
        <v>-0.2</v>
      </c>
      <c r="Z146">
        <f t="shared" si="56"/>
        <v>0</v>
      </c>
      <c r="AA146">
        <f t="shared" si="57"/>
        <v>0</v>
      </c>
      <c r="AB146">
        <f t="shared" si="58"/>
        <v>-0.7</v>
      </c>
      <c r="AC146">
        <f t="shared" si="59"/>
        <v>0</v>
      </c>
      <c r="AD146">
        <f t="shared" si="60"/>
        <v>0</v>
      </c>
      <c r="AE146">
        <f t="shared" si="61"/>
        <v>-0.1</v>
      </c>
      <c r="AF146">
        <f t="shared" si="62"/>
        <v>0</v>
      </c>
      <c r="AG146">
        <f t="shared" si="63"/>
        <v>0</v>
      </c>
      <c r="AH146">
        <f t="shared" si="64"/>
        <v>0</v>
      </c>
      <c r="AJ146">
        <f t="shared" si="65"/>
        <v>0</v>
      </c>
      <c r="AK146">
        <f t="shared" si="66"/>
        <v>0</v>
      </c>
      <c r="AL146">
        <f t="shared" si="67"/>
        <v>0</v>
      </c>
      <c r="AM146">
        <f t="shared" si="68"/>
        <v>0</v>
      </c>
      <c r="AN146">
        <f t="shared" si="69"/>
        <v>0.7</v>
      </c>
      <c r="AO146">
        <f t="shared" si="70"/>
        <v>0.2</v>
      </c>
      <c r="AP146">
        <f t="shared" si="71"/>
        <v>0</v>
      </c>
      <c r="AQ146">
        <f t="shared" si="72"/>
        <v>0</v>
      </c>
      <c r="AR146">
        <f t="shared" si="73"/>
        <v>0.1</v>
      </c>
      <c r="AS146">
        <f t="shared" si="74"/>
        <v>0</v>
      </c>
      <c r="AU146">
        <f>SUMPRODUCT(Y146:AH146,Returns!B146:K146)</f>
        <v>-5.5924110435347743E-2</v>
      </c>
      <c r="AW146">
        <f>SUMPRODUCT(AJ146:AS146,Returns!B146:K146)</f>
        <v>6.6508707441814113E-2</v>
      </c>
      <c r="AZ146">
        <f t="shared" si="75"/>
        <v>1.058459700646637E-2</v>
      </c>
      <c r="BB146">
        <f t="shared" si="76"/>
        <v>1.5663921556882451E-2</v>
      </c>
      <c r="BD146">
        <f t="shared" si="77"/>
        <v>0.76125072546495498</v>
      </c>
    </row>
    <row r="147" spans="1:56" x14ac:dyDescent="0.2">
      <c r="A147" s="1">
        <v>40543</v>
      </c>
      <c r="B147">
        <f>LN('Dollar rates'!M147/'Dollar rates'!B147)</f>
        <v>3.4282430836777992E-4</v>
      </c>
      <c r="C147">
        <f>LN('Dollar rates'!N147/'Dollar rates'!C147)</f>
        <v>-4.0245497540312842E-5</v>
      </c>
      <c r="D147">
        <f>LN('Dollar rates'!O147/'Dollar rates'!D147)</f>
        <v>-2.504735528679576E-4</v>
      </c>
      <c r="E147">
        <f>LN('Dollar rates'!P147/'Dollar rates'!E147)</f>
        <v>3.7556670774360144E-4</v>
      </c>
      <c r="F147">
        <f>LN('Dollar rates'!Q147/'Dollar rates'!F147)</f>
        <v>-4.0884089658822717E-3</v>
      </c>
      <c r="G147">
        <f>LN('Dollar rates'!R147/'Dollar rates'!G147)</f>
        <v>-2.5506130809847933E-3</v>
      </c>
      <c r="H147">
        <f>LN('Dollar rates'!S147/'Dollar rates'!H147)</f>
        <v>-7.9206922726547121E-5</v>
      </c>
      <c r="I147">
        <f>LN('Dollar rates'!T147/'Dollar rates'!I147)</f>
        <v>-1.0154224650468094E-3</v>
      </c>
      <c r="J147">
        <f>LN('Dollar rates'!U147/'Dollar rates'!J147)</f>
        <v>-1.5128335846164044E-3</v>
      </c>
      <c r="K147">
        <f>LN('Dollar rates'!V147/'Dollar rates'!K147)</f>
        <v>-6.3382515590705406E-4</v>
      </c>
      <c r="M147">
        <f t="shared" si="54"/>
        <v>2</v>
      </c>
      <c r="N147">
        <f t="shared" si="54"/>
        <v>3</v>
      </c>
      <c r="O147">
        <f t="shared" si="54"/>
        <v>5</v>
      </c>
      <c r="P147">
        <f t="shared" si="54"/>
        <v>1</v>
      </c>
      <c r="Q147">
        <f t="shared" si="54"/>
        <v>10</v>
      </c>
      <c r="R147">
        <f t="shared" si="53"/>
        <v>9</v>
      </c>
      <c r="S147">
        <f t="shared" si="53"/>
        <v>4</v>
      </c>
      <c r="T147">
        <f t="shared" si="53"/>
        <v>7</v>
      </c>
      <c r="U147">
        <f t="shared" si="53"/>
        <v>8</v>
      </c>
      <c r="V147">
        <f t="shared" si="53"/>
        <v>6</v>
      </c>
      <c r="Y147">
        <f t="shared" si="55"/>
        <v>-0.2</v>
      </c>
      <c r="Z147">
        <f t="shared" si="56"/>
        <v>-0.1</v>
      </c>
      <c r="AA147">
        <f t="shared" si="57"/>
        <v>0</v>
      </c>
      <c r="AB147">
        <f t="shared" si="58"/>
        <v>-0.7</v>
      </c>
      <c r="AC147">
        <f t="shared" si="59"/>
        <v>0</v>
      </c>
      <c r="AD147">
        <f t="shared" si="60"/>
        <v>0</v>
      </c>
      <c r="AE147">
        <f t="shared" si="61"/>
        <v>0</v>
      </c>
      <c r="AF147">
        <f t="shared" si="62"/>
        <v>0</v>
      </c>
      <c r="AG147">
        <f t="shared" si="63"/>
        <v>0</v>
      </c>
      <c r="AH147">
        <f t="shared" si="64"/>
        <v>0</v>
      </c>
      <c r="AJ147">
        <f t="shared" si="65"/>
        <v>0</v>
      </c>
      <c r="AK147">
        <f t="shared" si="66"/>
        <v>0</v>
      </c>
      <c r="AL147">
        <f t="shared" si="67"/>
        <v>0</v>
      </c>
      <c r="AM147">
        <f t="shared" si="68"/>
        <v>0</v>
      </c>
      <c r="AN147">
        <f t="shared" si="69"/>
        <v>0.7</v>
      </c>
      <c r="AO147">
        <f t="shared" si="70"/>
        <v>0.2</v>
      </c>
      <c r="AP147">
        <f t="shared" si="71"/>
        <v>0</v>
      </c>
      <c r="AQ147">
        <f t="shared" si="72"/>
        <v>0</v>
      </c>
      <c r="AR147">
        <f t="shared" si="73"/>
        <v>0.1</v>
      </c>
      <c r="AS147">
        <f t="shared" si="74"/>
        <v>0</v>
      </c>
      <c r="AU147">
        <f>SUMPRODUCT(Y147:AH147,Returns!B147:K147)</f>
        <v>5.8261040125443843E-3</v>
      </c>
      <c r="AW147">
        <f>SUMPRODUCT(AJ147:AS147,Returns!B147:K147)</f>
        <v>-1.7393637311769464E-2</v>
      </c>
      <c r="AZ147">
        <f t="shared" si="75"/>
        <v>-1.156753329922508E-2</v>
      </c>
      <c r="BB147">
        <f t="shared" si="76"/>
        <v>1.2613439657968838E-2</v>
      </c>
      <c r="BD147">
        <f t="shared" si="77"/>
        <v>0.74968319216572987</v>
      </c>
    </row>
    <row r="148" spans="1:56" x14ac:dyDescent="0.2">
      <c r="A148" s="1">
        <v>40574</v>
      </c>
      <c r="B148">
        <f>LN('Dollar rates'!M148/'Dollar rates'!B148)</f>
        <v>1.7321165268252361E-4</v>
      </c>
      <c r="C148">
        <f>LN('Dollar rates'!N148/'Dollar rates'!C148)</f>
        <v>-3.8380875829278281E-4</v>
      </c>
      <c r="D148">
        <f>LN('Dollar rates'!O148/'Dollar rates'!D148)</f>
        <v>-2.0820487434774595E-4</v>
      </c>
      <c r="E148">
        <f>LN('Dollar rates'!P148/'Dollar rates'!E148)</f>
        <v>2.6609190971498838E-4</v>
      </c>
      <c r="F148">
        <f>LN('Dollar rates'!Q148/'Dollar rates'!F148)</f>
        <v>-3.4754770798611084E-3</v>
      </c>
      <c r="G148">
        <f>LN('Dollar rates'!R148/'Dollar rates'!G148)</f>
        <v>-2.2017882227454645E-3</v>
      </c>
      <c r="H148">
        <f>LN('Dollar rates'!S148/'Dollar rates'!H148)</f>
        <v>-2.7214687272619754E-4</v>
      </c>
      <c r="I148">
        <f>LN('Dollar rates'!T148/'Dollar rates'!I148)</f>
        <v>-1.1159744017824329E-3</v>
      </c>
      <c r="J148">
        <f>LN('Dollar rates'!U148/'Dollar rates'!J148)</f>
        <v>-1.3961976217845065E-3</v>
      </c>
      <c r="K148">
        <f>LN('Dollar rates'!V148/'Dollar rates'!K148)</f>
        <v>-5.6969522846896646E-4</v>
      </c>
      <c r="M148">
        <f t="shared" si="54"/>
        <v>2</v>
      </c>
      <c r="N148">
        <f t="shared" si="54"/>
        <v>5</v>
      </c>
      <c r="O148">
        <f t="shared" si="54"/>
        <v>3</v>
      </c>
      <c r="P148">
        <f t="shared" si="54"/>
        <v>1</v>
      </c>
      <c r="Q148">
        <f t="shared" si="54"/>
        <v>10</v>
      </c>
      <c r="R148">
        <f t="shared" si="53"/>
        <v>9</v>
      </c>
      <c r="S148">
        <f t="shared" si="53"/>
        <v>4</v>
      </c>
      <c r="T148">
        <f t="shared" si="53"/>
        <v>7</v>
      </c>
      <c r="U148">
        <f t="shared" si="53"/>
        <v>8</v>
      </c>
      <c r="V148">
        <f t="shared" si="53"/>
        <v>6</v>
      </c>
      <c r="Y148">
        <f t="shared" si="55"/>
        <v>-0.2</v>
      </c>
      <c r="Z148">
        <f t="shared" si="56"/>
        <v>0</v>
      </c>
      <c r="AA148">
        <f t="shared" si="57"/>
        <v>-0.1</v>
      </c>
      <c r="AB148">
        <f t="shared" si="58"/>
        <v>-0.7</v>
      </c>
      <c r="AC148">
        <f t="shared" si="59"/>
        <v>0</v>
      </c>
      <c r="AD148">
        <f t="shared" si="60"/>
        <v>0</v>
      </c>
      <c r="AE148">
        <f t="shared" si="61"/>
        <v>0</v>
      </c>
      <c r="AF148">
        <f t="shared" si="62"/>
        <v>0</v>
      </c>
      <c r="AG148">
        <f t="shared" si="63"/>
        <v>0</v>
      </c>
      <c r="AH148">
        <f t="shared" si="64"/>
        <v>0</v>
      </c>
      <c r="AJ148">
        <f t="shared" si="65"/>
        <v>0</v>
      </c>
      <c r="AK148">
        <f t="shared" si="66"/>
        <v>0</v>
      </c>
      <c r="AL148">
        <f t="shared" si="67"/>
        <v>0</v>
      </c>
      <c r="AM148">
        <f t="shared" si="68"/>
        <v>0</v>
      </c>
      <c r="AN148">
        <f t="shared" si="69"/>
        <v>0.7</v>
      </c>
      <c r="AO148">
        <f t="shared" si="70"/>
        <v>0.2</v>
      </c>
      <c r="AP148">
        <f t="shared" si="71"/>
        <v>0</v>
      </c>
      <c r="AQ148">
        <f t="shared" si="72"/>
        <v>0</v>
      </c>
      <c r="AR148">
        <f t="shared" si="73"/>
        <v>0.1</v>
      </c>
      <c r="AS148">
        <f t="shared" si="74"/>
        <v>0</v>
      </c>
      <c r="AU148">
        <f>SUMPRODUCT(Y148:AH148,Returns!B148:K148)</f>
        <v>-8.9733818642239206E-3</v>
      </c>
      <c r="AW148">
        <f>SUMPRODUCT(AJ148:AS148,Returns!B148:K148)</f>
        <v>1.5243945997473026E-2</v>
      </c>
      <c r="AZ148">
        <f t="shared" si="75"/>
        <v>6.2705641332491055E-3</v>
      </c>
      <c r="BB148">
        <f t="shared" si="76"/>
        <v>6.8594950787460385E-4</v>
      </c>
      <c r="BD148">
        <f t="shared" si="77"/>
        <v>0.75595375629897898</v>
      </c>
    </row>
    <row r="149" spans="1:56" x14ac:dyDescent="0.2">
      <c r="A149" s="1">
        <v>40602</v>
      </c>
      <c r="B149">
        <f>LN('Dollar rates'!M149/'Dollar rates'!B149)</f>
        <v>1.8541938432746889E-4</v>
      </c>
      <c r="C149">
        <f>LN('Dollar rates'!N149/'Dollar rates'!C149)</f>
        <v>-4.1427309474502649E-4</v>
      </c>
      <c r="D149">
        <f>LN('Dollar rates'!O149/'Dollar rates'!D149)</f>
        <v>-2.6020491283570464E-4</v>
      </c>
      <c r="E149">
        <f>LN('Dollar rates'!P149/'Dollar rates'!E149)</f>
        <v>2.9053658006088527E-4</v>
      </c>
      <c r="F149">
        <f>LN('Dollar rates'!Q149/'Dollar rates'!F149)</f>
        <v>-4.0530169881385324E-3</v>
      </c>
      <c r="G149">
        <f>LN('Dollar rates'!R149/'Dollar rates'!G149)</f>
        <v>-2.2783453886138253E-3</v>
      </c>
      <c r="H149">
        <f>LN('Dollar rates'!S149/'Dollar rates'!H149)</f>
        <v>-2.5190876590482444E-4</v>
      </c>
      <c r="I149">
        <f>LN('Dollar rates'!T149/'Dollar rates'!I149)</f>
        <v>-1.5959326844652373E-3</v>
      </c>
      <c r="J149">
        <f>LN('Dollar rates'!U149/'Dollar rates'!J149)</f>
        <v>-1.7376974000381316E-3</v>
      </c>
      <c r="K149">
        <f>LN('Dollar rates'!V149/'Dollar rates'!K149)</f>
        <v>-6.3598877879698825E-4</v>
      </c>
      <c r="M149">
        <f t="shared" si="54"/>
        <v>2</v>
      </c>
      <c r="N149">
        <f t="shared" si="54"/>
        <v>5</v>
      </c>
      <c r="O149">
        <f t="shared" si="54"/>
        <v>4</v>
      </c>
      <c r="P149">
        <f t="shared" si="54"/>
        <v>1</v>
      </c>
      <c r="Q149">
        <f t="shared" si="54"/>
        <v>10</v>
      </c>
      <c r="R149">
        <f t="shared" si="53"/>
        <v>9</v>
      </c>
      <c r="S149">
        <f t="shared" si="53"/>
        <v>3</v>
      </c>
      <c r="T149">
        <f t="shared" si="53"/>
        <v>7</v>
      </c>
      <c r="U149">
        <f t="shared" si="53"/>
        <v>8</v>
      </c>
      <c r="V149">
        <f t="shared" si="53"/>
        <v>6</v>
      </c>
      <c r="Y149">
        <f t="shared" si="55"/>
        <v>-0.2</v>
      </c>
      <c r="Z149">
        <f t="shared" si="56"/>
        <v>0</v>
      </c>
      <c r="AA149">
        <f t="shared" si="57"/>
        <v>0</v>
      </c>
      <c r="AB149">
        <f t="shared" si="58"/>
        <v>-0.7</v>
      </c>
      <c r="AC149">
        <f t="shared" si="59"/>
        <v>0</v>
      </c>
      <c r="AD149">
        <f t="shared" si="60"/>
        <v>0</v>
      </c>
      <c r="AE149">
        <f t="shared" si="61"/>
        <v>-0.1</v>
      </c>
      <c r="AF149">
        <f t="shared" si="62"/>
        <v>0</v>
      </c>
      <c r="AG149">
        <f t="shared" si="63"/>
        <v>0</v>
      </c>
      <c r="AH149">
        <f t="shared" si="64"/>
        <v>0</v>
      </c>
      <c r="AJ149">
        <f t="shared" si="65"/>
        <v>0</v>
      </c>
      <c r="AK149">
        <f t="shared" si="66"/>
        <v>0</v>
      </c>
      <c r="AL149">
        <f t="shared" si="67"/>
        <v>0</v>
      </c>
      <c r="AM149">
        <f t="shared" si="68"/>
        <v>0</v>
      </c>
      <c r="AN149">
        <f t="shared" si="69"/>
        <v>0.7</v>
      </c>
      <c r="AO149">
        <f t="shared" si="70"/>
        <v>0.2</v>
      </c>
      <c r="AP149">
        <f t="shared" si="71"/>
        <v>0</v>
      </c>
      <c r="AQ149">
        <f t="shared" si="72"/>
        <v>0</v>
      </c>
      <c r="AR149">
        <f t="shared" si="73"/>
        <v>0.1</v>
      </c>
      <c r="AS149">
        <f t="shared" si="74"/>
        <v>0</v>
      </c>
      <c r="AU149">
        <f>SUMPRODUCT(Y149:AH149,Returns!B149:K149)</f>
        <v>-1.126587896260303E-2</v>
      </c>
      <c r="AW149">
        <f>SUMPRODUCT(AJ149:AS149,Returns!B149:K149)</f>
        <v>1.8506522192991551E-2</v>
      </c>
      <c r="AZ149">
        <f t="shared" si="75"/>
        <v>7.2406432303885205E-3</v>
      </c>
      <c r="BB149">
        <f t="shared" si="76"/>
        <v>1.6409209221454897E-2</v>
      </c>
      <c r="BD149">
        <f t="shared" si="77"/>
        <v>0.76319439952936752</v>
      </c>
    </row>
    <row r="150" spans="1:56" x14ac:dyDescent="0.2">
      <c r="A150" s="1">
        <v>40633</v>
      </c>
      <c r="B150">
        <f>LN('Dollar rates'!M150/'Dollar rates'!B150)</f>
        <v>1.6639899875613026E-4</v>
      </c>
      <c r="C150">
        <f>LN('Dollar rates'!N150/'Dollar rates'!C150)</f>
        <v>-5.532974540508334E-4</v>
      </c>
      <c r="D150">
        <f>LN('Dollar rates'!O150/'Dollar rates'!D150)</f>
        <v>-3.3656273606629368E-4</v>
      </c>
      <c r="E150">
        <f>LN('Dollar rates'!P150/'Dollar rates'!E150)</f>
        <v>1.5304226182609386E-4</v>
      </c>
      <c r="F150">
        <f>LN('Dollar rates'!Q150/'Dollar rates'!F150)</f>
        <v>-3.6983269883254584E-3</v>
      </c>
      <c r="G150">
        <f>LN('Dollar rates'!R150/'Dollar rates'!G150)</f>
        <v>-1.9422323397937341E-3</v>
      </c>
      <c r="H150">
        <f>LN('Dollar rates'!S150/'Dollar rates'!H150)</f>
        <v>-4.9472924097704654E-4</v>
      </c>
      <c r="I150">
        <f>LN('Dollar rates'!T150/'Dollar rates'!I150)</f>
        <v>-1.4351500103817157E-3</v>
      </c>
      <c r="J150">
        <f>LN('Dollar rates'!U150/'Dollar rates'!J150)</f>
        <v>-1.5498446032620387E-3</v>
      </c>
      <c r="K150">
        <f>LN('Dollar rates'!V150/'Dollar rates'!K150)</f>
        <v>-6.5771221296648773E-4</v>
      </c>
      <c r="M150">
        <f t="shared" si="54"/>
        <v>1</v>
      </c>
      <c r="N150">
        <f t="shared" si="54"/>
        <v>5</v>
      </c>
      <c r="O150">
        <f t="shared" si="54"/>
        <v>3</v>
      </c>
      <c r="P150">
        <f t="shared" si="54"/>
        <v>2</v>
      </c>
      <c r="Q150">
        <f t="shared" si="54"/>
        <v>10</v>
      </c>
      <c r="R150">
        <f t="shared" si="53"/>
        <v>9</v>
      </c>
      <c r="S150">
        <f t="shared" si="53"/>
        <v>4</v>
      </c>
      <c r="T150">
        <f t="shared" si="53"/>
        <v>7</v>
      </c>
      <c r="U150">
        <f t="shared" si="53"/>
        <v>8</v>
      </c>
      <c r="V150">
        <f t="shared" si="53"/>
        <v>6</v>
      </c>
      <c r="Y150">
        <f t="shared" si="55"/>
        <v>-0.7</v>
      </c>
      <c r="Z150">
        <f t="shared" si="56"/>
        <v>0</v>
      </c>
      <c r="AA150">
        <f t="shared" si="57"/>
        <v>-0.1</v>
      </c>
      <c r="AB150">
        <f t="shared" si="58"/>
        <v>-0.2</v>
      </c>
      <c r="AC150">
        <f t="shared" si="59"/>
        <v>0</v>
      </c>
      <c r="AD150">
        <f t="shared" si="60"/>
        <v>0</v>
      </c>
      <c r="AE150">
        <f t="shared" si="61"/>
        <v>0</v>
      </c>
      <c r="AF150">
        <f t="shared" si="62"/>
        <v>0</v>
      </c>
      <c r="AG150">
        <f t="shared" si="63"/>
        <v>0</v>
      </c>
      <c r="AH150">
        <f t="shared" si="64"/>
        <v>0</v>
      </c>
      <c r="AJ150">
        <f t="shared" si="65"/>
        <v>0</v>
      </c>
      <c r="AK150">
        <f t="shared" si="66"/>
        <v>0</v>
      </c>
      <c r="AL150">
        <f t="shared" si="67"/>
        <v>0</v>
      </c>
      <c r="AM150">
        <f t="shared" si="68"/>
        <v>0</v>
      </c>
      <c r="AN150">
        <f t="shared" si="69"/>
        <v>0.7</v>
      </c>
      <c r="AO150">
        <f t="shared" si="70"/>
        <v>0.2</v>
      </c>
      <c r="AP150">
        <f t="shared" si="71"/>
        <v>0</v>
      </c>
      <c r="AQ150">
        <f t="shared" si="72"/>
        <v>0</v>
      </c>
      <c r="AR150">
        <f t="shared" si="73"/>
        <v>0.1</v>
      </c>
      <c r="AS150">
        <f t="shared" si="74"/>
        <v>0</v>
      </c>
      <c r="AU150">
        <f>SUMPRODUCT(Y150:AH150,Returns!B150:K150)</f>
        <v>-2.9123635392442549E-2</v>
      </c>
      <c r="AW150">
        <f>SUMPRODUCT(AJ150:AS150,Returns!B150:K150)</f>
        <v>5.9570404851630246E-2</v>
      </c>
      <c r="AZ150">
        <f t="shared" si="75"/>
        <v>3.0446769459187697E-2</v>
      </c>
      <c r="BB150">
        <f t="shared" si="76"/>
        <v>3.277824424417379E-2</v>
      </c>
      <c r="BD150">
        <f t="shared" si="77"/>
        <v>0.79364116898855519</v>
      </c>
    </row>
    <row r="151" spans="1:56" x14ac:dyDescent="0.2">
      <c r="A151" s="1">
        <v>40662</v>
      </c>
      <c r="B151">
        <f>LN('Dollar rates'!M151/'Dollar rates'!B151)</f>
        <v>1.3064693670020497E-4</v>
      </c>
      <c r="C151">
        <f>LN('Dollar rates'!N151/'Dollar rates'!C151)</f>
        <v>-8.304662952082672E-4</v>
      </c>
      <c r="D151">
        <f>LN('Dollar rates'!O151/'Dollar rates'!D151)</f>
        <v>-4.1689944155653004E-4</v>
      </c>
      <c r="E151">
        <f>LN('Dollar rates'!P151/'Dollar rates'!E151)</f>
        <v>1.2667046695012628E-4</v>
      </c>
      <c r="F151">
        <f>LN('Dollar rates'!Q151/'Dollar rates'!F151)</f>
        <v>-3.9143486765314713E-3</v>
      </c>
      <c r="G151">
        <f>LN('Dollar rates'!R151/'Dollar rates'!G151)</f>
        <v>-2.0703812804558478E-3</v>
      </c>
      <c r="H151">
        <f>LN('Dollar rates'!S151/'Dollar rates'!H151)</f>
        <v>-6.7020199054797279E-4</v>
      </c>
      <c r="I151">
        <f>LN('Dollar rates'!T151/'Dollar rates'!I151)</f>
        <v>-1.6610280640367817E-3</v>
      </c>
      <c r="J151">
        <f>LN('Dollar rates'!U151/'Dollar rates'!J151)</f>
        <v>-1.7945160529509927E-3</v>
      </c>
      <c r="K151">
        <f>LN('Dollar rates'!V151/'Dollar rates'!K151)</f>
        <v>-6.9533705576626593E-4</v>
      </c>
      <c r="M151">
        <f t="shared" si="54"/>
        <v>1</v>
      </c>
      <c r="N151">
        <f t="shared" si="54"/>
        <v>6</v>
      </c>
      <c r="O151">
        <f t="shared" si="54"/>
        <v>3</v>
      </c>
      <c r="P151">
        <f t="shared" si="54"/>
        <v>2</v>
      </c>
      <c r="Q151">
        <f t="shared" si="54"/>
        <v>10</v>
      </c>
      <c r="R151">
        <f t="shared" si="53"/>
        <v>9</v>
      </c>
      <c r="S151">
        <f t="shared" si="53"/>
        <v>4</v>
      </c>
      <c r="T151">
        <f t="shared" si="53"/>
        <v>7</v>
      </c>
      <c r="U151">
        <f t="shared" si="53"/>
        <v>8</v>
      </c>
      <c r="V151">
        <f t="shared" si="53"/>
        <v>5</v>
      </c>
      <c r="Y151">
        <f t="shared" si="55"/>
        <v>-0.7</v>
      </c>
      <c r="Z151">
        <f t="shared" si="56"/>
        <v>0</v>
      </c>
      <c r="AA151">
        <f t="shared" si="57"/>
        <v>-0.1</v>
      </c>
      <c r="AB151">
        <f t="shared" si="58"/>
        <v>-0.2</v>
      </c>
      <c r="AC151">
        <f t="shared" si="59"/>
        <v>0</v>
      </c>
      <c r="AD151">
        <f t="shared" si="60"/>
        <v>0</v>
      </c>
      <c r="AE151">
        <f t="shared" si="61"/>
        <v>0</v>
      </c>
      <c r="AF151">
        <f t="shared" si="62"/>
        <v>0</v>
      </c>
      <c r="AG151">
        <f t="shared" si="63"/>
        <v>0</v>
      </c>
      <c r="AH151">
        <f t="shared" si="64"/>
        <v>0</v>
      </c>
      <c r="AJ151">
        <f t="shared" si="65"/>
        <v>0</v>
      </c>
      <c r="AK151">
        <f t="shared" si="66"/>
        <v>0</v>
      </c>
      <c r="AL151">
        <f t="shared" si="67"/>
        <v>0</v>
      </c>
      <c r="AM151">
        <f t="shared" si="68"/>
        <v>0</v>
      </c>
      <c r="AN151">
        <f t="shared" si="69"/>
        <v>0.7</v>
      </c>
      <c r="AO151">
        <f t="shared" si="70"/>
        <v>0.2</v>
      </c>
      <c r="AP151">
        <f t="shared" si="71"/>
        <v>0</v>
      </c>
      <c r="AQ151">
        <f t="shared" si="72"/>
        <v>0</v>
      </c>
      <c r="AR151">
        <f t="shared" si="73"/>
        <v>0.1</v>
      </c>
      <c r="AS151">
        <f t="shared" si="74"/>
        <v>0</v>
      </c>
      <c r="AU151">
        <f>SUMPRODUCT(Y151:AH151,Returns!B151:K151)</f>
        <v>-1.349176956372683E-3</v>
      </c>
      <c r="AW151">
        <f>SUMPRODUCT(AJ151:AS151,Returns!B151:K151)</f>
        <v>-1.4559491145328033E-2</v>
      </c>
      <c r="AZ151">
        <f t="shared" si="75"/>
        <v>-1.5908668101700718E-2</v>
      </c>
      <c r="BB151">
        <f t="shared" si="76"/>
        <v>1.169689132440581E-2</v>
      </c>
      <c r="BD151">
        <f t="shared" si="77"/>
        <v>0.77773250088685453</v>
      </c>
    </row>
    <row r="152" spans="1:56" x14ac:dyDescent="0.2">
      <c r="A152" s="1">
        <v>40694</v>
      </c>
      <c r="B152">
        <f>LN('Dollar rates'!M152/'Dollar rates'!B152)</f>
        <v>1.0451064377797654E-4</v>
      </c>
      <c r="C152">
        <f>LN('Dollar rates'!N152/'Dollar rates'!C152)</f>
        <v>-7.6164202197404269E-4</v>
      </c>
      <c r="D152">
        <f>LN('Dollar rates'!O152/'Dollar rates'!D152)</f>
        <v>-4.1140412807190132E-4</v>
      </c>
      <c r="E152">
        <f>LN('Dollar rates'!P152/'Dollar rates'!E152)</f>
        <v>1.5243276864999745E-4</v>
      </c>
      <c r="F152">
        <f>LN('Dollar rates'!Q152/'Dollar rates'!F152)</f>
        <v>-4.1970521141245411E-3</v>
      </c>
      <c r="G152">
        <f>LN('Dollar rates'!R152/'Dollar rates'!G152)</f>
        <v>-2.2149481484208876E-3</v>
      </c>
      <c r="H152">
        <f>LN('Dollar rates'!S152/'Dollar rates'!H152)</f>
        <v>-5.8988749510472099E-4</v>
      </c>
      <c r="I152">
        <f>LN('Dollar rates'!T152/'Dollar rates'!I152)</f>
        <v>-1.6387697059272153E-3</v>
      </c>
      <c r="J152">
        <f>LN('Dollar rates'!U152/'Dollar rates'!J152)</f>
        <v>-2.0071032989517567E-3</v>
      </c>
      <c r="K152">
        <f>LN('Dollar rates'!V152/'Dollar rates'!K152)</f>
        <v>-8.25380495658354E-4</v>
      </c>
      <c r="M152">
        <f t="shared" si="54"/>
        <v>2</v>
      </c>
      <c r="N152">
        <f t="shared" si="54"/>
        <v>5</v>
      </c>
      <c r="O152">
        <f t="shared" si="54"/>
        <v>3</v>
      </c>
      <c r="P152">
        <f t="shared" si="54"/>
        <v>1</v>
      </c>
      <c r="Q152">
        <f t="shared" si="54"/>
        <v>10</v>
      </c>
      <c r="R152">
        <f t="shared" si="53"/>
        <v>9</v>
      </c>
      <c r="S152">
        <f t="shared" si="53"/>
        <v>4</v>
      </c>
      <c r="T152">
        <f t="shared" si="53"/>
        <v>7</v>
      </c>
      <c r="U152">
        <f t="shared" si="53"/>
        <v>8</v>
      </c>
      <c r="V152">
        <f t="shared" si="53"/>
        <v>6</v>
      </c>
      <c r="Y152">
        <f t="shared" si="55"/>
        <v>-0.2</v>
      </c>
      <c r="Z152">
        <f t="shared" si="56"/>
        <v>0</v>
      </c>
      <c r="AA152">
        <f t="shared" si="57"/>
        <v>-0.1</v>
      </c>
      <c r="AB152">
        <f t="shared" si="58"/>
        <v>-0.7</v>
      </c>
      <c r="AC152">
        <f t="shared" si="59"/>
        <v>0</v>
      </c>
      <c r="AD152">
        <f t="shared" si="60"/>
        <v>0</v>
      </c>
      <c r="AE152">
        <f t="shared" si="61"/>
        <v>0</v>
      </c>
      <c r="AF152">
        <f t="shared" si="62"/>
        <v>0</v>
      </c>
      <c r="AG152">
        <f t="shared" si="63"/>
        <v>0</v>
      </c>
      <c r="AH152">
        <f t="shared" si="64"/>
        <v>0</v>
      </c>
      <c r="AJ152">
        <f t="shared" si="65"/>
        <v>0</v>
      </c>
      <c r="AK152">
        <f t="shared" si="66"/>
        <v>0</v>
      </c>
      <c r="AL152">
        <f t="shared" si="67"/>
        <v>0</v>
      </c>
      <c r="AM152">
        <f t="shared" si="68"/>
        <v>0</v>
      </c>
      <c r="AN152">
        <f t="shared" si="69"/>
        <v>0.7</v>
      </c>
      <c r="AO152">
        <f t="shared" si="70"/>
        <v>0.2</v>
      </c>
      <c r="AP152">
        <f t="shared" si="71"/>
        <v>0</v>
      </c>
      <c r="AQ152">
        <f t="shared" si="72"/>
        <v>0</v>
      </c>
      <c r="AR152">
        <f t="shared" si="73"/>
        <v>0.1</v>
      </c>
      <c r="AS152">
        <f t="shared" si="74"/>
        <v>0</v>
      </c>
      <c r="AU152">
        <f>SUMPRODUCT(Y152:AH152,Returns!B152:K152)</f>
        <v>-7.6103885529897573E-3</v>
      </c>
      <c r="AW152">
        <f>SUMPRODUCT(AJ152:AS152,Returns!B152:K152)</f>
        <v>8.2436227998679279E-3</v>
      </c>
      <c r="AZ152">
        <f t="shared" si="75"/>
        <v>6.3323424687817056E-4</v>
      </c>
      <c r="BB152">
        <f t="shared" si="76"/>
        <v>1.8360421044797681E-2</v>
      </c>
      <c r="BD152">
        <f t="shared" si="77"/>
        <v>0.77836573513373275</v>
      </c>
    </row>
    <row r="153" spans="1:56" x14ac:dyDescent="0.2">
      <c r="A153" s="1">
        <v>40724</v>
      </c>
      <c r="B153">
        <f>LN('Dollar rates'!M153/'Dollar rates'!B153)</f>
        <v>1.4847562677261365E-4</v>
      </c>
      <c r="C153">
        <f>LN('Dollar rates'!N153/'Dollar rates'!C153)</f>
        <v>-8.6952746663764881E-4</v>
      </c>
      <c r="D153">
        <f>LN('Dollar rates'!O153/'Dollar rates'!D153)</f>
        <v>-3.8523274954742879E-4</v>
      </c>
      <c r="E153">
        <f>LN('Dollar rates'!P153/'Dollar rates'!E153)</f>
        <v>1.5440621931409022E-4</v>
      </c>
      <c r="F153">
        <f>LN('Dollar rates'!Q153/'Dollar rates'!F153)</f>
        <v>-3.9261131055280804E-3</v>
      </c>
      <c r="G153">
        <f>LN('Dollar rates'!R153/'Dollar rates'!G153)</f>
        <v>-2.0968815067093777E-3</v>
      </c>
      <c r="H153">
        <f>LN('Dollar rates'!S153/'Dollar rates'!H153)</f>
        <v>-7.0340298368343896E-4</v>
      </c>
      <c r="I153">
        <f>LN('Dollar rates'!T153/'Dollar rates'!I153)</f>
        <v>-1.7638811214577554E-3</v>
      </c>
      <c r="J153">
        <f>LN('Dollar rates'!U153/'Dollar rates'!J153)</f>
        <v>-1.92157002193257E-3</v>
      </c>
      <c r="K153">
        <f>LN('Dollar rates'!V153/'Dollar rates'!K153)</f>
        <v>-7.7681973921199564E-4</v>
      </c>
      <c r="M153">
        <f t="shared" si="54"/>
        <v>2</v>
      </c>
      <c r="N153">
        <f t="shared" si="54"/>
        <v>6</v>
      </c>
      <c r="O153">
        <f t="shared" si="54"/>
        <v>3</v>
      </c>
      <c r="P153">
        <f t="shared" si="54"/>
        <v>1</v>
      </c>
      <c r="Q153">
        <f t="shared" si="54"/>
        <v>10</v>
      </c>
      <c r="R153">
        <f t="shared" si="53"/>
        <v>9</v>
      </c>
      <c r="S153">
        <f t="shared" si="53"/>
        <v>4</v>
      </c>
      <c r="T153">
        <f t="shared" si="53"/>
        <v>7</v>
      </c>
      <c r="U153">
        <f t="shared" si="53"/>
        <v>8</v>
      </c>
      <c r="V153">
        <f t="shared" si="53"/>
        <v>5</v>
      </c>
      <c r="Y153">
        <f t="shared" si="55"/>
        <v>-0.2</v>
      </c>
      <c r="Z153">
        <f t="shared" si="56"/>
        <v>0</v>
      </c>
      <c r="AA153">
        <f t="shared" si="57"/>
        <v>-0.1</v>
      </c>
      <c r="AB153">
        <f t="shared" si="58"/>
        <v>-0.7</v>
      </c>
      <c r="AC153">
        <f t="shared" si="59"/>
        <v>0</v>
      </c>
      <c r="AD153">
        <f t="shared" si="60"/>
        <v>0</v>
      </c>
      <c r="AE153">
        <f t="shared" si="61"/>
        <v>0</v>
      </c>
      <c r="AF153">
        <f t="shared" si="62"/>
        <v>0</v>
      </c>
      <c r="AG153">
        <f t="shared" si="63"/>
        <v>0</v>
      </c>
      <c r="AH153">
        <f t="shared" si="64"/>
        <v>0</v>
      </c>
      <c r="AJ153">
        <f t="shared" si="65"/>
        <v>0</v>
      </c>
      <c r="AK153">
        <f t="shared" si="66"/>
        <v>0</v>
      </c>
      <c r="AL153">
        <f t="shared" si="67"/>
        <v>0</v>
      </c>
      <c r="AM153">
        <f t="shared" si="68"/>
        <v>0</v>
      </c>
      <c r="AN153">
        <f t="shared" si="69"/>
        <v>0.7</v>
      </c>
      <c r="AO153">
        <f t="shared" si="70"/>
        <v>0.2</v>
      </c>
      <c r="AP153">
        <f t="shared" si="71"/>
        <v>0</v>
      </c>
      <c r="AQ153">
        <f t="shared" si="72"/>
        <v>0</v>
      </c>
      <c r="AR153">
        <f t="shared" si="73"/>
        <v>0.1</v>
      </c>
      <c r="AS153">
        <f t="shared" si="74"/>
        <v>0</v>
      </c>
      <c r="AU153">
        <f>SUMPRODUCT(Y153:AH153,Returns!B153:K153)</f>
        <v>-5.7383551559122357E-2</v>
      </c>
      <c r="AW153">
        <f>SUMPRODUCT(AJ153:AS153,Returns!B153:K153)</f>
        <v>3.2051229353567252E-2</v>
      </c>
      <c r="AZ153">
        <f t="shared" si="75"/>
        <v>-2.5332322205555105E-2</v>
      </c>
      <c r="BB153">
        <f t="shared" si="76"/>
        <v>1.617590337710003E-2</v>
      </c>
      <c r="BD153">
        <f t="shared" si="77"/>
        <v>0.7530334129281776</v>
      </c>
    </row>
    <row r="154" spans="1:56" x14ac:dyDescent="0.2">
      <c r="A154" s="1">
        <v>40753</v>
      </c>
      <c r="B154">
        <f>LN('Dollar rates'!M154/'Dollar rates'!B154)</f>
        <v>4.222941571519331E-4</v>
      </c>
      <c r="C154">
        <f>LN('Dollar rates'!N154/'Dollar rates'!C154)</f>
        <v>-6.7516612369055025E-4</v>
      </c>
      <c r="D154">
        <f>LN('Dollar rates'!O154/'Dollar rates'!D154)</f>
        <v>-3.2824553060213033E-4</v>
      </c>
      <c r="E154">
        <f>LN('Dollar rates'!P154/'Dollar rates'!E154)</f>
        <v>5.3300170045728285E-4</v>
      </c>
      <c r="F154">
        <f>LN('Dollar rates'!Q154/'Dollar rates'!F154)</f>
        <v>-4.3102958931324035E-3</v>
      </c>
      <c r="G154">
        <f>LN('Dollar rates'!R154/'Dollar rates'!G154)</f>
        <v>-2.0964968699004579E-3</v>
      </c>
      <c r="H154">
        <f>LN('Dollar rates'!S154/'Dollar rates'!H154)</f>
        <v>-6.9793091389327912E-4</v>
      </c>
      <c r="I154">
        <f>LN('Dollar rates'!T154/'Dollar rates'!I154)</f>
        <v>-1.618943573365679E-3</v>
      </c>
      <c r="J154">
        <f>LN('Dollar rates'!U154/'Dollar rates'!J154)</f>
        <v>-1.8348781880808145E-3</v>
      </c>
      <c r="K154">
        <f>LN('Dollar rates'!V154/'Dollar rates'!K154)</f>
        <v>-6.6005565722449802E-4</v>
      </c>
      <c r="M154">
        <f t="shared" si="54"/>
        <v>2</v>
      </c>
      <c r="N154">
        <f t="shared" si="54"/>
        <v>5</v>
      </c>
      <c r="O154">
        <f t="shared" si="54"/>
        <v>3</v>
      </c>
      <c r="P154">
        <f t="shared" si="54"/>
        <v>1</v>
      </c>
      <c r="Q154">
        <f t="shared" si="54"/>
        <v>10</v>
      </c>
      <c r="R154">
        <f t="shared" si="53"/>
        <v>9</v>
      </c>
      <c r="S154">
        <f t="shared" si="53"/>
        <v>6</v>
      </c>
      <c r="T154">
        <f t="shared" si="53"/>
        <v>7</v>
      </c>
      <c r="U154">
        <f t="shared" si="53"/>
        <v>8</v>
      </c>
      <c r="V154">
        <f t="shared" si="53"/>
        <v>4</v>
      </c>
      <c r="Y154">
        <f t="shared" si="55"/>
        <v>-0.2</v>
      </c>
      <c r="Z154">
        <f t="shared" si="56"/>
        <v>0</v>
      </c>
      <c r="AA154">
        <f t="shared" si="57"/>
        <v>-0.1</v>
      </c>
      <c r="AB154">
        <f t="shared" si="58"/>
        <v>-0.7</v>
      </c>
      <c r="AC154">
        <f t="shared" si="59"/>
        <v>0</v>
      </c>
      <c r="AD154">
        <f t="shared" si="60"/>
        <v>0</v>
      </c>
      <c r="AE154">
        <f t="shared" si="61"/>
        <v>0</v>
      </c>
      <c r="AF154">
        <f t="shared" si="62"/>
        <v>0</v>
      </c>
      <c r="AG154">
        <f t="shared" si="63"/>
        <v>0</v>
      </c>
      <c r="AH154">
        <f t="shared" si="64"/>
        <v>0</v>
      </c>
      <c r="AJ154">
        <f t="shared" si="65"/>
        <v>0</v>
      </c>
      <c r="AK154">
        <f t="shared" si="66"/>
        <v>0</v>
      </c>
      <c r="AL154">
        <f t="shared" si="67"/>
        <v>0</v>
      </c>
      <c r="AM154">
        <f t="shared" si="68"/>
        <v>0</v>
      </c>
      <c r="AN154">
        <f t="shared" si="69"/>
        <v>0.7</v>
      </c>
      <c r="AO154">
        <f t="shared" si="70"/>
        <v>0.2</v>
      </c>
      <c r="AP154">
        <f t="shared" si="71"/>
        <v>0</v>
      </c>
      <c r="AQ154">
        <f t="shared" si="72"/>
        <v>0</v>
      </c>
      <c r="AR154">
        <f t="shared" si="73"/>
        <v>0.1</v>
      </c>
      <c r="AS154">
        <f t="shared" si="74"/>
        <v>0</v>
      </c>
      <c r="AU154">
        <f>SUMPRODUCT(Y154:AH154,Returns!B154:K154)</f>
        <v>1.5384363815074378E-2</v>
      </c>
      <c r="AW154">
        <f>SUMPRODUCT(AJ154:AS154,Returns!B154:K154)</f>
        <v>-1.7840504081097868E-2</v>
      </c>
      <c r="AZ154">
        <f t="shared" si="75"/>
        <v>-2.4561402660234904E-3</v>
      </c>
      <c r="BB154">
        <f t="shared" si="76"/>
        <v>2.5440992975249523E-3</v>
      </c>
      <c r="BD154">
        <f t="shared" si="77"/>
        <v>0.75057727266215413</v>
      </c>
    </row>
    <row r="155" spans="1:56" x14ac:dyDescent="0.2">
      <c r="A155" s="1">
        <v>40786</v>
      </c>
      <c r="B155">
        <f>LN('Dollar rates'!M155/'Dollar rates'!B155)</f>
        <v>2.4182343619739841E-4</v>
      </c>
      <c r="C155">
        <f>LN('Dollar rates'!N155/'Dollar rates'!C155)</f>
        <v>-3.8867096613370107E-4</v>
      </c>
      <c r="D155">
        <f>LN('Dollar rates'!O155/'Dollar rates'!D155)</f>
        <v>-3.4187199668758684E-4</v>
      </c>
      <c r="E155">
        <f>LN('Dollar rates'!P155/'Dollar rates'!E155)</f>
        <v>8.8078954205243862E-4</v>
      </c>
      <c r="F155">
        <f>LN('Dollar rates'!Q155/'Dollar rates'!F155)</f>
        <v>-4.0705233507452475E-3</v>
      </c>
      <c r="G155">
        <f>LN('Dollar rates'!R155/'Dollar rates'!G155)</f>
        <v>-2.203831806567138E-3</v>
      </c>
      <c r="H155">
        <f>LN('Dollar rates'!S155/'Dollar rates'!H155)</f>
        <v>-3.710388744434788E-4</v>
      </c>
      <c r="I155">
        <f>LN('Dollar rates'!T155/'Dollar rates'!I155)</f>
        <v>-1.7142026245281533E-3</v>
      </c>
      <c r="J155">
        <f>LN('Dollar rates'!U155/'Dollar rates'!J155)</f>
        <v>-1.7278016859918215E-3</v>
      </c>
      <c r="K155">
        <f>LN('Dollar rates'!V155/'Dollar rates'!K155)</f>
        <v>-7.4625724802645599E-4</v>
      </c>
      <c r="M155">
        <f t="shared" si="54"/>
        <v>2</v>
      </c>
      <c r="N155">
        <f t="shared" si="54"/>
        <v>5</v>
      </c>
      <c r="O155">
        <f t="shared" si="54"/>
        <v>3</v>
      </c>
      <c r="P155">
        <f t="shared" si="54"/>
        <v>1</v>
      </c>
      <c r="Q155">
        <f t="shared" si="54"/>
        <v>10</v>
      </c>
      <c r="R155">
        <f t="shared" si="53"/>
        <v>9</v>
      </c>
      <c r="S155">
        <f t="shared" si="53"/>
        <v>4</v>
      </c>
      <c r="T155">
        <f t="shared" si="53"/>
        <v>7</v>
      </c>
      <c r="U155">
        <f t="shared" si="53"/>
        <v>8</v>
      </c>
      <c r="V155">
        <f t="shared" si="53"/>
        <v>6</v>
      </c>
      <c r="Y155">
        <f t="shared" si="55"/>
        <v>-0.2</v>
      </c>
      <c r="Z155">
        <f t="shared" si="56"/>
        <v>0</v>
      </c>
      <c r="AA155">
        <f t="shared" si="57"/>
        <v>-0.1</v>
      </c>
      <c r="AB155">
        <f t="shared" si="58"/>
        <v>-0.7</v>
      </c>
      <c r="AC155">
        <f t="shared" si="59"/>
        <v>0</v>
      </c>
      <c r="AD155">
        <f t="shared" si="60"/>
        <v>0</v>
      </c>
      <c r="AE155">
        <f t="shared" si="61"/>
        <v>0</v>
      </c>
      <c r="AF155">
        <f t="shared" si="62"/>
        <v>0</v>
      </c>
      <c r="AG155">
        <f t="shared" si="63"/>
        <v>0</v>
      </c>
      <c r="AH155">
        <f t="shared" si="64"/>
        <v>0</v>
      </c>
      <c r="AJ155">
        <f t="shared" si="65"/>
        <v>0</v>
      </c>
      <c r="AK155">
        <f t="shared" si="66"/>
        <v>0</v>
      </c>
      <c r="AL155">
        <f t="shared" si="67"/>
        <v>0</v>
      </c>
      <c r="AM155">
        <f t="shared" si="68"/>
        <v>0</v>
      </c>
      <c r="AN155">
        <f t="shared" si="69"/>
        <v>0.7</v>
      </c>
      <c r="AO155">
        <f t="shared" si="70"/>
        <v>0.2</v>
      </c>
      <c r="AP155">
        <f t="shared" si="71"/>
        <v>0</v>
      </c>
      <c r="AQ155">
        <f t="shared" si="72"/>
        <v>0</v>
      </c>
      <c r="AR155">
        <f t="shared" si="73"/>
        <v>0.1</v>
      </c>
      <c r="AS155">
        <f t="shared" si="74"/>
        <v>0</v>
      </c>
      <c r="AU155">
        <f>SUMPRODUCT(Y155:AH155,Returns!B155:K155)</f>
        <v>8.9895150769250476E-2</v>
      </c>
      <c r="AW155">
        <f>SUMPRODUCT(AJ155:AS155,Returns!B155:K155)</f>
        <v>-9.5949190765857617E-2</v>
      </c>
      <c r="AZ155">
        <f t="shared" si="75"/>
        <v>-6.0540399966071412E-3</v>
      </c>
      <c r="BB155">
        <f t="shared" si="76"/>
        <v>4.1317186656456104E-2</v>
      </c>
      <c r="BD155">
        <f t="shared" si="77"/>
        <v>0.74452323266554699</v>
      </c>
    </row>
    <row r="156" spans="1:56" x14ac:dyDescent="0.2">
      <c r="A156" s="1">
        <v>40816</v>
      </c>
      <c r="B156">
        <f>LN('Dollar rates'!M156/'Dollar rates'!B156)</f>
        <v>4.2549274394337655E-4</v>
      </c>
      <c r="C156">
        <f>LN('Dollar rates'!N156/'Dollar rates'!C156)</f>
        <v>-2.4147784558130493E-4</v>
      </c>
      <c r="D156">
        <f>LN('Dollar rates'!O156/'Dollar rates'!D156)</f>
        <v>-3.1151192563789619E-4</v>
      </c>
      <c r="E156">
        <f>LN('Dollar rates'!P156/'Dollar rates'!E156)</f>
        <v>5.6164618868712469E-4</v>
      </c>
      <c r="F156">
        <f>LN('Dollar rates'!Q156/'Dollar rates'!F156)</f>
        <v>-4.1471768623440484E-3</v>
      </c>
      <c r="G156">
        <f>LN('Dollar rates'!R156/'Dollar rates'!G156)</f>
        <v>-2.1739993108700149E-3</v>
      </c>
      <c r="H156">
        <f>LN('Dollar rates'!S156/'Dollar rates'!H156)</f>
        <v>-1.2260116414334582E-4</v>
      </c>
      <c r="I156">
        <f>LN('Dollar rates'!T156/'Dollar rates'!I156)</f>
        <v>-1.606117556904395E-3</v>
      </c>
      <c r="J156">
        <f>LN('Dollar rates'!U156/'Dollar rates'!J156)</f>
        <v>-1.5113764569718996E-3</v>
      </c>
      <c r="K156">
        <f>LN('Dollar rates'!V156/'Dollar rates'!K156)</f>
        <v>-7.5783378289412601E-4</v>
      </c>
      <c r="M156">
        <f t="shared" si="54"/>
        <v>2</v>
      </c>
      <c r="N156">
        <f t="shared" si="54"/>
        <v>4</v>
      </c>
      <c r="O156">
        <f t="shared" si="54"/>
        <v>5</v>
      </c>
      <c r="P156">
        <f t="shared" si="54"/>
        <v>1</v>
      </c>
      <c r="Q156">
        <f t="shared" si="54"/>
        <v>10</v>
      </c>
      <c r="R156">
        <f t="shared" si="53"/>
        <v>9</v>
      </c>
      <c r="S156">
        <f t="shared" si="53"/>
        <v>3</v>
      </c>
      <c r="T156">
        <f t="shared" si="53"/>
        <v>8</v>
      </c>
      <c r="U156">
        <f t="shared" si="53"/>
        <v>7</v>
      </c>
      <c r="V156">
        <f t="shared" si="53"/>
        <v>6</v>
      </c>
      <c r="Y156">
        <f t="shared" si="55"/>
        <v>-0.2</v>
      </c>
      <c r="Z156">
        <f t="shared" si="56"/>
        <v>0</v>
      </c>
      <c r="AA156">
        <f t="shared" si="57"/>
        <v>0</v>
      </c>
      <c r="AB156">
        <f t="shared" si="58"/>
        <v>-0.7</v>
      </c>
      <c r="AC156">
        <f t="shared" si="59"/>
        <v>0</v>
      </c>
      <c r="AD156">
        <f t="shared" si="60"/>
        <v>0</v>
      </c>
      <c r="AE156">
        <f t="shared" si="61"/>
        <v>-0.1</v>
      </c>
      <c r="AF156">
        <f t="shared" si="62"/>
        <v>0</v>
      </c>
      <c r="AG156">
        <f t="shared" si="63"/>
        <v>0</v>
      </c>
      <c r="AH156">
        <f t="shared" si="64"/>
        <v>0</v>
      </c>
      <c r="AJ156">
        <f t="shared" si="65"/>
        <v>0</v>
      </c>
      <c r="AK156">
        <f t="shared" si="66"/>
        <v>0</v>
      </c>
      <c r="AL156">
        <f t="shared" si="67"/>
        <v>0</v>
      </c>
      <c r="AM156">
        <f t="shared" si="68"/>
        <v>0</v>
      </c>
      <c r="AN156">
        <f t="shared" si="69"/>
        <v>0.7</v>
      </c>
      <c r="AO156">
        <f t="shared" si="70"/>
        <v>0.2</v>
      </c>
      <c r="AP156">
        <f t="shared" si="71"/>
        <v>0</v>
      </c>
      <c r="AQ156">
        <f t="shared" si="72"/>
        <v>0.1</v>
      </c>
      <c r="AR156">
        <f t="shared" si="73"/>
        <v>0</v>
      </c>
      <c r="AS156">
        <f t="shared" si="74"/>
        <v>0</v>
      </c>
      <c r="AU156">
        <f>SUMPRODUCT(Y156:AH156,Returns!B156:K156)</f>
        <v>-3.062690621876183E-2</v>
      </c>
      <c r="AW156">
        <f>SUMPRODUCT(AJ156:AS156,Returns!B156:K156)</f>
        <v>8.3004191950815584E-2</v>
      </c>
      <c r="AZ156">
        <f t="shared" si="75"/>
        <v>5.2377285732053754E-2</v>
      </c>
      <c r="BB156">
        <f t="shared" si="76"/>
        <v>5.3702725562533415E-2</v>
      </c>
      <c r="BD156">
        <f t="shared" si="77"/>
        <v>0.79690051839760079</v>
      </c>
    </row>
    <row r="157" spans="1:56" x14ac:dyDescent="0.2">
      <c r="A157" s="1">
        <v>40847</v>
      </c>
      <c r="B157">
        <f>LN('Dollar rates'!M157/'Dollar rates'!B157)</f>
        <v>5.399342011816776E-4</v>
      </c>
      <c r="C157">
        <f>LN('Dollar rates'!N157/'Dollar rates'!C157)</f>
        <v>-2.9286456617845567E-4</v>
      </c>
      <c r="D157">
        <f>LN('Dollar rates'!O157/'Dollar rates'!D157)</f>
        <v>-2.9049594316923411E-4</v>
      </c>
      <c r="E157">
        <f>LN('Dollar rates'!P157/'Dollar rates'!E157)</f>
        <v>4.4796435412374592E-4</v>
      </c>
      <c r="F157">
        <f>LN('Dollar rates'!Q157/'Dollar rates'!F157)</f>
        <v>-3.6464607644466256E-3</v>
      </c>
      <c r="G157">
        <f>LN('Dollar rates'!R157/'Dollar rates'!G157)</f>
        <v>-2.1448919136144487E-3</v>
      </c>
      <c r="H157">
        <f>LN('Dollar rates'!S157/'Dollar rates'!H157)</f>
        <v>-4.6103418654136447E-4</v>
      </c>
      <c r="I157">
        <f>LN('Dollar rates'!T157/'Dollar rates'!I157)</f>
        <v>-1.6287126728897613E-3</v>
      </c>
      <c r="J157">
        <f>LN('Dollar rates'!U157/'Dollar rates'!J157)</f>
        <v>-1.480465647537747E-3</v>
      </c>
      <c r="K157">
        <f>LN('Dollar rates'!V157/'Dollar rates'!K157)</f>
        <v>-6.9444796695833345E-4</v>
      </c>
      <c r="M157">
        <f t="shared" si="54"/>
        <v>1</v>
      </c>
      <c r="N157">
        <f t="shared" si="54"/>
        <v>4</v>
      </c>
      <c r="O157">
        <f t="shared" si="54"/>
        <v>3</v>
      </c>
      <c r="P157">
        <f t="shared" si="54"/>
        <v>2</v>
      </c>
      <c r="Q157">
        <f t="shared" si="54"/>
        <v>10</v>
      </c>
      <c r="R157">
        <f t="shared" si="53"/>
        <v>9</v>
      </c>
      <c r="S157">
        <f t="shared" si="53"/>
        <v>5</v>
      </c>
      <c r="T157">
        <f t="shared" si="53"/>
        <v>8</v>
      </c>
      <c r="U157">
        <f t="shared" si="53"/>
        <v>7</v>
      </c>
      <c r="V157">
        <f t="shared" si="53"/>
        <v>6</v>
      </c>
      <c r="Y157">
        <f t="shared" si="55"/>
        <v>-0.7</v>
      </c>
      <c r="Z157">
        <f t="shared" si="56"/>
        <v>0</v>
      </c>
      <c r="AA157">
        <f t="shared" si="57"/>
        <v>-0.1</v>
      </c>
      <c r="AB157">
        <f t="shared" si="58"/>
        <v>-0.2</v>
      </c>
      <c r="AC157">
        <f t="shared" si="59"/>
        <v>0</v>
      </c>
      <c r="AD157">
        <f t="shared" si="60"/>
        <v>0</v>
      </c>
      <c r="AE157">
        <f t="shared" si="61"/>
        <v>0</v>
      </c>
      <c r="AF157">
        <f t="shared" si="62"/>
        <v>0</v>
      </c>
      <c r="AG157">
        <f t="shared" si="63"/>
        <v>0</v>
      </c>
      <c r="AH157">
        <f t="shared" si="64"/>
        <v>0</v>
      </c>
      <c r="AJ157">
        <f t="shared" si="65"/>
        <v>0</v>
      </c>
      <c r="AK157">
        <f t="shared" si="66"/>
        <v>0</v>
      </c>
      <c r="AL157">
        <f t="shared" si="67"/>
        <v>0</v>
      </c>
      <c r="AM157">
        <f t="shared" si="68"/>
        <v>0</v>
      </c>
      <c r="AN157">
        <f t="shared" si="69"/>
        <v>0.7</v>
      </c>
      <c r="AO157">
        <f t="shared" si="70"/>
        <v>0.2</v>
      </c>
      <c r="AP157">
        <f t="shared" si="71"/>
        <v>0</v>
      </c>
      <c r="AQ157">
        <f t="shared" si="72"/>
        <v>0.1</v>
      </c>
      <c r="AR157">
        <f t="shared" si="73"/>
        <v>0</v>
      </c>
      <c r="AS157">
        <f t="shared" si="74"/>
        <v>0</v>
      </c>
      <c r="AU157">
        <f>SUMPRODUCT(Y157:AH157,Returns!B157:K157)</f>
        <v>8.7661476497320444E-3</v>
      </c>
      <c r="AW157">
        <f>SUMPRODUCT(AJ157:AS157,Returns!B157:K157)</f>
        <v>-3.2335984744613348E-2</v>
      </c>
      <c r="AZ157">
        <f t="shared" si="75"/>
        <v>-2.3569837094881304E-2</v>
      </c>
      <c r="BB157">
        <f t="shared" si="76"/>
        <v>3.2526512260273796E-2</v>
      </c>
      <c r="BD157">
        <f t="shared" si="77"/>
        <v>0.77333068130271954</v>
      </c>
    </row>
    <row r="158" spans="1:56" x14ac:dyDescent="0.2">
      <c r="A158" s="1">
        <v>40877</v>
      </c>
      <c r="B158">
        <f>LN('Dollar rates'!M158/'Dollar rates'!B158)</f>
        <v>9.1101653843658347E-4</v>
      </c>
      <c r="C158">
        <f>LN('Dollar rates'!N158/'Dollar rates'!C158)</f>
        <v>3.365938085054567E-4</v>
      </c>
      <c r="D158">
        <f>LN('Dollar rates'!O158/'Dollar rates'!D158)</f>
        <v>-2.9878677068676923E-4</v>
      </c>
      <c r="E158">
        <f>LN('Dollar rates'!P158/'Dollar rates'!E158)</f>
        <v>9.343483600406286E-4</v>
      </c>
      <c r="F158">
        <f>LN('Dollar rates'!Q158/'Dollar rates'!F158)</f>
        <v>-3.72077711395985E-3</v>
      </c>
      <c r="G158">
        <f>LN('Dollar rates'!R158/'Dollar rates'!G158)</f>
        <v>-2.3306882214575225E-3</v>
      </c>
      <c r="H158">
        <f>LN('Dollar rates'!S158/'Dollar rates'!H158)</f>
        <v>4.9066692757775935E-4</v>
      </c>
      <c r="I158">
        <f>LN('Dollar rates'!T158/'Dollar rates'!I158)</f>
        <v>-1.5661153399165364E-3</v>
      </c>
      <c r="J158">
        <f>LN('Dollar rates'!U158/'Dollar rates'!J158)</f>
        <v>-1.4654859945801403E-3</v>
      </c>
      <c r="K158">
        <f>LN('Dollar rates'!V158/'Dollar rates'!K158)</f>
        <v>-7.8651137122337706E-4</v>
      </c>
      <c r="M158">
        <f t="shared" si="54"/>
        <v>2</v>
      </c>
      <c r="N158">
        <f t="shared" si="54"/>
        <v>4</v>
      </c>
      <c r="O158">
        <f t="shared" si="54"/>
        <v>5</v>
      </c>
      <c r="P158">
        <f t="shared" si="54"/>
        <v>1</v>
      </c>
      <c r="Q158">
        <f t="shared" si="54"/>
        <v>10</v>
      </c>
      <c r="R158">
        <f t="shared" si="53"/>
        <v>9</v>
      </c>
      <c r="S158">
        <f t="shared" si="53"/>
        <v>3</v>
      </c>
      <c r="T158">
        <f t="shared" si="53"/>
        <v>8</v>
      </c>
      <c r="U158">
        <f t="shared" si="53"/>
        <v>7</v>
      </c>
      <c r="V158">
        <f t="shared" si="53"/>
        <v>6</v>
      </c>
      <c r="Y158">
        <f t="shared" si="55"/>
        <v>-0.2</v>
      </c>
      <c r="Z158">
        <f t="shared" si="56"/>
        <v>0</v>
      </c>
      <c r="AA158">
        <f t="shared" si="57"/>
        <v>0</v>
      </c>
      <c r="AB158">
        <f t="shared" si="58"/>
        <v>-0.7</v>
      </c>
      <c r="AC158">
        <f t="shared" si="59"/>
        <v>0</v>
      </c>
      <c r="AD158">
        <f t="shared" si="60"/>
        <v>0</v>
      </c>
      <c r="AE158">
        <f t="shared" si="61"/>
        <v>-0.1</v>
      </c>
      <c r="AF158">
        <f t="shared" si="62"/>
        <v>0</v>
      </c>
      <c r="AG158">
        <f t="shared" si="63"/>
        <v>0</v>
      </c>
      <c r="AH158">
        <f t="shared" si="64"/>
        <v>0</v>
      </c>
      <c r="AJ158">
        <f t="shared" si="65"/>
        <v>0</v>
      </c>
      <c r="AK158">
        <f t="shared" si="66"/>
        <v>0</v>
      </c>
      <c r="AL158">
        <f t="shared" si="67"/>
        <v>0</v>
      </c>
      <c r="AM158">
        <f t="shared" si="68"/>
        <v>0</v>
      </c>
      <c r="AN158">
        <f t="shared" si="69"/>
        <v>0.7</v>
      </c>
      <c r="AO158">
        <f t="shared" si="70"/>
        <v>0.2</v>
      </c>
      <c r="AP158">
        <f t="shared" si="71"/>
        <v>0</v>
      </c>
      <c r="AQ158">
        <f t="shared" si="72"/>
        <v>0.1</v>
      </c>
      <c r="AR158">
        <f t="shared" si="73"/>
        <v>0</v>
      </c>
      <c r="AS158">
        <f t="shared" si="74"/>
        <v>0</v>
      </c>
      <c r="AU158">
        <f>SUMPRODUCT(Y158:AH158,Returns!B158:K158)</f>
        <v>2.1602539847932204E-2</v>
      </c>
      <c r="AW158">
        <f>SUMPRODUCT(AJ158:AS158,Returns!B158:K158)</f>
        <v>8.2705783236045136E-4</v>
      </c>
      <c r="AZ158">
        <f t="shared" si="75"/>
        <v>2.2429597680292655E-2</v>
      </c>
      <c r="BB158">
        <f t="shared" si="76"/>
        <v>3.0443127920436928E-3</v>
      </c>
      <c r="BD158">
        <f t="shared" si="77"/>
        <v>0.79576027898301216</v>
      </c>
    </row>
    <row r="159" spans="1:56" x14ac:dyDescent="0.2">
      <c r="A159" s="1">
        <v>40907</v>
      </c>
      <c r="B159">
        <f>LN('Dollar rates'!M159/'Dollar rates'!B159)</f>
        <v>4.7437822275481174E-4</v>
      </c>
      <c r="C159">
        <f>LN('Dollar rates'!N159/'Dollar rates'!C159)</f>
        <v>2.0772476543368164E-4</v>
      </c>
      <c r="D159">
        <f>LN('Dollar rates'!O159/'Dollar rates'!D159)</f>
        <v>-2.9523506363880866E-4</v>
      </c>
      <c r="E159">
        <f>LN('Dollar rates'!P159/'Dollar rates'!E159)</f>
        <v>4.9204703250803512E-4</v>
      </c>
      <c r="F159">
        <f>LN('Dollar rates'!Q159/'Dollar rates'!F159)</f>
        <v>-3.7324774355525351E-3</v>
      </c>
      <c r="G159">
        <f>LN('Dollar rates'!R159/'Dollar rates'!G159)</f>
        <v>-2.2586698855689485E-3</v>
      </c>
      <c r="H159">
        <f>LN('Dollar rates'!S159/'Dollar rates'!H159)</f>
        <v>1.3275178754052448E-4</v>
      </c>
      <c r="I159">
        <f>LN('Dollar rates'!T159/'Dollar rates'!I159)</f>
        <v>-1.6877788731668793E-3</v>
      </c>
      <c r="J159">
        <f>LN('Dollar rates'!U159/'Dollar rates'!J159)</f>
        <v>-1.0483866525606517E-3</v>
      </c>
      <c r="K159">
        <f>LN('Dollar rates'!V159/'Dollar rates'!K159)</f>
        <v>-6.7740370450003939E-4</v>
      </c>
      <c r="M159">
        <f t="shared" si="54"/>
        <v>2</v>
      </c>
      <c r="N159">
        <f t="shared" si="54"/>
        <v>3</v>
      </c>
      <c r="O159">
        <f t="shared" si="54"/>
        <v>5</v>
      </c>
      <c r="P159">
        <f t="shared" si="54"/>
        <v>1</v>
      </c>
      <c r="Q159">
        <f t="shared" si="54"/>
        <v>10</v>
      </c>
      <c r="R159">
        <f t="shared" si="53"/>
        <v>9</v>
      </c>
      <c r="S159">
        <f t="shared" si="53"/>
        <v>4</v>
      </c>
      <c r="T159">
        <f t="shared" si="53"/>
        <v>8</v>
      </c>
      <c r="U159">
        <f t="shared" si="53"/>
        <v>7</v>
      </c>
      <c r="V159">
        <f t="shared" si="53"/>
        <v>6</v>
      </c>
      <c r="Y159">
        <f t="shared" si="55"/>
        <v>-0.2</v>
      </c>
      <c r="Z159">
        <f t="shared" si="56"/>
        <v>-0.1</v>
      </c>
      <c r="AA159">
        <f t="shared" si="57"/>
        <v>0</v>
      </c>
      <c r="AB159">
        <f t="shared" si="58"/>
        <v>-0.7</v>
      </c>
      <c r="AC159">
        <f t="shared" si="59"/>
        <v>0</v>
      </c>
      <c r="AD159">
        <f t="shared" si="60"/>
        <v>0</v>
      </c>
      <c r="AE159">
        <f t="shared" si="61"/>
        <v>0</v>
      </c>
      <c r="AF159">
        <f t="shared" si="62"/>
        <v>0</v>
      </c>
      <c r="AG159">
        <f t="shared" si="63"/>
        <v>0</v>
      </c>
      <c r="AH159">
        <f t="shared" si="64"/>
        <v>0</v>
      </c>
      <c r="AJ159">
        <f t="shared" si="65"/>
        <v>0</v>
      </c>
      <c r="AK159">
        <f t="shared" si="66"/>
        <v>0</v>
      </c>
      <c r="AL159">
        <f t="shared" si="67"/>
        <v>0</v>
      </c>
      <c r="AM159">
        <f t="shared" si="68"/>
        <v>0</v>
      </c>
      <c r="AN159">
        <f t="shared" si="69"/>
        <v>0.7</v>
      </c>
      <c r="AO159">
        <f t="shared" si="70"/>
        <v>0.2</v>
      </c>
      <c r="AP159">
        <f t="shared" si="71"/>
        <v>0</v>
      </c>
      <c r="AQ159">
        <f t="shared" si="72"/>
        <v>0.1</v>
      </c>
      <c r="AR159">
        <f t="shared" si="73"/>
        <v>0</v>
      </c>
      <c r="AS159">
        <f t="shared" si="74"/>
        <v>0</v>
      </c>
      <c r="AU159">
        <f>SUMPRODUCT(Y159:AH159,Returns!B159:K159)</f>
        <v>-1.3878768444403325E-2</v>
      </c>
      <c r="AW159">
        <f>SUMPRODUCT(AJ159:AS159,Returns!B159:K159)</f>
        <v>4.0613674563310075E-2</v>
      </c>
      <c r="AZ159">
        <f t="shared" si="75"/>
        <v>2.6734906118906748E-2</v>
      </c>
      <c r="BB159">
        <f t="shared" si="76"/>
        <v>6.4930785613469275E-3</v>
      </c>
      <c r="BD159">
        <f t="shared" si="77"/>
        <v>0.82249518510191888</v>
      </c>
    </row>
    <row r="160" spans="1:56" x14ac:dyDescent="0.2">
      <c r="A160" s="1">
        <v>40939</v>
      </c>
      <c r="B160">
        <f>LN('Dollar rates'!M160/'Dollar rates'!B160)</f>
        <v>3.003729762985538E-4</v>
      </c>
      <c r="C160">
        <f>LN('Dollar rates'!N160/'Dollar rates'!C160)</f>
        <v>5.2363560210268616E-5</v>
      </c>
      <c r="D160">
        <f>LN('Dollar rates'!O160/'Dollar rates'!D160)</f>
        <v>-2.3668078972515988E-4</v>
      </c>
      <c r="E160">
        <f>LN('Dollar rates'!P160/'Dollar rates'!E160)</f>
        <v>3.4803793964823323E-4</v>
      </c>
      <c r="F160">
        <f>LN('Dollar rates'!Q160/'Dollar rates'!F160)</f>
        <v>-3.2368954983801913E-3</v>
      </c>
      <c r="G160">
        <f>LN('Dollar rates'!R160/'Dollar rates'!G160)</f>
        <v>-1.9137370940451833E-3</v>
      </c>
      <c r="H160">
        <f>LN('Dollar rates'!S160/'Dollar rates'!H160)</f>
        <v>1.9547088734690702E-4</v>
      </c>
      <c r="I160">
        <f>LN('Dollar rates'!T160/'Dollar rates'!I160)</f>
        <v>-1.3956244822145658E-3</v>
      </c>
      <c r="J160">
        <f>LN('Dollar rates'!U160/'Dollar rates'!J160)</f>
        <v>-1.1515873983870579E-3</v>
      </c>
      <c r="K160">
        <f>LN('Dollar rates'!V160/'Dollar rates'!K160)</f>
        <v>-6.6787284987778785E-4</v>
      </c>
      <c r="M160">
        <f t="shared" si="54"/>
        <v>2</v>
      </c>
      <c r="N160">
        <f t="shared" si="54"/>
        <v>4</v>
      </c>
      <c r="O160">
        <f t="shared" si="54"/>
        <v>5</v>
      </c>
      <c r="P160">
        <f t="shared" si="54"/>
        <v>1</v>
      </c>
      <c r="Q160">
        <f t="shared" si="54"/>
        <v>10</v>
      </c>
      <c r="R160">
        <f t="shared" si="53"/>
        <v>9</v>
      </c>
      <c r="S160">
        <f t="shared" si="53"/>
        <v>3</v>
      </c>
      <c r="T160">
        <f t="shared" si="53"/>
        <v>8</v>
      </c>
      <c r="U160">
        <f t="shared" si="53"/>
        <v>7</v>
      </c>
      <c r="V160">
        <f t="shared" si="53"/>
        <v>6</v>
      </c>
      <c r="Y160">
        <f t="shared" si="55"/>
        <v>-0.2</v>
      </c>
      <c r="Z160">
        <f t="shared" si="56"/>
        <v>0</v>
      </c>
      <c r="AA160">
        <f t="shared" si="57"/>
        <v>0</v>
      </c>
      <c r="AB160">
        <f t="shared" si="58"/>
        <v>-0.7</v>
      </c>
      <c r="AC160">
        <f t="shared" si="59"/>
        <v>0</v>
      </c>
      <c r="AD160">
        <f t="shared" si="60"/>
        <v>0</v>
      </c>
      <c r="AE160">
        <f t="shared" si="61"/>
        <v>-0.1</v>
      </c>
      <c r="AF160">
        <f t="shared" si="62"/>
        <v>0</v>
      </c>
      <c r="AG160">
        <f t="shared" si="63"/>
        <v>0</v>
      </c>
      <c r="AH160">
        <f t="shared" si="64"/>
        <v>0</v>
      </c>
      <c r="AJ160">
        <f t="shared" si="65"/>
        <v>0</v>
      </c>
      <c r="AK160">
        <f t="shared" si="66"/>
        <v>0</v>
      </c>
      <c r="AL160">
        <f t="shared" si="67"/>
        <v>0</v>
      </c>
      <c r="AM160">
        <f t="shared" si="68"/>
        <v>0</v>
      </c>
      <c r="AN160">
        <f t="shared" si="69"/>
        <v>0.7</v>
      </c>
      <c r="AO160">
        <f t="shared" si="70"/>
        <v>0.2</v>
      </c>
      <c r="AP160">
        <f t="shared" si="71"/>
        <v>0</v>
      </c>
      <c r="AQ160">
        <f t="shared" si="72"/>
        <v>0.1</v>
      </c>
      <c r="AR160">
        <f t="shared" si="73"/>
        <v>0</v>
      </c>
      <c r="AS160">
        <f t="shared" si="74"/>
        <v>0</v>
      </c>
      <c r="AU160">
        <f>SUMPRODUCT(Y160:AH160,Returns!B160:K160)</f>
        <v>-4.319475609738067E-3</v>
      </c>
      <c r="AW160">
        <f>SUMPRODUCT(AJ160:AS160,Returns!B160:K160)</f>
        <v>2.1871781965634017E-2</v>
      </c>
      <c r="AZ160">
        <f t="shared" si="75"/>
        <v>1.7552306355895948E-2</v>
      </c>
      <c r="BB160">
        <f t="shared" si="76"/>
        <v>3.2395050067220162E-2</v>
      </c>
      <c r="BD160">
        <f t="shared" si="77"/>
        <v>0.84004749145781488</v>
      </c>
    </row>
    <row r="161" spans="1:56" x14ac:dyDescent="0.2">
      <c r="A161" s="1">
        <v>40968</v>
      </c>
      <c r="B161">
        <f>LN('Dollar rates'!M161/'Dollar rates'!B161)</f>
        <v>2.3958889675060847E-4</v>
      </c>
      <c r="C161">
        <f>LN('Dollar rates'!N161/'Dollar rates'!C161)</f>
        <v>1.2040053258338026E-4</v>
      </c>
      <c r="D161">
        <f>LN('Dollar rates'!O161/'Dollar rates'!D161)</f>
        <v>-2.0764617167079333E-4</v>
      </c>
      <c r="E161">
        <f>LN('Dollar rates'!P161/'Dollar rates'!E161)</f>
        <v>3.330742786429112E-4</v>
      </c>
      <c r="F161">
        <f>LN('Dollar rates'!Q161/'Dollar rates'!F161)</f>
        <v>-3.5328475635208723E-3</v>
      </c>
      <c r="G161">
        <f>LN('Dollar rates'!R161/'Dollar rates'!G161)</f>
        <v>-2.1251217476540366E-3</v>
      </c>
      <c r="H161">
        <f>LN('Dollar rates'!S161/'Dollar rates'!H161)</f>
        <v>1.7454629254906752E-4</v>
      </c>
      <c r="I161">
        <f>LN('Dollar rates'!T161/'Dollar rates'!I161)</f>
        <v>-1.2204177531503408E-3</v>
      </c>
      <c r="J161">
        <f>LN('Dollar rates'!U161/'Dollar rates'!J161)</f>
        <v>-1.3323853373292038E-3</v>
      </c>
      <c r="K161">
        <f>LN('Dollar rates'!V161/'Dollar rates'!K161)</f>
        <v>-7.1044354962185253E-4</v>
      </c>
      <c r="M161">
        <f t="shared" si="54"/>
        <v>2</v>
      </c>
      <c r="N161">
        <f t="shared" si="54"/>
        <v>4</v>
      </c>
      <c r="O161">
        <f t="shared" si="54"/>
        <v>5</v>
      </c>
      <c r="P161">
        <f t="shared" si="54"/>
        <v>1</v>
      </c>
      <c r="Q161">
        <f t="shared" si="54"/>
        <v>10</v>
      </c>
      <c r="R161">
        <f t="shared" si="53"/>
        <v>9</v>
      </c>
      <c r="S161">
        <f t="shared" si="53"/>
        <v>3</v>
      </c>
      <c r="T161">
        <f t="shared" si="53"/>
        <v>7</v>
      </c>
      <c r="U161">
        <f t="shared" si="53"/>
        <v>8</v>
      </c>
      <c r="V161">
        <f t="shared" si="53"/>
        <v>6</v>
      </c>
      <c r="Y161">
        <f t="shared" si="55"/>
        <v>-0.2</v>
      </c>
      <c r="Z161">
        <f t="shared" si="56"/>
        <v>0</v>
      </c>
      <c r="AA161">
        <f t="shared" si="57"/>
        <v>0</v>
      </c>
      <c r="AB161">
        <f t="shared" si="58"/>
        <v>-0.7</v>
      </c>
      <c r="AC161">
        <f t="shared" si="59"/>
        <v>0</v>
      </c>
      <c r="AD161">
        <f t="shared" si="60"/>
        <v>0</v>
      </c>
      <c r="AE161">
        <f t="shared" si="61"/>
        <v>-0.1</v>
      </c>
      <c r="AF161">
        <f t="shared" si="62"/>
        <v>0</v>
      </c>
      <c r="AG161">
        <f t="shared" si="63"/>
        <v>0</v>
      </c>
      <c r="AH161">
        <f t="shared" si="64"/>
        <v>0</v>
      </c>
      <c r="AJ161">
        <f t="shared" si="65"/>
        <v>0</v>
      </c>
      <c r="AK161">
        <f t="shared" si="66"/>
        <v>0</v>
      </c>
      <c r="AL161">
        <f t="shared" si="67"/>
        <v>0</v>
      </c>
      <c r="AM161">
        <f t="shared" si="68"/>
        <v>0</v>
      </c>
      <c r="AN161">
        <f t="shared" si="69"/>
        <v>0.7</v>
      </c>
      <c r="AO161">
        <f t="shared" si="70"/>
        <v>0.2</v>
      </c>
      <c r="AP161">
        <f t="shared" si="71"/>
        <v>0</v>
      </c>
      <c r="AQ161">
        <f t="shared" si="72"/>
        <v>0</v>
      </c>
      <c r="AR161">
        <f t="shared" si="73"/>
        <v>0.1</v>
      </c>
      <c r="AS161">
        <f t="shared" si="74"/>
        <v>0</v>
      </c>
      <c r="AU161">
        <f>SUMPRODUCT(Y161:AH161,Returns!B161:K161)</f>
        <v>6.4631077756799734E-3</v>
      </c>
      <c r="AW161">
        <f>SUMPRODUCT(AJ161:AS161,Returns!B161:K161)</f>
        <v>-3.4724320578602225E-2</v>
      </c>
      <c r="AZ161">
        <f t="shared" si="75"/>
        <v>-2.826121280292225E-2</v>
      </c>
      <c r="BB161">
        <f t="shared" si="76"/>
        <v>2.1764204558629031E-2</v>
      </c>
      <c r="BD161">
        <f t="shared" si="77"/>
        <v>0.81178627865489261</v>
      </c>
    </row>
    <row r="162" spans="1:56" x14ac:dyDescent="0.2">
      <c r="A162" s="1">
        <v>40998</v>
      </c>
      <c r="B162">
        <f>LN('Dollar rates'!M162/'Dollar rates'!B162)</f>
        <v>2.8559883280887132E-4</v>
      </c>
      <c r="C162">
        <f>LN('Dollar rates'!N162/'Dollar rates'!C162)</f>
        <v>1.3317884606900272E-4</v>
      </c>
      <c r="D162">
        <f>LN('Dollar rates'!O162/'Dollar rates'!D162)</f>
        <v>-1.917116662419639E-4</v>
      </c>
      <c r="E162">
        <f>LN('Dollar rates'!P162/'Dollar rates'!E162)</f>
        <v>3.4303609408024735E-4</v>
      </c>
      <c r="F162">
        <f>LN('Dollar rates'!Q162/'Dollar rates'!F162)</f>
        <v>-3.3817265972215108E-3</v>
      </c>
      <c r="G162">
        <f>LN('Dollar rates'!R162/'Dollar rates'!G162)</f>
        <v>-2.040031735521503E-3</v>
      </c>
      <c r="H162">
        <f>LN('Dollar rates'!S162/'Dollar rates'!H162)</f>
        <v>2.0945351506463923E-4</v>
      </c>
      <c r="I162">
        <f>LN('Dollar rates'!T162/'Dollar rates'!I162)</f>
        <v>-1.2230003889065711E-3</v>
      </c>
      <c r="J162">
        <f>LN('Dollar rates'!U162/'Dollar rates'!J162)</f>
        <v>-1.1546525980402351E-3</v>
      </c>
      <c r="K162">
        <f>LN('Dollar rates'!V162/'Dollar rates'!K162)</f>
        <v>-5.9015050550263824E-4</v>
      </c>
      <c r="M162">
        <f t="shared" si="54"/>
        <v>2</v>
      </c>
      <c r="N162">
        <f t="shared" si="54"/>
        <v>4</v>
      </c>
      <c r="O162">
        <f t="shared" si="54"/>
        <v>5</v>
      </c>
      <c r="P162">
        <f t="shared" si="54"/>
        <v>1</v>
      </c>
      <c r="Q162">
        <f t="shared" si="54"/>
        <v>10</v>
      </c>
      <c r="R162">
        <f t="shared" si="53"/>
        <v>9</v>
      </c>
      <c r="S162">
        <f t="shared" si="53"/>
        <v>3</v>
      </c>
      <c r="T162">
        <f t="shared" si="53"/>
        <v>8</v>
      </c>
      <c r="U162">
        <f t="shared" si="53"/>
        <v>7</v>
      </c>
      <c r="V162">
        <f t="shared" si="53"/>
        <v>6</v>
      </c>
      <c r="Y162">
        <f t="shared" si="55"/>
        <v>-0.2</v>
      </c>
      <c r="Z162">
        <f t="shared" si="56"/>
        <v>0</v>
      </c>
      <c r="AA162">
        <f t="shared" si="57"/>
        <v>0</v>
      </c>
      <c r="AB162">
        <f t="shared" si="58"/>
        <v>-0.7</v>
      </c>
      <c r="AC162">
        <f t="shared" si="59"/>
        <v>0</v>
      </c>
      <c r="AD162">
        <f t="shared" si="60"/>
        <v>0</v>
      </c>
      <c r="AE162">
        <f t="shared" si="61"/>
        <v>-0.1</v>
      </c>
      <c r="AF162">
        <f t="shared" si="62"/>
        <v>0</v>
      </c>
      <c r="AG162">
        <f t="shared" si="63"/>
        <v>0</v>
      </c>
      <c r="AH162">
        <f t="shared" si="64"/>
        <v>0</v>
      </c>
      <c r="AJ162">
        <f t="shared" si="65"/>
        <v>0</v>
      </c>
      <c r="AK162">
        <f t="shared" si="66"/>
        <v>0</v>
      </c>
      <c r="AL162">
        <f t="shared" si="67"/>
        <v>0</v>
      </c>
      <c r="AM162">
        <f t="shared" si="68"/>
        <v>0</v>
      </c>
      <c r="AN162">
        <f t="shared" si="69"/>
        <v>0.7</v>
      </c>
      <c r="AO162">
        <f t="shared" si="70"/>
        <v>0.2</v>
      </c>
      <c r="AP162">
        <f t="shared" si="71"/>
        <v>0</v>
      </c>
      <c r="AQ162">
        <f t="shared" si="72"/>
        <v>0.1</v>
      </c>
      <c r="AR162">
        <f t="shared" si="73"/>
        <v>0</v>
      </c>
      <c r="AS162">
        <f t="shared" si="74"/>
        <v>0</v>
      </c>
      <c r="AU162">
        <f>SUMPRODUCT(Y162:AH162,Returns!B162:K162)</f>
        <v>-2.182897007049323E-3</v>
      </c>
      <c r="AW162">
        <f>SUMPRODUCT(AJ162:AS162,Returns!B162:K162)</f>
        <v>4.7009174652025872E-3</v>
      </c>
      <c r="AZ162">
        <f t="shared" si="75"/>
        <v>2.5180204581532642E-3</v>
      </c>
      <c r="BB162">
        <f t="shared" si="76"/>
        <v>1.6031799361168123E-2</v>
      </c>
      <c r="BD162">
        <f t="shared" si="77"/>
        <v>0.81430429911304592</v>
      </c>
    </row>
    <row r="163" spans="1:56" x14ac:dyDescent="0.2">
      <c r="A163" s="1">
        <v>41029</v>
      </c>
      <c r="B163">
        <f>LN('Dollar rates'!M163/'Dollar rates'!B163)</f>
        <v>2.7795211724110738E-4</v>
      </c>
      <c r="C163">
        <f>LN('Dollar rates'!N163/'Dollar rates'!C163)</f>
        <v>1.191271948941705E-4</v>
      </c>
      <c r="D163">
        <f>LN('Dollar rates'!O163/'Dollar rates'!D163)</f>
        <v>-2.1107836768650219E-4</v>
      </c>
      <c r="E163">
        <f>LN('Dollar rates'!P163/'Dollar rates'!E163)</f>
        <v>3.6364237826133123E-4</v>
      </c>
      <c r="F163">
        <f>LN('Dollar rates'!Q163/'Dollar rates'!F163)</f>
        <v>-3.5108377848811836E-3</v>
      </c>
      <c r="G163">
        <f>LN('Dollar rates'!R163/'Dollar rates'!G163)</f>
        <v>-2.2515090944920896E-3</v>
      </c>
      <c r="H163">
        <f>LN('Dollar rates'!S163/'Dollar rates'!H163)</f>
        <v>1.9750907315909815E-4</v>
      </c>
      <c r="I163">
        <f>LN('Dollar rates'!T163/'Dollar rates'!I163)</f>
        <v>-1.2783068636274902E-3</v>
      </c>
      <c r="J163">
        <f>LN('Dollar rates'!U163/'Dollar rates'!J163)</f>
        <v>-1.2264770508791962E-3</v>
      </c>
      <c r="K163">
        <f>LN('Dollar rates'!V163/'Dollar rates'!K163)</f>
        <v>-6.5771169303259741E-4</v>
      </c>
      <c r="M163">
        <f t="shared" si="54"/>
        <v>2</v>
      </c>
      <c r="N163">
        <f t="shared" si="54"/>
        <v>4</v>
      </c>
      <c r="O163">
        <f t="shared" si="54"/>
        <v>5</v>
      </c>
      <c r="P163">
        <f t="shared" si="54"/>
        <v>1</v>
      </c>
      <c r="Q163">
        <f t="shared" si="54"/>
        <v>10</v>
      </c>
      <c r="R163">
        <f t="shared" si="53"/>
        <v>9</v>
      </c>
      <c r="S163">
        <f t="shared" si="53"/>
        <v>3</v>
      </c>
      <c r="T163">
        <f t="shared" si="53"/>
        <v>8</v>
      </c>
      <c r="U163">
        <f t="shared" si="53"/>
        <v>7</v>
      </c>
      <c r="V163">
        <f t="shared" si="53"/>
        <v>6</v>
      </c>
      <c r="Y163">
        <f t="shared" si="55"/>
        <v>-0.2</v>
      </c>
      <c r="Z163">
        <f t="shared" si="56"/>
        <v>0</v>
      </c>
      <c r="AA163">
        <f t="shared" si="57"/>
        <v>0</v>
      </c>
      <c r="AB163">
        <f t="shared" si="58"/>
        <v>-0.7</v>
      </c>
      <c r="AC163">
        <f t="shared" si="59"/>
        <v>0</v>
      </c>
      <c r="AD163">
        <f t="shared" si="60"/>
        <v>0</v>
      </c>
      <c r="AE163">
        <f t="shared" si="61"/>
        <v>-0.1</v>
      </c>
      <c r="AF163">
        <f t="shared" si="62"/>
        <v>0</v>
      </c>
      <c r="AG163">
        <f t="shared" si="63"/>
        <v>0</v>
      </c>
      <c r="AH163">
        <f t="shared" si="64"/>
        <v>0</v>
      </c>
      <c r="AJ163">
        <f t="shared" si="65"/>
        <v>0</v>
      </c>
      <c r="AK163">
        <f t="shared" si="66"/>
        <v>0</v>
      </c>
      <c r="AL163">
        <f t="shared" si="67"/>
        <v>0</v>
      </c>
      <c r="AM163">
        <f t="shared" si="68"/>
        <v>0</v>
      </c>
      <c r="AN163">
        <f t="shared" si="69"/>
        <v>0.7</v>
      </c>
      <c r="AO163">
        <f t="shared" si="70"/>
        <v>0.2</v>
      </c>
      <c r="AP163">
        <f t="shared" si="71"/>
        <v>0</v>
      </c>
      <c r="AQ163">
        <f t="shared" si="72"/>
        <v>0.1</v>
      </c>
      <c r="AR163">
        <f t="shared" si="73"/>
        <v>0</v>
      </c>
      <c r="AS163">
        <f t="shared" si="74"/>
        <v>0</v>
      </c>
      <c r="AU163">
        <f>SUMPRODUCT(Y163:AH163,Returns!B163:K163)</f>
        <v>5.117616286518184E-2</v>
      </c>
      <c r="AW163">
        <f>SUMPRODUCT(AJ163:AS163,Returns!B163:K163)</f>
        <v>-7.1330530492836858E-2</v>
      </c>
      <c r="AZ163">
        <f t="shared" si="75"/>
        <v>-2.0154367627655018E-2</v>
      </c>
      <c r="BB163">
        <f t="shared" si="76"/>
        <v>4.1545827280332466E-2</v>
      </c>
      <c r="BD163">
        <f t="shared" si="77"/>
        <v>0.79414993148539093</v>
      </c>
    </row>
    <row r="164" spans="1:56" x14ac:dyDescent="0.2">
      <c r="A164" s="1">
        <v>41060</v>
      </c>
      <c r="B164">
        <f>LN('Dollar rates'!M164/'Dollar rates'!B164)</f>
        <v>3.0215624870978723E-4</v>
      </c>
      <c r="C164">
        <f>LN('Dollar rates'!N164/'Dollar rates'!C164)</f>
        <v>1.3601825138569165E-4</v>
      </c>
      <c r="D164">
        <f>LN('Dollar rates'!O164/'Dollar rates'!D164)</f>
        <v>-1.5390297986544695E-4</v>
      </c>
      <c r="E164">
        <f>LN('Dollar rates'!P164/'Dollar rates'!E164)</f>
        <v>5.5585293974508938E-4</v>
      </c>
      <c r="F164">
        <f>LN('Dollar rates'!Q164/'Dollar rates'!F164)</f>
        <v>-2.8711913277580433E-3</v>
      </c>
      <c r="G164">
        <f>LN('Dollar rates'!R164/'Dollar rates'!G164)</f>
        <v>-1.9982688325247758E-3</v>
      </c>
      <c r="H164">
        <f>LN('Dollar rates'!S164/'Dollar rates'!H164)</f>
        <v>4.8933695819915906E-4</v>
      </c>
      <c r="I164">
        <f>LN('Dollar rates'!T164/'Dollar rates'!I164)</f>
        <v>-1.2068414798304672E-3</v>
      </c>
      <c r="J164">
        <f>LN('Dollar rates'!U164/'Dollar rates'!J164)</f>
        <v>-1.1789417217127434E-3</v>
      </c>
      <c r="K164">
        <f>LN('Dollar rates'!V164/'Dollar rates'!K164)</f>
        <v>-6.9487340658874156E-4</v>
      </c>
      <c r="M164">
        <f t="shared" si="54"/>
        <v>3</v>
      </c>
      <c r="N164">
        <f t="shared" si="54"/>
        <v>4</v>
      </c>
      <c r="O164">
        <f t="shared" si="54"/>
        <v>5</v>
      </c>
      <c r="P164">
        <f t="shared" si="54"/>
        <v>1</v>
      </c>
      <c r="Q164">
        <f t="shared" si="54"/>
        <v>10</v>
      </c>
      <c r="R164">
        <f t="shared" si="53"/>
        <v>9</v>
      </c>
      <c r="S164">
        <f t="shared" si="53"/>
        <v>2</v>
      </c>
      <c r="T164">
        <f t="shared" si="53"/>
        <v>8</v>
      </c>
      <c r="U164">
        <f t="shared" si="53"/>
        <v>7</v>
      </c>
      <c r="V164">
        <f t="shared" si="53"/>
        <v>6</v>
      </c>
      <c r="Y164">
        <f t="shared" si="55"/>
        <v>-0.1</v>
      </c>
      <c r="Z164">
        <f t="shared" si="56"/>
        <v>0</v>
      </c>
      <c r="AA164">
        <f t="shared" si="57"/>
        <v>0</v>
      </c>
      <c r="AB164">
        <f t="shared" si="58"/>
        <v>-0.7</v>
      </c>
      <c r="AC164">
        <f t="shared" si="59"/>
        <v>0</v>
      </c>
      <c r="AD164">
        <f t="shared" si="60"/>
        <v>0</v>
      </c>
      <c r="AE164">
        <f t="shared" si="61"/>
        <v>-0.2</v>
      </c>
      <c r="AF164">
        <f t="shared" si="62"/>
        <v>0</v>
      </c>
      <c r="AG164">
        <f t="shared" si="63"/>
        <v>0</v>
      </c>
      <c r="AH164">
        <f t="shared" si="64"/>
        <v>0</v>
      </c>
      <c r="AJ164">
        <f t="shared" si="65"/>
        <v>0</v>
      </c>
      <c r="AK164">
        <f t="shared" si="66"/>
        <v>0</v>
      </c>
      <c r="AL164">
        <f t="shared" si="67"/>
        <v>0</v>
      </c>
      <c r="AM164">
        <f t="shared" si="68"/>
        <v>0</v>
      </c>
      <c r="AN164">
        <f t="shared" si="69"/>
        <v>0.7</v>
      </c>
      <c r="AO164">
        <f t="shared" si="70"/>
        <v>0.2</v>
      </c>
      <c r="AP164">
        <f t="shared" si="71"/>
        <v>0</v>
      </c>
      <c r="AQ164">
        <f t="shared" si="72"/>
        <v>0.1</v>
      </c>
      <c r="AR164">
        <f t="shared" si="73"/>
        <v>0</v>
      </c>
      <c r="AS164">
        <f t="shared" si="74"/>
        <v>0</v>
      </c>
      <c r="AU164">
        <f>SUMPRODUCT(Y164:AH164,Returns!B164:K164)</f>
        <v>-2.1277004575361386E-2</v>
      </c>
      <c r="AW164">
        <f>SUMPRODUCT(AJ164:AS164,Returns!B164:K164)</f>
        <v>5.9877309347562656E-2</v>
      </c>
      <c r="AZ164">
        <f t="shared" si="75"/>
        <v>3.860030477220127E-2</v>
      </c>
      <c r="BB164">
        <f t="shared" si="76"/>
        <v>8.7215852963598659E-3</v>
      </c>
      <c r="BD164">
        <f t="shared" si="77"/>
        <v>0.83275023625759215</v>
      </c>
    </row>
    <row r="165" spans="1:56" x14ac:dyDescent="0.2">
      <c r="A165" s="1">
        <v>41089</v>
      </c>
      <c r="B165">
        <f>LN('Dollar rates'!M165/'Dollar rates'!B165)</f>
        <v>4.436377388971495E-4</v>
      </c>
      <c r="C165">
        <f>LN('Dollar rates'!N165/'Dollar rates'!C165)</f>
        <v>2.411488852203698E-4</v>
      </c>
      <c r="D165">
        <f>LN('Dollar rates'!O165/'Dollar rates'!D165)</f>
        <v>-7.8419686518232408E-5</v>
      </c>
      <c r="E165">
        <f>LN('Dollar rates'!P165/'Dollar rates'!E165)</f>
        <v>7.3984043960200569E-4</v>
      </c>
      <c r="F165">
        <f>LN('Dollar rates'!Q165/'Dollar rates'!F165)</f>
        <v>-2.942983932062956E-3</v>
      </c>
      <c r="G165">
        <f>LN('Dollar rates'!R165/'Dollar rates'!G165)</f>
        <v>-2.0549871789502135E-3</v>
      </c>
      <c r="H165">
        <f>LN('Dollar rates'!S165/'Dollar rates'!H165)</f>
        <v>8.2311699568087145E-4</v>
      </c>
      <c r="I165">
        <f>LN('Dollar rates'!T165/'Dollar rates'!I165)</f>
        <v>-1.1482163006505505E-3</v>
      </c>
      <c r="J165">
        <f>LN('Dollar rates'!U165/'Dollar rates'!J165)</f>
        <v>-1.1096634319270725E-3</v>
      </c>
      <c r="K165">
        <f>LN('Dollar rates'!V165/'Dollar rates'!K165)</f>
        <v>-6.7660659870193444E-4</v>
      </c>
      <c r="M165">
        <f t="shared" si="54"/>
        <v>3</v>
      </c>
      <c r="N165">
        <f t="shared" si="54"/>
        <v>4</v>
      </c>
      <c r="O165">
        <f t="shared" si="54"/>
        <v>5</v>
      </c>
      <c r="P165">
        <f t="shared" si="54"/>
        <v>2</v>
      </c>
      <c r="Q165">
        <f t="shared" si="54"/>
        <v>10</v>
      </c>
      <c r="R165">
        <f t="shared" si="53"/>
        <v>9</v>
      </c>
      <c r="S165">
        <f t="shared" si="53"/>
        <v>1</v>
      </c>
      <c r="T165">
        <f t="shared" si="53"/>
        <v>8</v>
      </c>
      <c r="U165">
        <f t="shared" si="53"/>
        <v>7</v>
      </c>
      <c r="V165">
        <f t="shared" si="53"/>
        <v>6</v>
      </c>
      <c r="Y165">
        <f t="shared" si="55"/>
        <v>-0.1</v>
      </c>
      <c r="Z165">
        <f t="shared" si="56"/>
        <v>0</v>
      </c>
      <c r="AA165">
        <f t="shared" si="57"/>
        <v>0</v>
      </c>
      <c r="AB165">
        <f t="shared" si="58"/>
        <v>-0.2</v>
      </c>
      <c r="AC165">
        <f t="shared" si="59"/>
        <v>0</v>
      </c>
      <c r="AD165">
        <f t="shared" si="60"/>
        <v>0</v>
      </c>
      <c r="AE165">
        <f t="shared" si="61"/>
        <v>-0.7</v>
      </c>
      <c r="AF165">
        <f t="shared" si="62"/>
        <v>0</v>
      </c>
      <c r="AG165">
        <f t="shared" si="63"/>
        <v>0</v>
      </c>
      <c r="AH165">
        <f t="shared" si="64"/>
        <v>0</v>
      </c>
      <c r="AJ165">
        <f t="shared" si="65"/>
        <v>0</v>
      </c>
      <c r="AK165">
        <f t="shared" si="66"/>
        <v>0</v>
      </c>
      <c r="AL165">
        <f t="shared" si="67"/>
        <v>0</v>
      </c>
      <c r="AM165">
        <f t="shared" si="68"/>
        <v>0</v>
      </c>
      <c r="AN165">
        <f t="shared" si="69"/>
        <v>0.7</v>
      </c>
      <c r="AO165">
        <f t="shared" si="70"/>
        <v>0.2</v>
      </c>
      <c r="AP165">
        <f t="shared" si="71"/>
        <v>0</v>
      </c>
      <c r="AQ165">
        <f t="shared" si="72"/>
        <v>0.1</v>
      </c>
      <c r="AR165">
        <f t="shared" si="73"/>
        <v>0</v>
      </c>
      <c r="AS165">
        <f t="shared" si="74"/>
        <v>0</v>
      </c>
      <c r="AU165">
        <f>SUMPRODUCT(Y165:AH165,Returns!B165:K165)</f>
        <v>2.6295551100335629E-2</v>
      </c>
      <c r="AW165">
        <f>SUMPRODUCT(AJ165:AS165,Returns!B165:K165)</f>
        <v>2.4638937883371535E-2</v>
      </c>
      <c r="AZ165">
        <f t="shared" si="75"/>
        <v>5.0934488983707164E-2</v>
      </c>
      <c r="BB165">
        <f t="shared" si="76"/>
        <v>5.8078039369881471E-2</v>
      </c>
      <c r="BD165">
        <f t="shared" si="77"/>
        <v>0.88368472524129926</v>
      </c>
    </row>
    <row r="166" spans="1:56" x14ac:dyDescent="0.2">
      <c r="A166" s="1">
        <v>41121</v>
      </c>
      <c r="B166">
        <f>LN('Dollar rates'!M166/'Dollar rates'!B166)</f>
        <v>3.2514892753926679E-4</v>
      </c>
      <c r="C166">
        <f>LN('Dollar rates'!N166/'Dollar rates'!C166)</f>
        <v>3.6953094626258556E-4</v>
      </c>
      <c r="D166">
        <f>LN('Dollar rates'!O166/'Dollar rates'!D166)</f>
        <v>-3.1335683512229052E-5</v>
      </c>
      <c r="E166">
        <f>LN('Dollar rates'!P166/'Dollar rates'!E166)</f>
        <v>7.4865271652803172E-4</v>
      </c>
      <c r="F166">
        <f>LN('Dollar rates'!Q166/'Dollar rates'!F166)</f>
        <v>-3.0298036230529523E-3</v>
      </c>
      <c r="G166">
        <f>LN('Dollar rates'!R166/'Dollar rates'!G166)</f>
        <v>-2.1702414279099742E-3</v>
      </c>
      <c r="H166">
        <f>LN('Dollar rates'!S166/'Dollar rates'!H166)</f>
        <v>8.0798585784552454E-4</v>
      </c>
      <c r="I166">
        <f>LN('Dollar rates'!T166/'Dollar rates'!I166)</f>
        <v>-1.3350635696522685E-3</v>
      </c>
      <c r="J166">
        <f>LN('Dollar rates'!U166/'Dollar rates'!J166)</f>
        <v>-1.2112161075488591E-3</v>
      </c>
      <c r="K166">
        <f>LN('Dollar rates'!V166/'Dollar rates'!K166)</f>
        <v>-6.8817979168248067E-4</v>
      </c>
      <c r="M166">
        <f t="shared" si="54"/>
        <v>4</v>
      </c>
      <c r="N166">
        <f t="shared" si="54"/>
        <v>3</v>
      </c>
      <c r="O166">
        <f t="shared" si="54"/>
        <v>5</v>
      </c>
      <c r="P166">
        <f t="shared" si="54"/>
        <v>2</v>
      </c>
      <c r="Q166">
        <f t="shared" si="54"/>
        <v>10</v>
      </c>
      <c r="R166">
        <f t="shared" si="53"/>
        <v>9</v>
      </c>
      <c r="S166">
        <f t="shared" si="53"/>
        <v>1</v>
      </c>
      <c r="T166">
        <f t="shared" si="53"/>
        <v>8</v>
      </c>
      <c r="U166">
        <f t="shared" si="53"/>
        <v>7</v>
      </c>
      <c r="V166">
        <f t="shared" si="53"/>
        <v>6</v>
      </c>
      <c r="Y166">
        <f t="shared" si="55"/>
        <v>0</v>
      </c>
      <c r="Z166">
        <f t="shared" si="56"/>
        <v>-0.1</v>
      </c>
      <c r="AA166">
        <f t="shared" si="57"/>
        <v>0</v>
      </c>
      <c r="AB166">
        <f t="shared" si="58"/>
        <v>-0.2</v>
      </c>
      <c r="AC166">
        <f t="shared" si="59"/>
        <v>0</v>
      </c>
      <c r="AD166">
        <f t="shared" si="60"/>
        <v>0</v>
      </c>
      <c r="AE166">
        <f t="shared" si="61"/>
        <v>-0.7</v>
      </c>
      <c r="AF166">
        <f t="shared" si="62"/>
        <v>0</v>
      </c>
      <c r="AG166">
        <f t="shared" si="63"/>
        <v>0</v>
      </c>
      <c r="AH166">
        <f t="shared" si="64"/>
        <v>0</v>
      </c>
      <c r="AJ166">
        <f t="shared" si="65"/>
        <v>0</v>
      </c>
      <c r="AK166">
        <f t="shared" si="66"/>
        <v>0</v>
      </c>
      <c r="AL166">
        <f t="shared" si="67"/>
        <v>0</v>
      </c>
      <c r="AM166">
        <f t="shared" si="68"/>
        <v>0</v>
      </c>
      <c r="AN166">
        <f t="shared" si="69"/>
        <v>0.7</v>
      </c>
      <c r="AO166">
        <f t="shared" si="70"/>
        <v>0.2</v>
      </c>
      <c r="AP166">
        <f t="shared" si="71"/>
        <v>0</v>
      </c>
      <c r="AQ166">
        <f t="shared" si="72"/>
        <v>0.1</v>
      </c>
      <c r="AR166">
        <f t="shared" si="73"/>
        <v>0</v>
      </c>
      <c r="AS166">
        <f t="shared" si="74"/>
        <v>0</v>
      </c>
      <c r="AU166">
        <f>SUMPRODUCT(Y166:AH166,Returns!B166:K166)</f>
        <v>-2.1614315320262374E-2</v>
      </c>
      <c r="AW166">
        <f>SUMPRODUCT(AJ166:AS166,Returns!B166:K166)</f>
        <v>-9.5859466489553978E-3</v>
      </c>
      <c r="AZ166">
        <f t="shared" si="75"/>
        <v>-3.1200261969217772E-2</v>
      </c>
      <c r="BB166">
        <f t="shared" si="76"/>
        <v>1.9465322730230238E-2</v>
      </c>
      <c r="BD166">
        <f t="shared" si="77"/>
        <v>0.85248446327208149</v>
      </c>
    </row>
    <row r="167" spans="1:56" x14ac:dyDescent="0.2">
      <c r="A167" s="1">
        <v>41152</v>
      </c>
      <c r="B167">
        <f>LN('Dollar rates'!M167/'Dollar rates'!B167)</f>
        <v>2.2722890868425704E-4</v>
      </c>
      <c r="C167">
        <f>LN('Dollar rates'!N167/'Dollar rates'!C167)</f>
        <v>3.0256423417327426E-4</v>
      </c>
      <c r="D167">
        <f>LN('Dollar rates'!O167/'Dollar rates'!D167)</f>
        <v>-1.2706076698264403E-4</v>
      </c>
      <c r="E167">
        <f>LN('Dollar rates'!P167/'Dollar rates'!E167)</f>
        <v>4.199916063417537E-4</v>
      </c>
      <c r="F167">
        <f>LN('Dollar rates'!Q167/'Dollar rates'!F167)</f>
        <v>-2.7837456270400117E-3</v>
      </c>
      <c r="G167">
        <f>LN('Dollar rates'!R167/'Dollar rates'!G167)</f>
        <v>-1.9810498564099737E-3</v>
      </c>
      <c r="H167">
        <f>LN('Dollar rates'!S167/'Dollar rates'!H167)</f>
        <v>6.4640696444479137E-4</v>
      </c>
      <c r="I167">
        <f>LN('Dollar rates'!T167/'Dollar rates'!I167)</f>
        <v>-1.2119539673216635E-3</v>
      </c>
      <c r="J167">
        <f>LN('Dollar rates'!U167/'Dollar rates'!J167)</f>
        <v>-1.1111649048979291E-3</v>
      </c>
      <c r="K167">
        <f>LN('Dollar rates'!V167/'Dollar rates'!K167)</f>
        <v>-6.1793742564279178E-4</v>
      </c>
      <c r="M167">
        <f t="shared" si="54"/>
        <v>4</v>
      </c>
      <c r="N167">
        <f t="shared" si="54"/>
        <v>3</v>
      </c>
      <c r="O167">
        <f t="shared" si="54"/>
        <v>5</v>
      </c>
      <c r="P167">
        <f t="shared" si="54"/>
        <v>2</v>
      </c>
      <c r="Q167">
        <f t="shared" si="54"/>
        <v>10</v>
      </c>
      <c r="R167">
        <f t="shared" si="53"/>
        <v>9</v>
      </c>
      <c r="S167">
        <f t="shared" si="53"/>
        <v>1</v>
      </c>
      <c r="T167">
        <f t="shared" si="53"/>
        <v>8</v>
      </c>
      <c r="U167">
        <f t="shared" si="53"/>
        <v>7</v>
      </c>
      <c r="V167">
        <f t="shared" si="53"/>
        <v>6</v>
      </c>
      <c r="Y167">
        <f t="shared" si="55"/>
        <v>0</v>
      </c>
      <c r="Z167">
        <f t="shared" si="56"/>
        <v>-0.1</v>
      </c>
      <c r="AA167">
        <f t="shared" si="57"/>
        <v>0</v>
      </c>
      <c r="AB167">
        <f t="shared" si="58"/>
        <v>-0.2</v>
      </c>
      <c r="AC167">
        <f t="shared" si="59"/>
        <v>0</v>
      </c>
      <c r="AD167">
        <f t="shared" si="60"/>
        <v>0</v>
      </c>
      <c r="AE167">
        <f t="shared" si="61"/>
        <v>-0.7</v>
      </c>
      <c r="AF167">
        <f t="shared" si="62"/>
        <v>0</v>
      </c>
      <c r="AG167">
        <f t="shared" si="63"/>
        <v>0</v>
      </c>
      <c r="AH167">
        <f t="shared" si="64"/>
        <v>0</v>
      </c>
      <c r="AJ167">
        <f t="shared" si="65"/>
        <v>0</v>
      </c>
      <c r="AK167">
        <f t="shared" si="66"/>
        <v>0</v>
      </c>
      <c r="AL167">
        <f t="shared" si="67"/>
        <v>0</v>
      </c>
      <c r="AM167">
        <f t="shared" si="68"/>
        <v>0</v>
      </c>
      <c r="AN167">
        <f t="shared" si="69"/>
        <v>0.7</v>
      </c>
      <c r="AO167">
        <f t="shared" si="70"/>
        <v>0.2</v>
      </c>
      <c r="AP167">
        <f t="shared" si="71"/>
        <v>0</v>
      </c>
      <c r="AQ167">
        <f t="shared" si="72"/>
        <v>0.1</v>
      </c>
      <c r="AR167">
        <f t="shared" si="73"/>
        <v>0</v>
      </c>
      <c r="AS167">
        <f t="shared" si="74"/>
        <v>0</v>
      </c>
      <c r="AU167">
        <f>SUMPRODUCT(Y167:AH167,Returns!B167:K167)</f>
        <v>-1.8162621081795168E-2</v>
      </c>
      <c r="AW167">
        <f>SUMPRODUCT(AJ167:AS167,Returns!B167:K167)</f>
        <v>1.4490482513638284E-2</v>
      </c>
      <c r="AZ167">
        <f t="shared" si="75"/>
        <v>-3.6721385681568845E-3</v>
      </c>
      <c r="BB167">
        <f t="shared" si="76"/>
        <v>2.9596537190921292E-3</v>
      </c>
      <c r="BD167">
        <f t="shared" si="77"/>
        <v>0.84881232470392465</v>
      </c>
    </row>
    <row r="168" spans="1:56" x14ac:dyDescent="0.2">
      <c r="A168" s="1">
        <v>41180</v>
      </c>
      <c r="B168">
        <f>LN('Dollar rates'!M168/'Dollar rates'!B168)</f>
        <v>2.544025702337795E-4</v>
      </c>
      <c r="C168">
        <f>LN('Dollar rates'!N168/'Dollar rates'!C168)</f>
        <v>2.9593983630485626E-4</v>
      </c>
      <c r="D168">
        <f>LN('Dollar rates'!O168/'Dollar rates'!D168)</f>
        <v>-9.6883578309431864E-5</v>
      </c>
      <c r="E168">
        <f>LN('Dollar rates'!P168/'Dollar rates'!E168)</f>
        <v>5.3216966824540528E-4</v>
      </c>
      <c r="F168">
        <f>LN('Dollar rates'!Q168/'Dollar rates'!F168)</f>
        <v>-2.9189579156059433E-3</v>
      </c>
      <c r="G168">
        <f>LN('Dollar rates'!R168/'Dollar rates'!G168)</f>
        <v>-2.0123761859788597E-3</v>
      </c>
      <c r="H168">
        <f>LN('Dollar rates'!S168/'Dollar rates'!H168)</f>
        <v>5.9210567794958926E-4</v>
      </c>
      <c r="I168">
        <f>LN('Dollar rates'!T168/'Dollar rates'!I168)</f>
        <v>-9.0554722427041716E-4</v>
      </c>
      <c r="J168">
        <f>LN('Dollar rates'!U168/'Dollar rates'!J168)</f>
        <v>-1.1347667526473472E-3</v>
      </c>
      <c r="K168">
        <f>LN('Dollar rates'!V168/'Dollar rates'!K168)</f>
        <v>-6.5022811073101028E-4</v>
      </c>
      <c r="M168">
        <f t="shared" si="54"/>
        <v>4</v>
      </c>
      <c r="N168">
        <f t="shared" si="54"/>
        <v>3</v>
      </c>
      <c r="O168">
        <f t="shared" si="54"/>
        <v>5</v>
      </c>
      <c r="P168">
        <f t="shared" si="54"/>
        <v>2</v>
      </c>
      <c r="Q168">
        <f t="shared" si="54"/>
        <v>10</v>
      </c>
      <c r="R168">
        <f t="shared" si="53"/>
        <v>9</v>
      </c>
      <c r="S168">
        <f t="shared" si="53"/>
        <v>1</v>
      </c>
      <c r="T168">
        <f t="shared" si="53"/>
        <v>7</v>
      </c>
      <c r="U168">
        <f t="shared" si="53"/>
        <v>8</v>
      </c>
      <c r="V168">
        <f t="shared" si="53"/>
        <v>6</v>
      </c>
      <c r="Y168">
        <f t="shared" si="55"/>
        <v>0</v>
      </c>
      <c r="Z168">
        <f t="shared" si="56"/>
        <v>-0.1</v>
      </c>
      <c r="AA168">
        <f t="shared" si="57"/>
        <v>0</v>
      </c>
      <c r="AB168">
        <f t="shared" si="58"/>
        <v>-0.2</v>
      </c>
      <c r="AC168">
        <f t="shared" si="59"/>
        <v>0</v>
      </c>
      <c r="AD168">
        <f t="shared" si="60"/>
        <v>0</v>
      </c>
      <c r="AE168">
        <f t="shared" si="61"/>
        <v>-0.7</v>
      </c>
      <c r="AF168">
        <f t="shared" si="62"/>
        <v>0</v>
      </c>
      <c r="AG168">
        <f t="shared" si="63"/>
        <v>0</v>
      </c>
      <c r="AH168">
        <f t="shared" si="64"/>
        <v>0</v>
      </c>
      <c r="AJ168">
        <f t="shared" si="65"/>
        <v>0</v>
      </c>
      <c r="AK168">
        <f t="shared" si="66"/>
        <v>0</v>
      </c>
      <c r="AL168">
        <f t="shared" si="67"/>
        <v>0</v>
      </c>
      <c r="AM168">
        <f t="shared" si="68"/>
        <v>0</v>
      </c>
      <c r="AN168">
        <f t="shared" si="69"/>
        <v>0.7</v>
      </c>
      <c r="AO168">
        <f t="shared" si="70"/>
        <v>0.2</v>
      </c>
      <c r="AP168">
        <f t="shared" si="71"/>
        <v>0</v>
      </c>
      <c r="AQ168">
        <f t="shared" si="72"/>
        <v>0</v>
      </c>
      <c r="AR168">
        <f t="shared" si="73"/>
        <v>0.1</v>
      </c>
      <c r="AS168">
        <f t="shared" si="74"/>
        <v>0</v>
      </c>
      <c r="AU168">
        <f>SUMPRODUCT(Y168:AH168,Returns!B168:K168)</f>
        <v>-6.6141573948146209E-3</v>
      </c>
      <c r="AW168">
        <f>SUMPRODUCT(AJ168:AS168,Returns!B168:K168)</f>
        <v>-1.2435636028103236E-3</v>
      </c>
      <c r="AZ168">
        <f t="shared" si="75"/>
        <v>-7.8577209976249448E-3</v>
      </c>
      <c r="BB168">
        <f t="shared" si="76"/>
        <v>7.9871338092551147E-3</v>
      </c>
      <c r="BD168">
        <f t="shared" si="77"/>
        <v>0.84095460370629971</v>
      </c>
    </row>
    <row r="169" spans="1:56" x14ac:dyDescent="0.2">
      <c r="A169" s="1">
        <v>41213</v>
      </c>
      <c r="B169">
        <f>LN('Dollar rates'!M169/'Dollar rates'!B169)</f>
        <v>2.4386812248382024E-4</v>
      </c>
      <c r="C169">
        <f>LN('Dollar rates'!N169/'Dollar rates'!C169)</f>
        <v>2.5919494196575575E-4</v>
      </c>
      <c r="D169">
        <f>LN('Dollar rates'!O169/'Dollar rates'!D169)</f>
        <v>-1.1276772277535747E-4</v>
      </c>
      <c r="E169">
        <f>LN('Dollar rates'!P169/'Dollar rates'!E169)</f>
        <v>5.0485250249226749E-4</v>
      </c>
      <c r="F169">
        <f>LN('Dollar rates'!Q169/'Dollar rates'!F169)</f>
        <v>-2.3813555778133115E-3</v>
      </c>
      <c r="G169">
        <f>LN('Dollar rates'!R169/'Dollar rates'!G169)</f>
        <v>-1.9968835780298112E-3</v>
      </c>
      <c r="H169">
        <f>LN('Dollar rates'!S169/'Dollar rates'!H169)</f>
        <v>5.2996704150437665E-4</v>
      </c>
      <c r="I169">
        <f>LN('Dollar rates'!T169/'Dollar rates'!I169)</f>
        <v>-9.0684371898595969E-4</v>
      </c>
      <c r="J169">
        <f>LN('Dollar rates'!U169/'Dollar rates'!J169)</f>
        <v>-1.1098430553899172E-3</v>
      </c>
      <c r="K169">
        <f>LN('Dollar rates'!V169/'Dollar rates'!K169)</f>
        <v>-6.2011784225796964E-4</v>
      </c>
      <c r="M169">
        <f t="shared" si="54"/>
        <v>4</v>
      </c>
      <c r="N169">
        <f t="shared" si="54"/>
        <v>3</v>
      </c>
      <c r="O169">
        <f t="shared" si="54"/>
        <v>5</v>
      </c>
      <c r="P169">
        <f t="shared" si="54"/>
        <v>2</v>
      </c>
      <c r="Q169">
        <f t="shared" si="54"/>
        <v>10</v>
      </c>
      <c r="R169">
        <f t="shared" si="53"/>
        <v>9</v>
      </c>
      <c r="S169">
        <f t="shared" si="53"/>
        <v>1</v>
      </c>
      <c r="T169">
        <f t="shared" si="53"/>
        <v>7</v>
      </c>
      <c r="U169">
        <f t="shared" si="53"/>
        <v>8</v>
      </c>
      <c r="V169">
        <f t="shared" si="53"/>
        <v>6</v>
      </c>
      <c r="Y169">
        <f t="shared" si="55"/>
        <v>0</v>
      </c>
      <c r="Z169">
        <f t="shared" si="56"/>
        <v>-0.1</v>
      </c>
      <c r="AA169">
        <f t="shared" si="57"/>
        <v>0</v>
      </c>
      <c r="AB169">
        <f t="shared" si="58"/>
        <v>-0.2</v>
      </c>
      <c r="AC169">
        <f t="shared" si="59"/>
        <v>0</v>
      </c>
      <c r="AD169">
        <f t="shared" si="60"/>
        <v>0</v>
      </c>
      <c r="AE169">
        <f t="shared" si="61"/>
        <v>-0.7</v>
      </c>
      <c r="AF169">
        <f t="shared" si="62"/>
        <v>0</v>
      </c>
      <c r="AG169">
        <f t="shared" si="63"/>
        <v>0</v>
      </c>
      <c r="AH169">
        <f t="shared" si="64"/>
        <v>0</v>
      </c>
      <c r="AJ169">
        <f t="shared" si="65"/>
        <v>0</v>
      </c>
      <c r="AK169">
        <f t="shared" si="66"/>
        <v>0</v>
      </c>
      <c r="AL169">
        <f t="shared" si="67"/>
        <v>0</v>
      </c>
      <c r="AM169">
        <f t="shared" si="68"/>
        <v>0</v>
      </c>
      <c r="AN169">
        <f t="shared" si="69"/>
        <v>0.7</v>
      </c>
      <c r="AO169">
        <f t="shared" si="70"/>
        <v>0.2</v>
      </c>
      <c r="AP169">
        <f t="shared" si="71"/>
        <v>0</v>
      </c>
      <c r="AQ169">
        <f t="shared" si="72"/>
        <v>0</v>
      </c>
      <c r="AR169">
        <f t="shared" si="73"/>
        <v>0.1</v>
      </c>
      <c r="AS169">
        <f t="shared" si="74"/>
        <v>0</v>
      </c>
      <c r="AU169">
        <f>SUMPRODUCT(Y169:AH169,Returns!B169:K169)</f>
        <v>-3.4382662730071648E-3</v>
      </c>
      <c r="AW169">
        <f>SUMPRODUCT(AJ169:AS169,Returns!B169:K169)</f>
        <v>6.876058232919484E-3</v>
      </c>
      <c r="AZ169">
        <f t="shared" si="75"/>
        <v>3.4377919599123193E-3</v>
      </c>
      <c r="BB169">
        <f t="shared" si="76"/>
        <v>5.8466275516236869E-3</v>
      </c>
      <c r="BD169">
        <f t="shared" si="77"/>
        <v>0.84439239566621205</v>
      </c>
    </row>
    <row r="170" spans="1:56" x14ac:dyDescent="0.2">
      <c r="A170" s="1">
        <v>41243</v>
      </c>
      <c r="B170">
        <f>LN('Dollar rates'!M170/'Dollar rates'!B170)</f>
        <v>3.8797392899224636E-4</v>
      </c>
      <c r="C170">
        <f>LN('Dollar rates'!N170/'Dollar rates'!C170)</f>
        <v>3.3821138533769252E-4</v>
      </c>
      <c r="D170">
        <f>LN('Dollar rates'!O170/'Dollar rates'!D170)</f>
        <v>-3.2052309371650582E-5</v>
      </c>
      <c r="E170">
        <f>LN('Dollar rates'!P170/'Dollar rates'!E170)</f>
        <v>4.6427010556610802E-4</v>
      </c>
      <c r="F170">
        <f>LN('Dollar rates'!Q170/'Dollar rates'!F170)</f>
        <v>-2.4023784015227154E-3</v>
      </c>
      <c r="G170">
        <f>LN('Dollar rates'!R170/'Dollar rates'!G170)</f>
        <v>-2.0248354116280056E-3</v>
      </c>
      <c r="H170">
        <f>LN('Dollar rates'!S170/'Dollar rates'!H170)</f>
        <v>7.5344810702561806E-4</v>
      </c>
      <c r="I170">
        <f>LN('Dollar rates'!T170/'Dollar rates'!I170)</f>
        <v>-8.9616972275827385E-4</v>
      </c>
      <c r="J170">
        <f>LN('Dollar rates'!U170/'Dollar rates'!J170)</f>
        <v>-1.1241240473031E-3</v>
      </c>
      <c r="K170">
        <f>LN('Dollar rates'!V170/'Dollar rates'!K170)</f>
        <v>-6.2395590052424614E-4</v>
      </c>
      <c r="M170">
        <f t="shared" si="54"/>
        <v>3</v>
      </c>
      <c r="N170">
        <f t="shared" si="54"/>
        <v>4</v>
      </c>
      <c r="O170">
        <f t="shared" si="54"/>
        <v>5</v>
      </c>
      <c r="P170">
        <f t="shared" si="54"/>
        <v>2</v>
      </c>
      <c r="Q170">
        <f t="shared" si="54"/>
        <v>10</v>
      </c>
      <c r="R170">
        <f t="shared" ref="R170:V220" si="78">RANK(G170,$B170:$K170)</f>
        <v>9</v>
      </c>
      <c r="S170">
        <f t="shared" si="78"/>
        <v>1</v>
      </c>
      <c r="T170">
        <f t="shared" si="78"/>
        <v>7</v>
      </c>
      <c r="U170">
        <f t="shared" si="78"/>
        <v>8</v>
      </c>
      <c r="V170">
        <f t="shared" si="78"/>
        <v>6</v>
      </c>
      <c r="Y170">
        <f t="shared" si="55"/>
        <v>-0.1</v>
      </c>
      <c r="Z170">
        <f t="shared" si="56"/>
        <v>0</v>
      </c>
      <c r="AA170">
        <f t="shared" si="57"/>
        <v>0</v>
      </c>
      <c r="AB170">
        <f t="shared" si="58"/>
        <v>-0.2</v>
      </c>
      <c r="AC170">
        <f t="shared" si="59"/>
        <v>0</v>
      </c>
      <c r="AD170">
        <f t="shared" si="60"/>
        <v>0</v>
      </c>
      <c r="AE170">
        <f t="shared" si="61"/>
        <v>-0.7</v>
      </c>
      <c r="AF170">
        <f t="shared" si="62"/>
        <v>0</v>
      </c>
      <c r="AG170">
        <f t="shared" si="63"/>
        <v>0</v>
      </c>
      <c r="AH170">
        <f t="shared" si="64"/>
        <v>0</v>
      </c>
      <c r="AJ170">
        <f t="shared" si="65"/>
        <v>0</v>
      </c>
      <c r="AK170">
        <f t="shared" si="66"/>
        <v>0</v>
      </c>
      <c r="AL170">
        <f t="shared" si="67"/>
        <v>0</v>
      </c>
      <c r="AM170">
        <f t="shared" si="68"/>
        <v>0</v>
      </c>
      <c r="AN170">
        <f t="shared" si="69"/>
        <v>0.7</v>
      </c>
      <c r="AO170">
        <f t="shared" si="70"/>
        <v>0.2</v>
      </c>
      <c r="AP170">
        <f t="shared" si="71"/>
        <v>0</v>
      </c>
      <c r="AQ170">
        <f t="shared" si="72"/>
        <v>0</v>
      </c>
      <c r="AR170">
        <f t="shared" si="73"/>
        <v>0.1</v>
      </c>
      <c r="AS170">
        <f t="shared" si="74"/>
        <v>0</v>
      </c>
      <c r="AU170">
        <f>SUMPRODUCT(Y170:AH170,Returns!B170:K170)</f>
        <v>-6.4339876470882818E-3</v>
      </c>
      <c r="AW170">
        <f>SUMPRODUCT(AJ170:AS170,Returns!B170:K170)</f>
        <v>1.6033996293501811E-3</v>
      </c>
      <c r="AZ170">
        <f t="shared" si="75"/>
        <v>-4.8305880177381012E-3</v>
      </c>
      <c r="BB170">
        <f t="shared" si="76"/>
        <v>2.6246540286509602E-3</v>
      </c>
      <c r="BD170">
        <f t="shared" si="77"/>
        <v>0.83956180764847399</v>
      </c>
    </row>
    <row r="171" spans="1:56" x14ac:dyDescent="0.2">
      <c r="A171" s="1">
        <v>41274</v>
      </c>
      <c r="B171">
        <f>LN('Dollar rates'!M171/'Dollar rates'!B171)</f>
        <v>2.533137558866107E-4</v>
      </c>
      <c r="C171">
        <f>LN('Dollar rates'!N171/'Dollar rates'!C171)</f>
        <v>2.7690056150374254E-4</v>
      </c>
      <c r="D171">
        <f>LN('Dollar rates'!O171/'Dollar rates'!D171)</f>
        <v>-8.1271079731046799E-5</v>
      </c>
      <c r="E171">
        <f>LN('Dollar rates'!P171/'Dollar rates'!E171)</f>
        <v>6.3383823947931557E-4</v>
      </c>
      <c r="F171">
        <f>LN('Dollar rates'!Q171/'Dollar rates'!F171)</f>
        <v>-2.3773303117096503E-3</v>
      </c>
      <c r="G171">
        <f>LN('Dollar rates'!R171/'Dollar rates'!G171)</f>
        <v>-2.0141482475577953E-3</v>
      </c>
      <c r="H171">
        <f>LN('Dollar rates'!S171/'Dollar rates'!H171)</f>
        <v>4.6131046569994235E-4</v>
      </c>
      <c r="I171">
        <f>LN('Dollar rates'!T171/'Dollar rates'!I171)</f>
        <v>-7.4525098046191926E-4</v>
      </c>
      <c r="J171">
        <f>LN('Dollar rates'!U171/'Dollar rates'!J171)</f>
        <v>-1.1547169129130215E-3</v>
      </c>
      <c r="K171">
        <f>LN('Dollar rates'!V171/'Dollar rates'!K171)</f>
        <v>-6.525940845544916E-4</v>
      </c>
      <c r="M171">
        <f t="shared" ref="M171:Q221" si="79">RANK(B171,$B171:$K171)</f>
        <v>4</v>
      </c>
      <c r="N171">
        <f t="shared" si="79"/>
        <v>3</v>
      </c>
      <c r="O171">
        <f t="shared" si="79"/>
        <v>5</v>
      </c>
      <c r="P171">
        <f t="shared" si="79"/>
        <v>1</v>
      </c>
      <c r="Q171">
        <f t="shared" si="79"/>
        <v>10</v>
      </c>
      <c r="R171">
        <f t="shared" si="78"/>
        <v>9</v>
      </c>
      <c r="S171">
        <f t="shared" si="78"/>
        <v>2</v>
      </c>
      <c r="T171">
        <f t="shared" si="78"/>
        <v>7</v>
      </c>
      <c r="U171">
        <f t="shared" si="78"/>
        <v>8</v>
      </c>
      <c r="V171">
        <f t="shared" si="78"/>
        <v>6</v>
      </c>
      <c r="Y171">
        <f t="shared" si="55"/>
        <v>0</v>
      </c>
      <c r="Z171">
        <f t="shared" si="56"/>
        <v>-0.1</v>
      </c>
      <c r="AA171">
        <f t="shared" si="57"/>
        <v>0</v>
      </c>
      <c r="AB171">
        <f t="shared" si="58"/>
        <v>-0.7</v>
      </c>
      <c r="AC171">
        <f t="shared" si="59"/>
        <v>0</v>
      </c>
      <c r="AD171">
        <f t="shared" si="60"/>
        <v>0</v>
      </c>
      <c r="AE171">
        <f t="shared" si="61"/>
        <v>-0.2</v>
      </c>
      <c r="AF171">
        <f t="shared" si="62"/>
        <v>0</v>
      </c>
      <c r="AG171">
        <f t="shared" si="63"/>
        <v>0</v>
      </c>
      <c r="AH171">
        <f t="shared" si="64"/>
        <v>0</v>
      </c>
      <c r="AJ171">
        <f t="shared" si="65"/>
        <v>0</v>
      </c>
      <c r="AK171">
        <f t="shared" si="66"/>
        <v>0</v>
      </c>
      <c r="AL171">
        <f t="shared" si="67"/>
        <v>0</v>
      </c>
      <c r="AM171">
        <f t="shared" si="68"/>
        <v>0</v>
      </c>
      <c r="AN171">
        <f t="shared" si="69"/>
        <v>0.7</v>
      </c>
      <c r="AO171">
        <f t="shared" si="70"/>
        <v>0.2</v>
      </c>
      <c r="AP171">
        <f t="shared" si="71"/>
        <v>0</v>
      </c>
      <c r="AQ171">
        <f t="shared" si="72"/>
        <v>0</v>
      </c>
      <c r="AR171">
        <f t="shared" si="73"/>
        <v>0.1</v>
      </c>
      <c r="AS171">
        <f t="shared" si="74"/>
        <v>0</v>
      </c>
      <c r="AU171">
        <f>SUMPRODUCT(Y171:AH171,Returns!B171:K171)</f>
        <v>-1.1896600876158556E-2</v>
      </c>
      <c r="AW171">
        <f>SUMPRODUCT(AJ171:AS171,Returns!B171:K171)</f>
        <v>1.0777834182275825E-2</v>
      </c>
      <c r="AZ171">
        <f t="shared" si="75"/>
        <v>-1.118766693882731E-3</v>
      </c>
      <c r="BB171">
        <f t="shared" si="76"/>
        <v>1.0599865318370752E-2</v>
      </c>
      <c r="BD171">
        <f t="shared" si="77"/>
        <v>0.83844304095459121</v>
      </c>
    </row>
    <row r="172" spans="1:56" x14ac:dyDescent="0.2">
      <c r="A172" s="1">
        <v>41305</v>
      </c>
      <c r="B172">
        <f>LN('Dollar rates'!M172/'Dollar rates'!B172)</f>
        <v>1.8180484259173134E-4</v>
      </c>
      <c r="C172">
        <f>LN('Dollar rates'!N172/'Dollar rates'!C172)</f>
        <v>1.6290182486060489E-4</v>
      </c>
      <c r="D172">
        <f>LN('Dollar rates'!O172/'Dollar rates'!D172)</f>
        <v>-1.5853136576263923E-4</v>
      </c>
      <c r="E172">
        <f>LN('Dollar rates'!P172/'Dollar rates'!E172)</f>
        <v>2.5264036778224459E-4</v>
      </c>
      <c r="F172">
        <f>LN('Dollar rates'!Q172/'Dollar rates'!F172)</f>
        <v>-2.1273152313830827E-3</v>
      </c>
      <c r="G172">
        <f>LN('Dollar rates'!R172/'Dollar rates'!G172)</f>
        <v>-1.8461726948108864E-3</v>
      </c>
      <c r="H172">
        <f>LN('Dollar rates'!S172/'Dollar rates'!H172)</f>
        <v>2.9112876284853383E-4</v>
      </c>
      <c r="I172">
        <f>LN('Dollar rates'!T172/'Dollar rates'!I172)</f>
        <v>-6.0172680120348227E-4</v>
      </c>
      <c r="J172">
        <f>LN('Dollar rates'!U172/'Dollar rates'!J172)</f>
        <v>-1.1209453626676357E-3</v>
      </c>
      <c r="K172">
        <f>LN('Dollar rates'!V172/'Dollar rates'!K172)</f>
        <v>-6.005104519146606E-4</v>
      </c>
      <c r="M172">
        <f t="shared" si="79"/>
        <v>3</v>
      </c>
      <c r="N172">
        <f t="shared" si="79"/>
        <v>4</v>
      </c>
      <c r="O172">
        <f t="shared" si="79"/>
        <v>5</v>
      </c>
      <c r="P172">
        <f t="shared" si="79"/>
        <v>2</v>
      </c>
      <c r="Q172">
        <f t="shared" si="79"/>
        <v>10</v>
      </c>
      <c r="R172">
        <f t="shared" si="78"/>
        <v>9</v>
      </c>
      <c r="S172">
        <f t="shared" si="78"/>
        <v>1</v>
      </c>
      <c r="T172">
        <f t="shared" si="78"/>
        <v>7</v>
      </c>
      <c r="U172">
        <f t="shared" si="78"/>
        <v>8</v>
      </c>
      <c r="V172">
        <f t="shared" si="78"/>
        <v>6</v>
      </c>
      <c r="Y172">
        <f t="shared" si="55"/>
        <v>-0.1</v>
      </c>
      <c r="Z172">
        <f t="shared" si="56"/>
        <v>0</v>
      </c>
      <c r="AA172">
        <f t="shared" si="57"/>
        <v>0</v>
      </c>
      <c r="AB172">
        <f t="shared" si="58"/>
        <v>-0.2</v>
      </c>
      <c r="AC172">
        <f t="shared" si="59"/>
        <v>0</v>
      </c>
      <c r="AD172">
        <f t="shared" si="60"/>
        <v>0</v>
      </c>
      <c r="AE172">
        <f t="shared" si="61"/>
        <v>-0.7</v>
      </c>
      <c r="AF172">
        <f t="shared" si="62"/>
        <v>0</v>
      </c>
      <c r="AG172">
        <f t="shared" si="63"/>
        <v>0</v>
      </c>
      <c r="AH172">
        <f t="shared" si="64"/>
        <v>0</v>
      </c>
      <c r="AJ172">
        <f t="shared" si="65"/>
        <v>0</v>
      </c>
      <c r="AK172">
        <f t="shared" si="66"/>
        <v>0</v>
      </c>
      <c r="AL172">
        <f t="shared" si="67"/>
        <v>0</v>
      </c>
      <c r="AM172">
        <f t="shared" si="68"/>
        <v>0</v>
      </c>
      <c r="AN172">
        <f t="shared" si="69"/>
        <v>0.7</v>
      </c>
      <c r="AO172">
        <f t="shared" si="70"/>
        <v>0.2</v>
      </c>
      <c r="AP172">
        <f t="shared" si="71"/>
        <v>0</v>
      </c>
      <c r="AQ172">
        <f t="shared" si="72"/>
        <v>0</v>
      </c>
      <c r="AR172">
        <f t="shared" si="73"/>
        <v>0.1</v>
      </c>
      <c r="AS172">
        <f t="shared" si="74"/>
        <v>0</v>
      </c>
      <c r="AU172">
        <f>SUMPRODUCT(Y172:AH172,Returns!B172:K172)</f>
        <v>3.2084912760948346E-2</v>
      </c>
      <c r="AW172">
        <f>SUMPRODUCT(AJ172:AS172,Returns!B172:K172)</f>
        <v>-1.8213206162262956E-2</v>
      </c>
      <c r="AZ172">
        <f t="shared" si="75"/>
        <v>1.387170659868539E-2</v>
      </c>
      <c r="BB172">
        <f t="shared" si="76"/>
        <v>1.3303890101343275E-2</v>
      </c>
      <c r="BD172">
        <f t="shared" si="77"/>
        <v>0.85231474755327663</v>
      </c>
    </row>
    <row r="173" spans="1:56" x14ac:dyDescent="0.2">
      <c r="A173" s="1">
        <v>41333</v>
      </c>
      <c r="B173">
        <f>LN('Dollar rates'!M173/'Dollar rates'!B173)</f>
        <v>1.9501144737784056E-4</v>
      </c>
      <c r="C173">
        <f>LN('Dollar rates'!N173/'Dollar rates'!C173)</f>
        <v>2.2227306991792409E-4</v>
      </c>
      <c r="D173">
        <f>LN('Dollar rates'!O173/'Dollar rates'!D173)</f>
        <v>-1.8213830418882342E-4</v>
      </c>
      <c r="E173">
        <f>LN('Dollar rates'!P173/'Dollar rates'!E173)</f>
        <v>3.1080697529562481E-4</v>
      </c>
      <c r="F173">
        <f>LN('Dollar rates'!Q173/'Dollar rates'!F173)</f>
        <v>-2.3676566883044639E-3</v>
      </c>
      <c r="G173">
        <f>LN('Dollar rates'!R173/'Dollar rates'!G173)</f>
        <v>-2.0525210948617455E-3</v>
      </c>
      <c r="H173">
        <f>LN('Dollar rates'!S173/'Dollar rates'!H173)</f>
        <v>3.9636119897308152E-4</v>
      </c>
      <c r="I173">
        <f>LN('Dollar rates'!T173/'Dollar rates'!I173)</f>
        <v>-6.8706513458938255E-4</v>
      </c>
      <c r="J173">
        <f>LN('Dollar rates'!U173/'Dollar rates'!J173)</f>
        <v>-1.1493471122825934E-3</v>
      </c>
      <c r="K173">
        <f>LN('Dollar rates'!V173/'Dollar rates'!K173)</f>
        <v>-6.8066902666914482E-4</v>
      </c>
      <c r="M173">
        <f t="shared" si="79"/>
        <v>4</v>
      </c>
      <c r="N173">
        <f t="shared" si="79"/>
        <v>3</v>
      </c>
      <c r="O173">
        <f t="shared" si="79"/>
        <v>5</v>
      </c>
      <c r="P173">
        <f t="shared" si="79"/>
        <v>2</v>
      </c>
      <c r="Q173">
        <f t="shared" si="79"/>
        <v>10</v>
      </c>
      <c r="R173">
        <f t="shared" si="78"/>
        <v>9</v>
      </c>
      <c r="S173">
        <f t="shared" si="78"/>
        <v>1</v>
      </c>
      <c r="T173">
        <f t="shared" si="78"/>
        <v>7</v>
      </c>
      <c r="U173">
        <f t="shared" si="78"/>
        <v>8</v>
      </c>
      <c r="V173">
        <f t="shared" si="78"/>
        <v>6</v>
      </c>
      <c r="Y173">
        <f t="shared" si="55"/>
        <v>0</v>
      </c>
      <c r="Z173">
        <f t="shared" si="56"/>
        <v>-0.1</v>
      </c>
      <c r="AA173">
        <f t="shared" si="57"/>
        <v>0</v>
      </c>
      <c r="AB173">
        <f t="shared" si="58"/>
        <v>-0.2</v>
      </c>
      <c r="AC173">
        <f t="shared" si="59"/>
        <v>0</v>
      </c>
      <c r="AD173">
        <f t="shared" si="60"/>
        <v>0</v>
      </c>
      <c r="AE173">
        <f t="shared" si="61"/>
        <v>-0.7</v>
      </c>
      <c r="AF173">
        <f t="shared" si="62"/>
        <v>0</v>
      </c>
      <c r="AG173">
        <f t="shared" si="63"/>
        <v>0</v>
      </c>
      <c r="AH173">
        <f t="shared" si="64"/>
        <v>0</v>
      </c>
      <c r="AJ173">
        <f t="shared" si="65"/>
        <v>0</v>
      </c>
      <c r="AK173">
        <f t="shared" si="66"/>
        <v>0</v>
      </c>
      <c r="AL173">
        <f t="shared" si="67"/>
        <v>0</v>
      </c>
      <c r="AM173">
        <f t="shared" si="68"/>
        <v>0</v>
      </c>
      <c r="AN173">
        <f t="shared" si="69"/>
        <v>0.7</v>
      </c>
      <c r="AO173">
        <f t="shared" si="70"/>
        <v>0.2</v>
      </c>
      <c r="AP173">
        <f t="shared" si="71"/>
        <v>0</v>
      </c>
      <c r="AQ173">
        <f t="shared" si="72"/>
        <v>0</v>
      </c>
      <c r="AR173">
        <f t="shared" si="73"/>
        <v>0.1</v>
      </c>
      <c r="AS173">
        <f t="shared" si="74"/>
        <v>0</v>
      </c>
      <c r="AU173">
        <f>SUMPRODUCT(Y173:AH173,Returns!B173:K173)</f>
        <v>1.7551039671986755E-2</v>
      </c>
      <c r="AW173">
        <f>SUMPRODUCT(AJ173:AS173,Returns!B173:K173)</f>
        <v>1.5135208740339464E-2</v>
      </c>
      <c r="AZ173">
        <f t="shared" si="75"/>
        <v>3.2686248412326216E-2</v>
      </c>
      <c r="BB173">
        <f t="shared" si="76"/>
        <v>3.6850406689444802E-2</v>
      </c>
      <c r="BD173">
        <f t="shared" si="77"/>
        <v>0.88500099596560289</v>
      </c>
    </row>
    <row r="174" spans="1:56" x14ac:dyDescent="0.2">
      <c r="A174" s="1">
        <v>41362</v>
      </c>
      <c r="B174">
        <f>LN('Dollar rates'!M174/'Dollar rates'!B174)</f>
        <v>1.9561583389067215E-4</v>
      </c>
      <c r="C174">
        <f>LN('Dollar rates'!N174/'Dollar rates'!C174)</f>
        <v>2.0547593435441138E-4</v>
      </c>
      <c r="D174">
        <f>LN('Dollar rates'!O174/'Dollar rates'!D174)</f>
        <v>-1.5183262001179908E-4</v>
      </c>
      <c r="E174">
        <f>LN('Dollar rates'!P174/'Dollar rates'!E174)</f>
        <v>3.9080448126941903E-4</v>
      </c>
      <c r="F174">
        <f>LN('Dollar rates'!Q174/'Dollar rates'!F174)</f>
        <v>-2.2338714339247209E-3</v>
      </c>
      <c r="G174">
        <f>LN('Dollar rates'!R174/'Dollar rates'!G174)</f>
        <v>-2.0067855174712109E-3</v>
      </c>
      <c r="H174">
        <f>LN('Dollar rates'!S174/'Dollar rates'!H174)</f>
        <v>4.2037945032495758E-4</v>
      </c>
      <c r="I174">
        <f>LN('Dollar rates'!T174/'Dollar rates'!I174)</f>
        <v>-6.6572729319130182E-4</v>
      </c>
      <c r="J174">
        <f>LN('Dollar rates'!U174/'Dollar rates'!J174)</f>
        <v>-1.1806144163973421E-3</v>
      </c>
      <c r="K174">
        <f>LN('Dollar rates'!V174/'Dollar rates'!K174)</f>
        <v>-6.395906837797636E-4</v>
      </c>
      <c r="M174">
        <f t="shared" si="79"/>
        <v>4</v>
      </c>
      <c r="N174">
        <f t="shared" si="79"/>
        <v>3</v>
      </c>
      <c r="O174">
        <f t="shared" si="79"/>
        <v>5</v>
      </c>
      <c r="P174">
        <f t="shared" si="79"/>
        <v>2</v>
      </c>
      <c r="Q174">
        <f t="shared" si="79"/>
        <v>10</v>
      </c>
      <c r="R174">
        <f t="shared" si="78"/>
        <v>9</v>
      </c>
      <c r="S174">
        <f t="shared" si="78"/>
        <v>1</v>
      </c>
      <c r="T174">
        <f t="shared" si="78"/>
        <v>7</v>
      </c>
      <c r="U174">
        <f t="shared" si="78"/>
        <v>8</v>
      </c>
      <c r="V174">
        <f t="shared" si="78"/>
        <v>6</v>
      </c>
      <c r="Y174">
        <f t="shared" si="55"/>
        <v>0</v>
      </c>
      <c r="Z174">
        <f t="shared" si="56"/>
        <v>-0.1</v>
      </c>
      <c r="AA174">
        <f t="shared" si="57"/>
        <v>0</v>
      </c>
      <c r="AB174">
        <f t="shared" si="58"/>
        <v>-0.2</v>
      </c>
      <c r="AC174">
        <f t="shared" si="59"/>
        <v>0</v>
      </c>
      <c r="AD174">
        <f t="shared" si="60"/>
        <v>0</v>
      </c>
      <c r="AE174">
        <f t="shared" si="61"/>
        <v>-0.7</v>
      </c>
      <c r="AF174">
        <f t="shared" si="62"/>
        <v>0</v>
      </c>
      <c r="AG174">
        <f t="shared" si="63"/>
        <v>0</v>
      </c>
      <c r="AH174">
        <f t="shared" si="64"/>
        <v>0</v>
      </c>
      <c r="AJ174">
        <f t="shared" si="65"/>
        <v>0</v>
      </c>
      <c r="AK174">
        <f t="shared" si="66"/>
        <v>0</v>
      </c>
      <c r="AL174">
        <f t="shared" si="67"/>
        <v>0</v>
      </c>
      <c r="AM174">
        <f t="shared" si="68"/>
        <v>0</v>
      </c>
      <c r="AN174">
        <f t="shared" si="69"/>
        <v>0.7</v>
      </c>
      <c r="AO174">
        <f t="shared" si="70"/>
        <v>0.2</v>
      </c>
      <c r="AP174">
        <f t="shared" si="71"/>
        <v>0</v>
      </c>
      <c r="AQ174">
        <f t="shared" si="72"/>
        <v>0</v>
      </c>
      <c r="AR174">
        <f t="shared" si="73"/>
        <v>0.1</v>
      </c>
      <c r="AS174">
        <f t="shared" si="74"/>
        <v>0</v>
      </c>
      <c r="AU174">
        <f>SUMPRODUCT(Y174:AH174,Returns!B174:K174)</f>
        <v>-2.4473446015443958E-2</v>
      </c>
      <c r="AW174">
        <f>SUMPRODUCT(AJ174:AS174,Returns!B174:K174)</f>
        <v>5.0453495085931088E-3</v>
      </c>
      <c r="AZ174">
        <f t="shared" si="75"/>
        <v>-1.9428096506850848E-2</v>
      </c>
      <c r="BB174">
        <f t="shared" si="76"/>
        <v>2.1368030107084612E-2</v>
      </c>
      <c r="BD174">
        <f t="shared" si="77"/>
        <v>0.86557289945875204</v>
      </c>
    </row>
    <row r="175" spans="1:56" x14ac:dyDescent="0.2">
      <c r="A175" s="1">
        <v>41394</v>
      </c>
      <c r="B175">
        <f>LN('Dollar rates'!M175/'Dollar rates'!B175)</f>
        <v>1.4979051685655974E-4</v>
      </c>
      <c r="C175">
        <f>LN('Dollar rates'!N175/'Dollar rates'!C175)</f>
        <v>1.9777829118101782E-4</v>
      </c>
      <c r="D175">
        <f>LN('Dollar rates'!O175/'Dollar rates'!D175)</f>
        <v>-2.0231101496861705E-4</v>
      </c>
      <c r="E175">
        <f>LN('Dollar rates'!P175/'Dollar rates'!E175)</f>
        <v>2.691572702171392E-4</v>
      </c>
      <c r="F175">
        <f>LN('Dollar rates'!Q175/'Dollar rates'!F175)</f>
        <v>-2.4161796124672059E-3</v>
      </c>
      <c r="G175">
        <f>LN('Dollar rates'!R175/'Dollar rates'!G175)</f>
        <v>-2.2289788022976137E-3</v>
      </c>
      <c r="H175">
        <f>LN('Dollar rates'!S175/'Dollar rates'!H175)</f>
        <v>3.3427632582564755E-4</v>
      </c>
      <c r="I175">
        <f>LN('Dollar rates'!T175/'Dollar rates'!I175)</f>
        <v>-6.8104376832673599E-4</v>
      </c>
      <c r="J175">
        <f>LN('Dollar rates'!U175/'Dollar rates'!J175)</f>
        <v>-1.1856683097875805E-3</v>
      </c>
      <c r="K175">
        <f>LN('Dollar rates'!V175/'Dollar rates'!K175)</f>
        <v>-7.5529455107657575E-4</v>
      </c>
      <c r="M175">
        <f t="shared" si="79"/>
        <v>4</v>
      </c>
      <c r="N175">
        <f t="shared" si="79"/>
        <v>3</v>
      </c>
      <c r="O175">
        <f t="shared" si="79"/>
        <v>5</v>
      </c>
      <c r="P175">
        <f t="shared" si="79"/>
        <v>2</v>
      </c>
      <c r="Q175">
        <f t="shared" si="79"/>
        <v>10</v>
      </c>
      <c r="R175">
        <f t="shared" si="78"/>
        <v>9</v>
      </c>
      <c r="S175">
        <f t="shared" si="78"/>
        <v>1</v>
      </c>
      <c r="T175">
        <f t="shared" si="78"/>
        <v>6</v>
      </c>
      <c r="U175">
        <f t="shared" si="78"/>
        <v>8</v>
      </c>
      <c r="V175">
        <f t="shared" si="78"/>
        <v>7</v>
      </c>
      <c r="Y175">
        <f t="shared" si="55"/>
        <v>0</v>
      </c>
      <c r="Z175">
        <f t="shared" si="56"/>
        <v>-0.1</v>
      </c>
      <c r="AA175">
        <f t="shared" si="57"/>
        <v>0</v>
      </c>
      <c r="AB175">
        <f t="shared" si="58"/>
        <v>-0.2</v>
      </c>
      <c r="AC175">
        <f t="shared" si="59"/>
        <v>0</v>
      </c>
      <c r="AD175">
        <f t="shared" si="60"/>
        <v>0</v>
      </c>
      <c r="AE175">
        <f t="shared" si="61"/>
        <v>-0.7</v>
      </c>
      <c r="AF175">
        <f t="shared" si="62"/>
        <v>0</v>
      </c>
      <c r="AG175">
        <f t="shared" si="63"/>
        <v>0</v>
      </c>
      <c r="AH175">
        <f t="shared" si="64"/>
        <v>0</v>
      </c>
      <c r="AJ175">
        <f t="shared" si="65"/>
        <v>0</v>
      </c>
      <c r="AK175">
        <f t="shared" si="66"/>
        <v>0</v>
      </c>
      <c r="AL175">
        <f t="shared" si="67"/>
        <v>0</v>
      </c>
      <c r="AM175">
        <f t="shared" si="68"/>
        <v>0</v>
      </c>
      <c r="AN175">
        <f t="shared" si="69"/>
        <v>0.7</v>
      </c>
      <c r="AO175">
        <f t="shared" si="70"/>
        <v>0.2</v>
      </c>
      <c r="AP175">
        <f t="shared" si="71"/>
        <v>0</v>
      </c>
      <c r="AQ175">
        <f t="shared" si="72"/>
        <v>0</v>
      </c>
      <c r="AR175">
        <f t="shared" si="73"/>
        <v>0.1</v>
      </c>
      <c r="AS175">
        <f t="shared" si="74"/>
        <v>0</v>
      </c>
      <c r="AU175">
        <f>SUMPRODUCT(Y175:AH175,Returns!B175:K175)</f>
        <v>2.0552786733641984E-2</v>
      </c>
      <c r="AW175">
        <f>SUMPRODUCT(AJ175:AS175,Returns!B175:K175)</f>
        <v>-7.0199841219128492E-2</v>
      </c>
      <c r="AZ175">
        <f t="shared" si="75"/>
        <v>-4.9647054485486508E-2</v>
      </c>
      <c r="BB175">
        <f t="shared" si="76"/>
        <v>8.0431981051031648E-4</v>
      </c>
      <c r="BD175">
        <f t="shared" si="77"/>
        <v>0.81592584497326559</v>
      </c>
    </row>
    <row r="176" spans="1:56" x14ac:dyDescent="0.2">
      <c r="A176" s="1">
        <v>41425</v>
      </c>
      <c r="B176">
        <f>LN('Dollar rates'!M176/'Dollar rates'!B176)</f>
        <v>1.2181974950900111E-4</v>
      </c>
      <c r="C176">
        <f>LN('Dollar rates'!N176/'Dollar rates'!C176)</f>
        <v>1.5553107412586713E-4</v>
      </c>
      <c r="D176">
        <f>LN('Dollar rates'!O176/'Dollar rates'!D176)</f>
        <v>-2.1223054380369152E-4</v>
      </c>
      <c r="E176">
        <f>LN('Dollar rates'!P176/'Dollar rates'!E176)</f>
        <v>3.4395243372733022E-4</v>
      </c>
      <c r="F176">
        <f>LN('Dollar rates'!Q176/'Dollar rates'!F176)</f>
        <v>-2.2295553123190259E-3</v>
      </c>
      <c r="G176">
        <f>LN('Dollar rates'!R176/'Dollar rates'!G176)</f>
        <v>-2.0839356249321974E-3</v>
      </c>
      <c r="H176">
        <f>LN('Dollar rates'!S176/'Dollar rates'!H176)</f>
        <v>3.2857536797476638E-4</v>
      </c>
      <c r="I176">
        <f>LN('Dollar rates'!T176/'Dollar rates'!I176)</f>
        <v>-7.2788306554427652E-4</v>
      </c>
      <c r="J176">
        <f>LN('Dollar rates'!U176/'Dollar rates'!J176)</f>
        <v>-1.132661612385543E-3</v>
      </c>
      <c r="K176">
        <f>LN('Dollar rates'!V176/'Dollar rates'!K176)</f>
        <v>-7.0605420206339088E-4</v>
      </c>
      <c r="M176">
        <f t="shared" si="79"/>
        <v>4</v>
      </c>
      <c r="N176">
        <f t="shared" si="79"/>
        <v>3</v>
      </c>
      <c r="O176">
        <f t="shared" si="79"/>
        <v>5</v>
      </c>
      <c r="P176">
        <f t="shared" si="79"/>
        <v>1</v>
      </c>
      <c r="Q176">
        <f t="shared" si="79"/>
        <v>10</v>
      </c>
      <c r="R176">
        <f t="shared" si="78"/>
        <v>9</v>
      </c>
      <c r="S176">
        <f t="shared" si="78"/>
        <v>2</v>
      </c>
      <c r="T176">
        <f t="shared" si="78"/>
        <v>7</v>
      </c>
      <c r="U176">
        <f t="shared" si="78"/>
        <v>8</v>
      </c>
      <c r="V176">
        <f t="shared" si="78"/>
        <v>6</v>
      </c>
      <c r="Y176">
        <f t="shared" si="55"/>
        <v>0</v>
      </c>
      <c r="Z176">
        <f t="shared" si="56"/>
        <v>-0.1</v>
      </c>
      <c r="AA176">
        <f t="shared" si="57"/>
        <v>0</v>
      </c>
      <c r="AB176">
        <f t="shared" si="58"/>
        <v>-0.7</v>
      </c>
      <c r="AC176">
        <f t="shared" si="59"/>
        <v>0</v>
      </c>
      <c r="AD176">
        <f t="shared" si="60"/>
        <v>0</v>
      </c>
      <c r="AE176">
        <f t="shared" si="61"/>
        <v>-0.2</v>
      </c>
      <c r="AF176">
        <f t="shared" si="62"/>
        <v>0</v>
      </c>
      <c r="AG176">
        <f t="shared" si="63"/>
        <v>0</v>
      </c>
      <c r="AH176">
        <f t="shared" si="64"/>
        <v>0</v>
      </c>
      <c r="AJ176">
        <f t="shared" si="65"/>
        <v>0</v>
      </c>
      <c r="AK176">
        <f t="shared" si="66"/>
        <v>0</v>
      </c>
      <c r="AL176">
        <f t="shared" si="67"/>
        <v>0</v>
      </c>
      <c r="AM176">
        <f t="shared" si="68"/>
        <v>0</v>
      </c>
      <c r="AN176">
        <f t="shared" si="69"/>
        <v>0.7</v>
      </c>
      <c r="AO176">
        <f t="shared" si="70"/>
        <v>0.2</v>
      </c>
      <c r="AP176">
        <f t="shared" si="71"/>
        <v>0</v>
      </c>
      <c r="AQ176">
        <f t="shared" si="72"/>
        <v>0</v>
      </c>
      <c r="AR176">
        <f t="shared" si="73"/>
        <v>0.1</v>
      </c>
      <c r="AS176">
        <f t="shared" si="74"/>
        <v>0</v>
      </c>
      <c r="AU176">
        <f>SUMPRODUCT(Y176:AH176,Returns!B176:K176)</f>
        <v>-1.0374634966727326E-2</v>
      </c>
      <c r="AW176">
        <f>SUMPRODUCT(AJ176:AS176,Returns!B176:K176)</f>
        <v>-4.0409899503268232E-2</v>
      </c>
      <c r="AZ176">
        <f t="shared" si="75"/>
        <v>-5.0784534469995556E-2</v>
      </c>
      <c r="BB176">
        <f t="shared" si="76"/>
        <v>1.9514042622810708E-2</v>
      </c>
      <c r="BD176">
        <f t="shared" si="77"/>
        <v>0.76514131050327006</v>
      </c>
    </row>
    <row r="177" spans="1:56" x14ac:dyDescent="0.2">
      <c r="A177" s="1">
        <v>41453</v>
      </c>
      <c r="B177">
        <f>LN('Dollar rates'!M177/'Dollar rates'!B177)</f>
        <v>1.1567590202461506E-4</v>
      </c>
      <c r="C177">
        <f>LN('Dollar rates'!N177/'Dollar rates'!C177)</f>
        <v>1.1699327302024677E-4</v>
      </c>
      <c r="D177">
        <f>LN('Dollar rates'!O177/'Dollar rates'!D177)</f>
        <v>-2.1231422585069355E-4</v>
      </c>
      <c r="E177">
        <f>LN('Dollar rates'!P177/'Dollar rates'!E177)</f>
        <v>2.3254830767365338E-4</v>
      </c>
      <c r="F177">
        <f>LN('Dollar rates'!Q177/'Dollar rates'!F177)</f>
        <v>-2.2733725542818579E-3</v>
      </c>
      <c r="G177">
        <f>LN('Dollar rates'!R177/'Dollar rates'!G177)</f>
        <v>-2.2036433831609274E-3</v>
      </c>
      <c r="H177">
        <f>LN('Dollar rates'!S177/'Dollar rates'!H177)</f>
        <v>3.1199589603733723E-4</v>
      </c>
      <c r="I177">
        <f>LN('Dollar rates'!T177/'Dollar rates'!I177)</f>
        <v>-7.1535793532219341E-4</v>
      </c>
      <c r="J177">
        <f>LN('Dollar rates'!U177/'Dollar rates'!J177)</f>
        <v>-1.0672237321134159E-3</v>
      </c>
      <c r="K177">
        <f>LN('Dollar rates'!V177/'Dollar rates'!K177)</f>
        <v>-7.29626170040144E-4</v>
      </c>
      <c r="M177">
        <f t="shared" si="79"/>
        <v>4</v>
      </c>
      <c r="N177">
        <f t="shared" si="79"/>
        <v>3</v>
      </c>
      <c r="O177">
        <f t="shared" si="79"/>
        <v>5</v>
      </c>
      <c r="P177">
        <f t="shared" si="79"/>
        <v>2</v>
      </c>
      <c r="Q177">
        <f t="shared" si="79"/>
        <v>10</v>
      </c>
      <c r="R177">
        <f t="shared" si="78"/>
        <v>9</v>
      </c>
      <c r="S177">
        <f t="shared" si="78"/>
        <v>1</v>
      </c>
      <c r="T177">
        <f t="shared" si="78"/>
        <v>6</v>
      </c>
      <c r="U177">
        <f t="shared" si="78"/>
        <v>8</v>
      </c>
      <c r="V177">
        <f t="shared" si="78"/>
        <v>7</v>
      </c>
      <c r="Y177">
        <f t="shared" si="55"/>
        <v>0</v>
      </c>
      <c r="Z177">
        <f t="shared" si="56"/>
        <v>-0.1</v>
      </c>
      <c r="AA177">
        <f t="shared" si="57"/>
        <v>0</v>
      </c>
      <c r="AB177">
        <f t="shared" si="58"/>
        <v>-0.2</v>
      </c>
      <c r="AC177">
        <f t="shared" si="59"/>
        <v>0</v>
      </c>
      <c r="AD177">
        <f t="shared" si="60"/>
        <v>0</v>
      </c>
      <c r="AE177">
        <f t="shared" si="61"/>
        <v>-0.7</v>
      </c>
      <c r="AF177">
        <f t="shared" si="62"/>
        <v>0</v>
      </c>
      <c r="AG177">
        <f t="shared" si="63"/>
        <v>0</v>
      </c>
      <c r="AH177">
        <f t="shared" si="64"/>
        <v>0</v>
      </c>
      <c r="AJ177">
        <f t="shared" si="65"/>
        <v>0</v>
      </c>
      <c r="AK177">
        <f t="shared" si="66"/>
        <v>0</v>
      </c>
      <c r="AL177">
        <f t="shared" si="67"/>
        <v>0</v>
      </c>
      <c r="AM177">
        <f t="shared" si="68"/>
        <v>0</v>
      </c>
      <c r="AN177">
        <f t="shared" si="69"/>
        <v>0.7</v>
      </c>
      <c r="AO177">
        <f t="shared" si="70"/>
        <v>0.2</v>
      </c>
      <c r="AP177">
        <f t="shared" si="71"/>
        <v>0</v>
      </c>
      <c r="AQ177">
        <f t="shared" si="72"/>
        <v>0</v>
      </c>
      <c r="AR177">
        <f t="shared" si="73"/>
        <v>0.1</v>
      </c>
      <c r="AS177">
        <f t="shared" si="74"/>
        <v>0</v>
      </c>
      <c r="AU177">
        <f>SUMPRODUCT(Y177:AH177,Returns!B177:K177)</f>
        <v>-2.0729503567831962E-2</v>
      </c>
      <c r="AW177">
        <f>SUMPRODUCT(AJ177:AS177,Returns!B177:K177)</f>
        <v>-2.4580071682580437E-3</v>
      </c>
      <c r="AZ177">
        <f t="shared" si="75"/>
        <v>-2.3187510736090006E-2</v>
      </c>
      <c r="BB177">
        <f t="shared" si="76"/>
        <v>4.4732776964067711E-3</v>
      </c>
      <c r="BD177">
        <f t="shared" si="77"/>
        <v>0.74195379976718001</v>
      </c>
    </row>
    <row r="178" spans="1:56" x14ac:dyDescent="0.2">
      <c r="A178" s="1">
        <v>41486</v>
      </c>
      <c r="B178">
        <f>LN('Dollar rates'!M178/'Dollar rates'!B178)</f>
        <v>1.6268925371694127E-4</v>
      </c>
      <c r="C178">
        <f>LN('Dollar rates'!N178/'Dollar rates'!C178)</f>
        <v>1.0623323516727809E-4</v>
      </c>
      <c r="D178">
        <f>LN('Dollar rates'!O178/'Dollar rates'!D178)</f>
        <v>-2.2738125112171896E-4</v>
      </c>
      <c r="E178">
        <f>LN('Dollar rates'!P178/'Dollar rates'!E178)</f>
        <v>2.2603856744744276E-4</v>
      </c>
      <c r="F178">
        <f>LN('Dollar rates'!Q178/'Dollar rates'!F178)</f>
        <v>-2.173575504682329E-3</v>
      </c>
      <c r="G178">
        <f>LN('Dollar rates'!R178/'Dollar rates'!G178)</f>
        <v>-2.2010511039938186E-3</v>
      </c>
      <c r="H178">
        <f>LN('Dollar rates'!S178/'Dollar rates'!H178)</f>
        <v>3.9013754179106853E-4</v>
      </c>
      <c r="I178">
        <f>LN('Dollar rates'!T178/'Dollar rates'!I178)</f>
        <v>-7.1731790428500991E-4</v>
      </c>
      <c r="J178">
        <f>LN('Dollar rates'!U178/'Dollar rates'!J178)</f>
        <v>-1.1829221242341469E-3</v>
      </c>
      <c r="K178">
        <f>LN('Dollar rates'!V178/'Dollar rates'!K178)</f>
        <v>-7.8758919142816607E-4</v>
      </c>
      <c r="M178">
        <f t="shared" si="79"/>
        <v>3</v>
      </c>
      <c r="N178">
        <f t="shared" si="79"/>
        <v>4</v>
      </c>
      <c r="O178">
        <f t="shared" si="79"/>
        <v>5</v>
      </c>
      <c r="P178">
        <f t="shared" si="79"/>
        <v>2</v>
      </c>
      <c r="Q178">
        <f t="shared" si="79"/>
        <v>9</v>
      </c>
      <c r="R178">
        <f t="shared" si="78"/>
        <v>10</v>
      </c>
      <c r="S178">
        <f t="shared" si="78"/>
        <v>1</v>
      </c>
      <c r="T178">
        <f t="shared" si="78"/>
        <v>6</v>
      </c>
      <c r="U178">
        <f t="shared" si="78"/>
        <v>8</v>
      </c>
      <c r="V178">
        <f t="shared" si="78"/>
        <v>7</v>
      </c>
      <c r="Y178">
        <f t="shared" si="55"/>
        <v>-0.1</v>
      </c>
      <c r="Z178">
        <f t="shared" si="56"/>
        <v>0</v>
      </c>
      <c r="AA178">
        <f t="shared" si="57"/>
        <v>0</v>
      </c>
      <c r="AB178">
        <f t="shared" si="58"/>
        <v>-0.2</v>
      </c>
      <c r="AC178">
        <f t="shared" si="59"/>
        <v>0</v>
      </c>
      <c r="AD178">
        <f t="shared" si="60"/>
        <v>0</v>
      </c>
      <c r="AE178">
        <f t="shared" si="61"/>
        <v>-0.7</v>
      </c>
      <c r="AF178">
        <f t="shared" si="62"/>
        <v>0</v>
      </c>
      <c r="AG178">
        <f t="shared" si="63"/>
        <v>0</v>
      </c>
      <c r="AH178">
        <f t="shared" si="64"/>
        <v>0</v>
      </c>
      <c r="AJ178">
        <f t="shared" si="65"/>
        <v>0</v>
      </c>
      <c r="AK178">
        <f t="shared" si="66"/>
        <v>0</v>
      </c>
      <c r="AL178">
        <f t="shared" si="67"/>
        <v>0</v>
      </c>
      <c r="AM178">
        <f t="shared" si="68"/>
        <v>0</v>
      </c>
      <c r="AN178">
        <f t="shared" si="69"/>
        <v>0.2</v>
      </c>
      <c r="AO178">
        <f t="shared" si="70"/>
        <v>0.7</v>
      </c>
      <c r="AP178">
        <f t="shared" si="71"/>
        <v>0</v>
      </c>
      <c r="AQ178">
        <f t="shared" si="72"/>
        <v>0</v>
      </c>
      <c r="AR178">
        <f t="shared" si="73"/>
        <v>0.1</v>
      </c>
      <c r="AS178">
        <f t="shared" si="74"/>
        <v>0</v>
      </c>
      <c r="AU178">
        <f>SUMPRODUCT(Y178:AH178,Returns!B178:K178)</f>
        <v>6.1107273502890823E-3</v>
      </c>
      <c r="AW178">
        <f>SUMPRODUCT(AJ178:AS178,Returns!B178:K178)</f>
        <v>-2.2972068099859556E-2</v>
      </c>
      <c r="AZ178">
        <f t="shared" si="75"/>
        <v>-1.6861340749570474E-2</v>
      </c>
      <c r="BB178">
        <f t="shared" si="76"/>
        <v>4.0843772680600555E-2</v>
      </c>
      <c r="BD178">
        <f t="shared" si="77"/>
        <v>0.72509245901760955</v>
      </c>
    </row>
    <row r="179" spans="1:56" x14ac:dyDescent="0.2">
      <c r="A179" s="1">
        <v>41516</v>
      </c>
      <c r="B179">
        <f>LN('Dollar rates'!M179/'Dollar rates'!B179)</f>
        <v>1.3444313322890627E-4</v>
      </c>
      <c r="C179">
        <f>LN('Dollar rates'!N179/'Dollar rates'!C179)</f>
        <v>9.2306272276776246E-5</v>
      </c>
      <c r="D179">
        <f>LN('Dollar rates'!O179/'Dollar rates'!D179)</f>
        <v>-2.3200959077033595E-4</v>
      </c>
      <c r="E179">
        <f>LN('Dollar rates'!P179/'Dollar rates'!E179)</f>
        <v>2.3597807658656792E-4</v>
      </c>
      <c r="F179">
        <f>LN('Dollar rates'!Q179/'Dollar rates'!F179)</f>
        <v>-1.9627829988927057E-3</v>
      </c>
      <c r="G179">
        <f>LN('Dollar rates'!R179/'Dollar rates'!G179)</f>
        <v>-2.031666211637894E-3</v>
      </c>
      <c r="H179">
        <f>LN('Dollar rates'!S179/'Dollar rates'!H179)</f>
        <v>2.7755360542639439E-4</v>
      </c>
      <c r="I179">
        <f>LN('Dollar rates'!T179/'Dollar rates'!I179)</f>
        <v>-6.7917546796675179E-4</v>
      </c>
      <c r="J179">
        <f>LN('Dollar rates'!U179/'Dollar rates'!J179)</f>
        <v>-1.110584834558441E-3</v>
      </c>
      <c r="K179">
        <f>LN('Dollar rates'!V179/'Dollar rates'!K179)</f>
        <v>-7.2966074014385433E-4</v>
      </c>
      <c r="M179">
        <f t="shared" si="79"/>
        <v>3</v>
      </c>
      <c r="N179">
        <f t="shared" si="79"/>
        <v>4</v>
      </c>
      <c r="O179">
        <f t="shared" si="79"/>
        <v>5</v>
      </c>
      <c r="P179">
        <f t="shared" si="79"/>
        <v>2</v>
      </c>
      <c r="Q179">
        <f t="shared" si="79"/>
        <v>9</v>
      </c>
      <c r="R179">
        <f t="shared" si="78"/>
        <v>10</v>
      </c>
      <c r="S179">
        <f t="shared" si="78"/>
        <v>1</v>
      </c>
      <c r="T179">
        <f t="shared" si="78"/>
        <v>6</v>
      </c>
      <c r="U179">
        <f t="shared" si="78"/>
        <v>8</v>
      </c>
      <c r="V179">
        <f t="shared" si="78"/>
        <v>7</v>
      </c>
      <c r="Y179">
        <f t="shared" si="55"/>
        <v>-0.1</v>
      </c>
      <c r="Z179">
        <f t="shared" si="56"/>
        <v>0</v>
      </c>
      <c r="AA179">
        <f t="shared" si="57"/>
        <v>0</v>
      </c>
      <c r="AB179">
        <f t="shared" si="58"/>
        <v>-0.2</v>
      </c>
      <c r="AC179">
        <f t="shared" si="59"/>
        <v>0</v>
      </c>
      <c r="AD179">
        <f t="shared" si="60"/>
        <v>0</v>
      </c>
      <c r="AE179">
        <f t="shared" si="61"/>
        <v>-0.7</v>
      </c>
      <c r="AF179">
        <f t="shared" si="62"/>
        <v>0</v>
      </c>
      <c r="AG179">
        <f t="shared" si="63"/>
        <v>0</v>
      </c>
      <c r="AH179">
        <f t="shared" si="64"/>
        <v>0</v>
      </c>
      <c r="AJ179">
        <f t="shared" si="65"/>
        <v>0</v>
      </c>
      <c r="AK179">
        <f t="shared" si="66"/>
        <v>0</v>
      </c>
      <c r="AL179">
        <f t="shared" si="67"/>
        <v>0</v>
      </c>
      <c r="AM179">
        <f t="shared" si="68"/>
        <v>0</v>
      </c>
      <c r="AN179">
        <f t="shared" si="69"/>
        <v>0.2</v>
      </c>
      <c r="AO179">
        <f t="shared" si="70"/>
        <v>0.7</v>
      </c>
      <c r="AP179">
        <f t="shared" si="71"/>
        <v>0</v>
      </c>
      <c r="AQ179">
        <f t="shared" si="72"/>
        <v>0</v>
      </c>
      <c r="AR179">
        <f t="shared" si="73"/>
        <v>0.1</v>
      </c>
      <c r="AS179">
        <f t="shared" si="74"/>
        <v>0</v>
      </c>
      <c r="AU179">
        <f>SUMPRODUCT(Y179:AH179,Returns!B179:K179)</f>
        <v>-2.4384217113356497E-2</v>
      </c>
      <c r="AW179">
        <f>SUMPRODUCT(AJ179:AS179,Returns!B179:K179)</f>
        <v>6.5284693627175025E-2</v>
      </c>
      <c r="AZ179">
        <f t="shared" si="75"/>
        <v>4.0900476513818528E-2</v>
      </c>
      <c r="BB179">
        <f t="shared" si="76"/>
        <v>2.9635048902926703E-2</v>
      </c>
      <c r="BD179">
        <f t="shared" si="77"/>
        <v>0.76599293553142811</v>
      </c>
    </row>
    <row r="180" spans="1:56" x14ac:dyDescent="0.2">
      <c r="A180" s="1">
        <v>41547</v>
      </c>
      <c r="B180">
        <f>LN('Dollar rates'!M180/'Dollar rates'!B180)</f>
        <v>1.9059140979669814E-4</v>
      </c>
      <c r="C180">
        <f>LN('Dollar rates'!N180/'Dollar rates'!C180)</f>
        <v>8.122267199965826E-5</v>
      </c>
      <c r="D180">
        <f>LN('Dollar rates'!O180/'Dollar rates'!D180)</f>
        <v>-2.5907155377349113E-4</v>
      </c>
      <c r="E180">
        <f>LN('Dollar rates'!P180/'Dollar rates'!E180)</f>
        <v>2.3226363132470448E-4</v>
      </c>
      <c r="F180">
        <f>LN('Dollar rates'!Q180/'Dollar rates'!F180)</f>
        <v>-2.1640761245069859E-3</v>
      </c>
      <c r="G180">
        <f>LN('Dollar rates'!R180/'Dollar rates'!G180)</f>
        <v>-2.2236254241755349E-3</v>
      </c>
      <c r="H180">
        <f>LN('Dollar rates'!S180/'Dollar rates'!H180)</f>
        <v>3.1585941251356317E-4</v>
      </c>
      <c r="I180">
        <f>LN('Dollar rates'!T180/'Dollar rates'!I180)</f>
        <v>-7.6724774270342782E-4</v>
      </c>
      <c r="J180">
        <f>LN('Dollar rates'!U180/'Dollar rates'!J180)</f>
        <v>-1.2196906755064271E-3</v>
      </c>
      <c r="K180">
        <f>LN('Dollar rates'!V180/'Dollar rates'!K180)</f>
        <v>-7.5854091491690291E-4</v>
      </c>
      <c r="M180">
        <f t="shared" si="79"/>
        <v>3</v>
      </c>
      <c r="N180">
        <f t="shared" si="79"/>
        <v>4</v>
      </c>
      <c r="O180">
        <f t="shared" si="79"/>
        <v>5</v>
      </c>
      <c r="P180">
        <f t="shared" si="79"/>
        <v>2</v>
      </c>
      <c r="Q180">
        <f t="shared" si="79"/>
        <v>9</v>
      </c>
      <c r="R180">
        <f t="shared" si="78"/>
        <v>10</v>
      </c>
      <c r="S180">
        <f t="shared" si="78"/>
        <v>1</v>
      </c>
      <c r="T180">
        <f t="shared" si="78"/>
        <v>7</v>
      </c>
      <c r="U180">
        <f t="shared" si="78"/>
        <v>8</v>
      </c>
      <c r="V180">
        <f t="shared" si="78"/>
        <v>6</v>
      </c>
      <c r="Y180">
        <f t="shared" si="55"/>
        <v>-0.1</v>
      </c>
      <c r="Z180">
        <f t="shared" si="56"/>
        <v>0</v>
      </c>
      <c r="AA180">
        <f t="shared" si="57"/>
        <v>0</v>
      </c>
      <c r="AB180">
        <f t="shared" si="58"/>
        <v>-0.2</v>
      </c>
      <c r="AC180">
        <f t="shared" si="59"/>
        <v>0</v>
      </c>
      <c r="AD180">
        <f t="shared" si="60"/>
        <v>0</v>
      </c>
      <c r="AE180">
        <f t="shared" si="61"/>
        <v>-0.7</v>
      </c>
      <c r="AF180">
        <f t="shared" si="62"/>
        <v>0</v>
      </c>
      <c r="AG180">
        <f t="shared" si="63"/>
        <v>0</v>
      </c>
      <c r="AH180">
        <f t="shared" si="64"/>
        <v>0</v>
      </c>
      <c r="AJ180">
        <f t="shared" si="65"/>
        <v>0</v>
      </c>
      <c r="AK180">
        <f t="shared" si="66"/>
        <v>0</v>
      </c>
      <c r="AL180">
        <f t="shared" si="67"/>
        <v>0</v>
      </c>
      <c r="AM180">
        <f t="shared" si="68"/>
        <v>0</v>
      </c>
      <c r="AN180">
        <f t="shared" si="69"/>
        <v>0.2</v>
      </c>
      <c r="AO180">
        <f t="shared" si="70"/>
        <v>0.7</v>
      </c>
      <c r="AP180">
        <f t="shared" si="71"/>
        <v>0</v>
      </c>
      <c r="AQ180">
        <f t="shared" si="72"/>
        <v>0</v>
      </c>
      <c r="AR180">
        <f t="shared" si="73"/>
        <v>0.1</v>
      </c>
      <c r="AS180">
        <f t="shared" si="74"/>
        <v>0</v>
      </c>
      <c r="AU180">
        <f>SUMPRODUCT(Y180:AH180,Returns!B180:K180)</f>
        <v>-2.4206566927831904E-3</v>
      </c>
      <c r="AW180">
        <f>SUMPRODUCT(AJ180:AS180,Returns!B180:K180)</f>
        <v>1.4108451264928604E-3</v>
      </c>
      <c r="AZ180">
        <f t="shared" si="75"/>
        <v>-1.0098115662903299E-3</v>
      </c>
      <c r="BB180">
        <f t="shared" si="76"/>
        <v>9.8223454596497381E-3</v>
      </c>
      <c r="BD180">
        <f t="shared" si="77"/>
        <v>0.76498312396513779</v>
      </c>
    </row>
    <row r="181" spans="1:56" x14ac:dyDescent="0.2">
      <c r="A181" s="1">
        <v>41578</v>
      </c>
      <c r="B181">
        <f>LN('Dollar rates'!M181/'Dollar rates'!B181)</f>
        <v>1.4668287509851541E-4</v>
      </c>
      <c r="C181">
        <f>LN('Dollar rates'!N181/'Dollar rates'!C181)</f>
        <v>5.4381814734617276E-5</v>
      </c>
      <c r="D181">
        <f>LN('Dollar rates'!O181/'Dollar rates'!D181)</f>
        <v>-2.2489959934144413E-4</v>
      </c>
      <c r="E181">
        <f>LN('Dollar rates'!P181/'Dollar rates'!E181)</f>
        <v>2.7611342915026505E-4</v>
      </c>
      <c r="F181">
        <f>LN('Dollar rates'!Q181/'Dollar rates'!F181)</f>
        <v>-1.9574124824656221E-3</v>
      </c>
      <c r="G181">
        <f>LN('Dollar rates'!R181/'Dollar rates'!G181)</f>
        <v>-2.0316607343850452E-3</v>
      </c>
      <c r="H181">
        <f>LN('Dollar rates'!S181/'Dollar rates'!H181)</f>
        <v>2.4609999987481386E-4</v>
      </c>
      <c r="I181">
        <f>LN('Dollar rates'!T181/'Dollar rates'!I181)</f>
        <v>-7.2604816734087908E-4</v>
      </c>
      <c r="J181">
        <f>LN('Dollar rates'!U181/'Dollar rates'!J181)</f>
        <v>-1.0905740373234084E-3</v>
      </c>
      <c r="K181">
        <f>LN('Dollar rates'!V181/'Dollar rates'!K181)</f>
        <v>-7.7641615970259418E-4</v>
      </c>
      <c r="M181">
        <f t="shared" si="79"/>
        <v>3</v>
      </c>
      <c r="N181">
        <f t="shared" si="79"/>
        <v>4</v>
      </c>
      <c r="O181">
        <f t="shared" si="79"/>
        <v>5</v>
      </c>
      <c r="P181">
        <f t="shared" si="79"/>
        <v>1</v>
      </c>
      <c r="Q181">
        <f t="shared" si="79"/>
        <v>9</v>
      </c>
      <c r="R181">
        <f t="shared" si="78"/>
        <v>10</v>
      </c>
      <c r="S181">
        <f t="shared" si="78"/>
        <v>2</v>
      </c>
      <c r="T181">
        <f t="shared" si="78"/>
        <v>6</v>
      </c>
      <c r="U181">
        <f t="shared" si="78"/>
        <v>8</v>
      </c>
      <c r="V181">
        <f t="shared" si="78"/>
        <v>7</v>
      </c>
      <c r="Y181">
        <f t="shared" si="55"/>
        <v>-0.1</v>
      </c>
      <c r="Z181">
        <f t="shared" si="56"/>
        <v>0</v>
      </c>
      <c r="AA181">
        <f t="shared" si="57"/>
        <v>0</v>
      </c>
      <c r="AB181">
        <f t="shared" si="58"/>
        <v>-0.7</v>
      </c>
      <c r="AC181">
        <f t="shared" si="59"/>
        <v>0</v>
      </c>
      <c r="AD181">
        <f t="shared" si="60"/>
        <v>0</v>
      </c>
      <c r="AE181">
        <f t="shared" si="61"/>
        <v>-0.2</v>
      </c>
      <c r="AF181">
        <f t="shared" si="62"/>
        <v>0</v>
      </c>
      <c r="AG181">
        <f t="shared" si="63"/>
        <v>0</v>
      </c>
      <c r="AH181">
        <f t="shared" si="64"/>
        <v>0</v>
      </c>
      <c r="AJ181">
        <f t="shared" si="65"/>
        <v>0</v>
      </c>
      <c r="AK181">
        <f t="shared" si="66"/>
        <v>0</v>
      </c>
      <c r="AL181">
        <f t="shared" si="67"/>
        <v>0</v>
      </c>
      <c r="AM181">
        <f t="shared" si="68"/>
        <v>0</v>
      </c>
      <c r="AN181">
        <f t="shared" si="69"/>
        <v>0.2</v>
      </c>
      <c r="AO181">
        <f t="shared" si="70"/>
        <v>0.7</v>
      </c>
      <c r="AP181">
        <f t="shared" si="71"/>
        <v>0</v>
      </c>
      <c r="AQ181">
        <f t="shared" si="72"/>
        <v>0</v>
      </c>
      <c r="AR181">
        <f t="shared" si="73"/>
        <v>0.1</v>
      </c>
      <c r="AS181">
        <f t="shared" si="74"/>
        <v>0</v>
      </c>
      <c r="AU181">
        <f>SUMPRODUCT(Y181:AH181,Returns!B181:K181)</f>
        <v>2.7460952542125274E-3</v>
      </c>
      <c r="AW181">
        <f>SUMPRODUCT(AJ181:AS181,Returns!B181:K181)</f>
        <v>-1.7646800983853309E-2</v>
      </c>
      <c r="AZ181">
        <f t="shared" si="75"/>
        <v>-1.4900705729640782E-2</v>
      </c>
      <c r="BB181">
        <f t="shared" si="76"/>
        <v>7.578026161041561E-3</v>
      </c>
      <c r="BD181">
        <f t="shared" si="77"/>
        <v>0.75008241823549704</v>
      </c>
    </row>
    <row r="182" spans="1:56" x14ac:dyDescent="0.2">
      <c r="A182" s="1">
        <v>41607</v>
      </c>
      <c r="B182">
        <f>LN('Dollar rates'!M182/'Dollar rates'!B182)</f>
        <v>2.999521759984609E-4</v>
      </c>
      <c r="C182">
        <f>LN('Dollar rates'!N182/'Dollar rates'!C182)</f>
        <v>-1.3615352671939565E-5</v>
      </c>
      <c r="D182">
        <f>LN('Dollar rates'!O182/'Dollar rates'!D182)</f>
        <v>-2.2930145051743453E-4</v>
      </c>
      <c r="E182">
        <f>LN('Dollar rates'!P182/'Dollar rates'!E182)</f>
        <v>3.0990249387498851E-4</v>
      </c>
      <c r="F182">
        <f>LN('Dollar rates'!Q182/'Dollar rates'!F182)</f>
        <v>-1.9839559397286533E-3</v>
      </c>
      <c r="G182">
        <f>LN('Dollar rates'!R182/'Dollar rates'!G182)</f>
        <v>-2.1458577867256323E-3</v>
      </c>
      <c r="H182">
        <f>LN('Dollar rates'!S182/'Dollar rates'!H182)</f>
        <v>4.0896211828117215E-4</v>
      </c>
      <c r="I182">
        <f>LN('Dollar rates'!T182/'Dollar rates'!I182)</f>
        <v>-6.7144429573392941E-4</v>
      </c>
      <c r="J182">
        <f>LN('Dollar rates'!U182/'Dollar rates'!J182)</f>
        <v>-1.1536929253916405E-3</v>
      </c>
      <c r="K182">
        <f>LN('Dollar rates'!V182/'Dollar rates'!K182)</f>
        <v>-7.7423500954744353E-4</v>
      </c>
      <c r="M182">
        <f t="shared" si="79"/>
        <v>3</v>
      </c>
      <c r="N182">
        <f t="shared" si="79"/>
        <v>4</v>
      </c>
      <c r="O182">
        <f t="shared" si="79"/>
        <v>5</v>
      </c>
      <c r="P182">
        <f t="shared" si="79"/>
        <v>2</v>
      </c>
      <c r="Q182">
        <f t="shared" si="79"/>
        <v>9</v>
      </c>
      <c r="R182">
        <f t="shared" si="78"/>
        <v>10</v>
      </c>
      <c r="S182">
        <f t="shared" si="78"/>
        <v>1</v>
      </c>
      <c r="T182">
        <f t="shared" si="78"/>
        <v>6</v>
      </c>
      <c r="U182">
        <f t="shared" si="78"/>
        <v>8</v>
      </c>
      <c r="V182">
        <f t="shared" si="78"/>
        <v>7</v>
      </c>
      <c r="Y182">
        <f t="shared" si="55"/>
        <v>-0.1</v>
      </c>
      <c r="Z182">
        <f t="shared" si="56"/>
        <v>0</v>
      </c>
      <c r="AA182">
        <f t="shared" si="57"/>
        <v>0</v>
      </c>
      <c r="AB182">
        <f t="shared" si="58"/>
        <v>-0.2</v>
      </c>
      <c r="AC182">
        <f t="shared" si="59"/>
        <v>0</v>
      </c>
      <c r="AD182">
        <f t="shared" si="60"/>
        <v>0</v>
      </c>
      <c r="AE182">
        <f t="shared" si="61"/>
        <v>-0.7</v>
      </c>
      <c r="AF182">
        <f t="shared" si="62"/>
        <v>0</v>
      </c>
      <c r="AG182">
        <f t="shared" si="63"/>
        <v>0</v>
      </c>
      <c r="AH182">
        <f t="shared" si="64"/>
        <v>0</v>
      </c>
      <c r="AJ182">
        <f t="shared" si="65"/>
        <v>0</v>
      </c>
      <c r="AK182">
        <f t="shared" si="66"/>
        <v>0</v>
      </c>
      <c r="AL182">
        <f t="shared" si="67"/>
        <v>0</v>
      </c>
      <c r="AM182">
        <f t="shared" si="68"/>
        <v>0</v>
      </c>
      <c r="AN182">
        <f t="shared" si="69"/>
        <v>0.2</v>
      </c>
      <c r="AO182">
        <f t="shared" si="70"/>
        <v>0.7</v>
      </c>
      <c r="AP182">
        <f t="shared" si="71"/>
        <v>0</v>
      </c>
      <c r="AQ182">
        <f t="shared" si="72"/>
        <v>0</v>
      </c>
      <c r="AR182">
        <f t="shared" si="73"/>
        <v>0.1</v>
      </c>
      <c r="AS182">
        <f t="shared" si="74"/>
        <v>0</v>
      </c>
      <c r="AU182">
        <f>SUMPRODUCT(Y182:AH182,Returns!B182:K182)</f>
        <v>-8.4350012846583326E-3</v>
      </c>
      <c r="AW182">
        <f>SUMPRODUCT(AJ182:AS182,Returns!B182:K182)</f>
        <v>4.251242927980646E-3</v>
      </c>
      <c r="AZ182">
        <f t="shared" si="75"/>
        <v>-4.1837583566776866E-3</v>
      </c>
      <c r="BB182">
        <f t="shared" si="76"/>
        <v>1.0296139550700603E-3</v>
      </c>
      <c r="BD182">
        <f t="shared" si="77"/>
        <v>0.74589865987881931</v>
      </c>
    </row>
    <row r="183" spans="1:56" x14ac:dyDescent="0.2">
      <c r="A183" s="1">
        <v>41639</v>
      </c>
      <c r="B183">
        <f>LN('Dollar rates'!M183/'Dollar rates'!B183)</f>
        <v>1.5414346219617251E-4</v>
      </c>
      <c r="C183">
        <f>LN('Dollar rates'!N183/'Dollar rates'!C183)</f>
        <v>-1.3779324124442478E-5</v>
      </c>
      <c r="D183">
        <f>LN('Dollar rates'!O183/'Dollar rates'!D183)</f>
        <v>-1.9873143168604258E-4</v>
      </c>
      <c r="E183">
        <f>LN('Dollar rates'!P183/'Dollar rates'!E183)</f>
        <v>2.361553913440122E-4</v>
      </c>
      <c r="F183">
        <f>LN('Dollar rates'!Q183/'Dollar rates'!F183)</f>
        <v>-2.0324031327623956E-3</v>
      </c>
      <c r="G183">
        <f>LN('Dollar rates'!R183/'Dollar rates'!G183)</f>
        <v>-2.2380898009481658E-3</v>
      </c>
      <c r="H183">
        <f>LN('Dollar rates'!S183/'Dollar rates'!H183)</f>
        <v>2.364476704295366E-4</v>
      </c>
      <c r="I183">
        <f>LN('Dollar rates'!T183/'Dollar rates'!I183)</f>
        <v>-5.3079672899443648E-4</v>
      </c>
      <c r="J183">
        <f>LN('Dollar rates'!U183/'Dollar rates'!J183)</f>
        <v>-1.166317288110645E-3</v>
      </c>
      <c r="K183">
        <f>LN('Dollar rates'!V183/'Dollar rates'!K183)</f>
        <v>-7.6206249777714566E-4</v>
      </c>
      <c r="M183">
        <f t="shared" si="79"/>
        <v>3</v>
      </c>
      <c r="N183">
        <f t="shared" si="79"/>
        <v>4</v>
      </c>
      <c r="O183">
        <f t="shared" si="79"/>
        <v>5</v>
      </c>
      <c r="P183">
        <f t="shared" si="79"/>
        <v>2</v>
      </c>
      <c r="Q183">
        <f t="shared" si="79"/>
        <v>9</v>
      </c>
      <c r="R183">
        <f t="shared" si="78"/>
        <v>10</v>
      </c>
      <c r="S183">
        <f t="shared" si="78"/>
        <v>1</v>
      </c>
      <c r="T183">
        <f t="shared" si="78"/>
        <v>6</v>
      </c>
      <c r="U183">
        <f t="shared" si="78"/>
        <v>8</v>
      </c>
      <c r="V183">
        <f t="shared" si="78"/>
        <v>7</v>
      </c>
      <c r="Y183">
        <f t="shared" si="55"/>
        <v>-0.1</v>
      </c>
      <c r="Z183">
        <f t="shared" si="56"/>
        <v>0</v>
      </c>
      <c r="AA183">
        <f t="shared" si="57"/>
        <v>0</v>
      </c>
      <c r="AB183">
        <f t="shared" si="58"/>
        <v>-0.2</v>
      </c>
      <c r="AC183">
        <f t="shared" si="59"/>
        <v>0</v>
      </c>
      <c r="AD183">
        <f t="shared" si="60"/>
        <v>0</v>
      </c>
      <c r="AE183">
        <f t="shared" si="61"/>
        <v>-0.7</v>
      </c>
      <c r="AF183">
        <f t="shared" si="62"/>
        <v>0</v>
      </c>
      <c r="AG183">
        <f t="shared" si="63"/>
        <v>0</v>
      </c>
      <c r="AH183">
        <f t="shared" si="64"/>
        <v>0</v>
      </c>
      <c r="AJ183">
        <f t="shared" si="65"/>
        <v>0</v>
      </c>
      <c r="AK183">
        <f t="shared" si="66"/>
        <v>0</v>
      </c>
      <c r="AL183">
        <f t="shared" si="67"/>
        <v>0</v>
      </c>
      <c r="AM183">
        <f t="shared" si="68"/>
        <v>0</v>
      </c>
      <c r="AN183">
        <f t="shared" si="69"/>
        <v>0.2</v>
      </c>
      <c r="AO183">
        <f t="shared" si="70"/>
        <v>0.7</v>
      </c>
      <c r="AP183">
        <f t="shared" si="71"/>
        <v>0</v>
      </c>
      <c r="AQ183">
        <f t="shared" si="72"/>
        <v>0</v>
      </c>
      <c r="AR183">
        <f t="shared" si="73"/>
        <v>0.1</v>
      </c>
      <c r="AS183">
        <f t="shared" si="74"/>
        <v>0</v>
      </c>
      <c r="AU183">
        <f>SUMPRODUCT(Y183:AH183,Returns!B183:K183)</f>
        <v>1.6072588306373113E-2</v>
      </c>
      <c r="AW183">
        <f>SUMPRODUCT(AJ183:AS183,Returns!B183:K183)</f>
        <v>-1.8800252643782118E-2</v>
      </c>
      <c r="AZ183">
        <f t="shared" si="75"/>
        <v>-2.7276643374090047E-3</v>
      </c>
      <c r="BB183">
        <f t="shared" si="76"/>
        <v>1.3677442767828564E-2</v>
      </c>
      <c r="BD183">
        <f t="shared" si="77"/>
        <v>0.74317099554141031</v>
      </c>
    </row>
    <row r="184" spans="1:56" x14ac:dyDescent="0.2">
      <c r="A184" s="1">
        <v>41670</v>
      </c>
      <c r="B184">
        <f>LN('Dollar rates'!M184/'Dollar rates'!B184)</f>
        <v>1.3728451256124092E-4</v>
      </c>
      <c r="C184">
        <f>LN('Dollar rates'!N184/'Dollar rates'!C184)</f>
        <v>1.348554012976779E-5</v>
      </c>
      <c r="D184">
        <f>LN('Dollar rates'!O184/'Dollar rates'!D184)</f>
        <v>-1.9719328292116511E-4</v>
      </c>
      <c r="E184">
        <f>LN('Dollar rates'!P184/'Dollar rates'!E184)</f>
        <v>2.3190454471178103E-4</v>
      </c>
      <c r="F184">
        <f>LN('Dollar rates'!Q184/'Dollar rates'!F184)</f>
        <v>-1.8715170961094536E-3</v>
      </c>
      <c r="G184">
        <f>LN('Dollar rates'!R184/'Dollar rates'!G184)</f>
        <v>-1.9307653559180044E-3</v>
      </c>
      <c r="H184">
        <f>LN('Dollar rates'!S184/'Dollar rates'!H184)</f>
        <v>2.7293785229984323E-4</v>
      </c>
      <c r="I184">
        <f>LN('Dollar rates'!T184/'Dollar rates'!I184)</f>
        <v>-4.5970306435739533E-4</v>
      </c>
      <c r="J184">
        <f>LN('Dollar rates'!U184/'Dollar rates'!J184)</f>
        <v>-1.0265407751636133E-3</v>
      </c>
      <c r="K184">
        <f>LN('Dollar rates'!V184/'Dollar rates'!K184)</f>
        <v>-6.5452363328837406E-4</v>
      </c>
      <c r="M184">
        <f t="shared" si="79"/>
        <v>3</v>
      </c>
      <c r="N184">
        <f t="shared" si="79"/>
        <v>4</v>
      </c>
      <c r="O184">
        <f t="shared" si="79"/>
        <v>5</v>
      </c>
      <c r="P184">
        <f t="shared" si="79"/>
        <v>2</v>
      </c>
      <c r="Q184">
        <f t="shared" si="79"/>
        <v>9</v>
      </c>
      <c r="R184">
        <f t="shared" si="78"/>
        <v>10</v>
      </c>
      <c r="S184">
        <f t="shared" si="78"/>
        <v>1</v>
      </c>
      <c r="T184">
        <f t="shared" si="78"/>
        <v>6</v>
      </c>
      <c r="U184">
        <f t="shared" si="78"/>
        <v>8</v>
      </c>
      <c r="V184">
        <f t="shared" si="78"/>
        <v>7</v>
      </c>
      <c r="Y184">
        <f t="shared" si="55"/>
        <v>-0.1</v>
      </c>
      <c r="Z184">
        <f t="shared" si="56"/>
        <v>0</v>
      </c>
      <c r="AA184">
        <f t="shared" si="57"/>
        <v>0</v>
      </c>
      <c r="AB184">
        <f t="shared" si="58"/>
        <v>-0.2</v>
      </c>
      <c r="AC184">
        <f t="shared" si="59"/>
        <v>0</v>
      </c>
      <c r="AD184">
        <f t="shared" si="60"/>
        <v>0</v>
      </c>
      <c r="AE184">
        <f t="shared" si="61"/>
        <v>-0.7</v>
      </c>
      <c r="AF184">
        <f t="shared" si="62"/>
        <v>0</v>
      </c>
      <c r="AG184">
        <f t="shared" si="63"/>
        <v>0</v>
      </c>
      <c r="AH184">
        <f t="shared" si="64"/>
        <v>0</v>
      </c>
      <c r="AJ184">
        <f t="shared" si="65"/>
        <v>0</v>
      </c>
      <c r="AK184">
        <f t="shared" si="66"/>
        <v>0</v>
      </c>
      <c r="AL184">
        <f t="shared" si="67"/>
        <v>0</v>
      </c>
      <c r="AM184">
        <f t="shared" si="68"/>
        <v>0</v>
      </c>
      <c r="AN184">
        <f t="shared" si="69"/>
        <v>0.2</v>
      </c>
      <c r="AO184">
        <f t="shared" si="70"/>
        <v>0.7</v>
      </c>
      <c r="AP184">
        <f t="shared" si="71"/>
        <v>0</v>
      </c>
      <c r="AQ184">
        <f t="shared" si="72"/>
        <v>0</v>
      </c>
      <c r="AR184">
        <f t="shared" si="73"/>
        <v>0.1</v>
      </c>
      <c r="AS184">
        <f t="shared" si="74"/>
        <v>0</v>
      </c>
      <c r="AU184">
        <f>SUMPRODUCT(Y184:AH184,Returns!B184:K184)</f>
        <v>-2.1883975973369399E-2</v>
      </c>
      <c r="AW184">
        <f>SUMPRODUCT(AJ184:AS184,Returns!B184:K184)</f>
        <v>3.8499136696805353E-2</v>
      </c>
      <c r="AZ184">
        <f t="shared" si="75"/>
        <v>1.6615160723435954E-2</v>
      </c>
      <c r="BB184">
        <f t="shared" si="76"/>
        <v>1.3178732318544086E-2</v>
      </c>
      <c r="BD184">
        <f t="shared" si="77"/>
        <v>0.75978615626484625</v>
      </c>
    </row>
    <row r="185" spans="1:56" x14ac:dyDescent="0.2">
      <c r="A185" s="1">
        <v>41698</v>
      </c>
      <c r="B185">
        <f>LN('Dollar rates'!M185/'Dollar rates'!B185)</f>
        <v>1.5775505767494285E-4</v>
      </c>
      <c r="C185">
        <f>LN('Dollar rates'!N185/'Dollar rates'!C185)</f>
        <v>-2.7622783273466779E-5</v>
      </c>
      <c r="D185">
        <f>LN('Dollar rates'!O185/'Dollar rates'!D185)</f>
        <v>-2.3459231315076215E-4</v>
      </c>
      <c r="E185">
        <f>LN('Dollar rates'!P185/'Dollar rates'!E185)</f>
        <v>2.0438055730806603E-4</v>
      </c>
      <c r="F185">
        <f>LN('Dollar rates'!Q185/'Dollar rates'!F185)</f>
        <v>-2.0769003652151004E-3</v>
      </c>
      <c r="G185">
        <f>LN('Dollar rates'!R185/'Dollar rates'!G185)</f>
        <v>-2.2518641002561299E-3</v>
      </c>
      <c r="H185">
        <f>LN('Dollar rates'!S185/'Dollar rates'!H185)</f>
        <v>2.5359029384863395E-4</v>
      </c>
      <c r="I185">
        <f>LN('Dollar rates'!T185/'Dollar rates'!I185)</f>
        <v>-5.1815817781278458E-4</v>
      </c>
      <c r="J185">
        <f>LN('Dollar rates'!U185/'Dollar rates'!J185)</f>
        <v>-1.1543993568207571E-3</v>
      </c>
      <c r="K185">
        <f>LN('Dollar rates'!V185/'Dollar rates'!K185)</f>
        <v>-7.3147277622435708E-4</v>
      </c>
      <c r="M185">
        <f t="shared" si="79"/>
        <v>3</v>
      </c>
      <c r="N185">
        <f t="shared" si="79"/>
        <v>4</v>
      </c>
      <c r="O185">
        <f t="shared" si="79"/>
        <v>5</v>
      </c>
      <c r="P185">
        <f t="shared" si="79"/>
        <v>2</v>
      </c>
      <c r="Q185">
        <f t="shared" si="79"/>
        <v>9</v>
      </c>
      <c r="R185">
        <f t="shared" si="78"/>
        <v>10</v>
      </c>
      <c r="S185">
        <f t="shared" si="78"/>
        <v>1</v>
      </c>
      <c r="T185">
        <f t="shared" si="78"/>
        <v>6</v>
      </c>
      <c r="U185">
        <f t="shared" si="78"/>
        <v>8</v>
      </c>
      <c r="V185">
        <f t="shared" si="78"/>
        <v>7</v>
      </c>
      <c r="Y185">
        <f t="shared" si="55"/>
        <v>-0.1</v>
      </c>
      <c r="Z185">
        <f t="shared" si="56"/>
        <v>0</v>
      </c>
      <c r="AA185">
        <f t="shared" si="57"/>
        <v>0</v>
      </c>
      <c r="AB185">
        <f t="shared" si="58"/>
        <v>-0.2</v>
      </c>
      <c r="AC185">
        <f t="shared" si="59"/>
        <v>0</v>
      </c>
      <c r="AD185">
        <f t="shared" si="60"/>
        <v>0</v>
      </c>
      <c r="AE185">
        <f t="shared" si="61"/>
        <v>-0.7</v>
      </c>
      <c r="AF185">
        <f t="shared" si="62"/>
        <v>0</v>
      </c>
      <c r="AG185">
        <f t="shared" si="63"/>
        <v>0</v>
      </c>
      <c r="AH185">
        <f t="shared" si="64"/>
        <v>0</v>
      </c>
      <c r="AJ185">
        <f t="shared" si="65"/>
        <v>0</v>
      </c>
      <c r="AK185">
        <f t="shared" si="66"/>
        <v>0</v>
      </c>
      <c r="AL185">
        <f t="shared" si="67"/>
        <v>0</v>
      </c>
      <c r="AM185">
        <f t="shared" si="68"/>
        <v>0</v>
      </c>
      <c r="AN185">
        <f t="shared" si="69"/>
        <v>0.2</v>
      </c>
      <c r="AO185">
        <f t="shared" si="70"/>
        <v>0.7</v>
      </c>
      <c r="AP185">
        <f t="shared" si="71"/>
        <v>0</v>
      </c>
      <c r="AQ185">
        <f t="shared" si="72"/>
        <v>0</v>
      </c>
      <c r="AR185">
        <f t="shared" si="73"/>
        <v>0.1</v>
      </c>
      <c r="AS185">
        <f t="shared" si="74"/>
        <v>0</v>
      </c>
      <c r="AU185">
        <f>SUMPRODUCT(Y185:AH185,Returns!B185:K185)</f>
        <v>3.508201110316714E-3</v>
      </c>
      <c r="AW185">
        <f>SUMPRODUCT(AJ185:AS185,Returns!B185:K185)</f>
        <v>3.1744501592888906E-2</v>
      </c>
      <c r="AZ185">
        <f t="shared" si="75"/>
        <v>3.5252702703205623E-2</v>
      </c>
      <c r="BB185">
        <f t="shared" si="76"/>
        <v>3.098388681548574E-2</v>
      </c>
      <c r="BD185">
        <f t="shared" si="77"/>
        <v>0.79503885896805182</v>
      </c>
    </row>
    <row r="186" spans="1:56" x14ac:dyDescent="0.2">
      <c r="A186" s="1">
        <v>41729</v>
      </c>
      <c r="B186">
        <f>LN('Dollar rates'!M186/'Dollar rates'!B186)</f>
        <v>1.6605738534671927E-4</v>
      </c>
      <c r="C186">
        <f>LN('Dollar rates'!N186/'Dollar rates'!C186)</f>
        <v>-5.5128311158207651E-5</v>
      </c>
      <c r="D186">
        <f>LN('Dollar rates'!O186/'Dollar rates'!D186)</f>
        <v>-2.1670459081811697E-4</v>
      </c>
      <c r="E186">
        <f>LN('Dollar rates'!P186/'Dollar rates'!E186)</f>
        <v>2.490829232569117E-4</v>
      </c>
      <c r="F186">
        <f>LN('Dollar rates'!Q186/'Dollar rates'!F186)</f>
        <v>-2.0550561821939817E-3</v>
      </c>
      <c r="G186">
        <f>LN('Dollar rates'!R186/'Dollar rates'!G186)</f>
        <v>-2.2959208474705819E-3</v>
      </c>
      <c r="H186">
        <f>LN('Dollar rates'!S186/'Dollar rates'!H186)</f>
        <v>2.1416359965321807E-4</v>
      </c>
      <c r="I186">
        <f>LN('Dollar rates'!T186/'Dollar rates'!I186)</f>
        <v>-4.7031068356485803E-4</v>
      </c>
      <c r="J186">
        <f>LN('Dollar rates'!U186/'Dollar rates'!J186)</f>
        <v>-1.1568288824651497E-3</v>
      </c>
      <c r="K186">
        <f>LN('Dollar rates'!V186/'Dollar rates'!K186)</f>
        <v>-6.9737851911810529E-4</v>
      </c>
      <c r="M186">
        <f t="shared" si="79"/>
        <v>3</v>
      </c>
      <c r="N186">
        <f t="shared" si="79"/>
        <v>4</v>
      </c>
      <c r="O186">
        <f t="shared" si="79"/>
        <v>5</v>
      </c>
      <c r="P186">
        <f t="shared" si="79"/>
        <v>1</v>
      </c>
      <c r="Q186">
        <f t="shared" si="79"/>
        <v>9</v>
      </c>
      <c r="R186">
        <f t="shared" si="78"/>
        <v>10</v>
      </c>
      <c r="S186">
        <f t="shared" si="78"/>
        <v>2</v>
      </c>
      <c r="T186">
        <f t="shared" si="78"/>
        <v>6</v>
      </c>
      <c r="U186">
        <f t="shared" si="78"/>
        <v>8</v>
      </c>
      <c r="V186">
        <f t="shared" si="78"/>
        <v>7</v>
      </c>
      <c r="Y186">
        <f t="shared" si="55"/>
        <v>-0.1</v>
      </c>
      <c r="Z186">
        <f t="shared" si="56"/>
        <v>0</v>
      </c>
      <c r="AA186">
        <f t="shared" si="57"/>
        <v>0</v>
      </c>
      <c r="AB186">
        <f t="shared" si="58"/>
        <v>-0.7</v>
      </c>
      <c r="AC186">
        <f t="shared" si="59"/>
        <v>0</v>
      </c>
      <c r="AD186">
        <f t="shared" si="60"/>
        <v>0</v>
      </c>
      <c r="AE186">
        <f t="shared" si="61"/>
        <v>-0.2</v>
      </c>
      <c r="AF186">
        <f t="shared" si="62"/>
        <v>0</v>
      </c>
      <c r="AG186">
        <f t="shared" si="63"/>
        <v>0</v>
      </c>
      <c r="AH186">
        <f t="shared" si="64"/>
        <v>0</v>
      </c>
      <c r="AJ186">
        <f t="shared" si="65"/>
        <v>0</v>
      </c>
      <c r="AK186">
        <f t="shared" si="66"/>
        <v>0</v>
      </c>
      <c r="AL186">
        <f t="shared" si="67"/>
        <v>0</v>
      </c>
      <c r="AM186">
        <f t="shared" si="68"/>
        <v>0</v>
      </c>
      <c r="AN186">
        <f t="shared" si="69"/>
        <v>0.2</v>
      </c>
      <c r="AO186">
        <f t="shared" si="70"/>
        <v>0.7</v>
      </c>
      <c r="AP186">
        <f t="shared" si="71"/>
        <v>0</v>
      </c>
      <c r="AQ186">
        <f t="shared" si="72"/>
        <v>0</v>
      </c>
      <c r="AR186">
        <f t="shared" si="73"/>
        <v>0.1</v>
      </c>
      <c r="AS186">
        <f t="shared" si="74"/>
        <v>0</v>
      </c>
      <c r="AU186">
        <f>SUMPRODUCT(Y186:AH186,Returns!B186:K186)</f>
        <v>-4.1395621087163183E-3</v>
      </c>
      <c r="AW186">
        <f>SUMPRODUCT(AJ186:AS186,Returns!B186:K186)</f>
        <v>-4.4255681375709194E-3</v>
      </c>
      <c r="AZ186">
        <f t="shared" si="75"/>
        <v>-8.5651302462872378E-3</v>
      </c>
      <c r="BB186">
        <f t="shared" si="76"/>
        <v>1.0620799477006159E-2</v>
      </c>
      <c r="BD186">
        <f t="shared" si="77"/>
        <v>0.78647372872176458</v>
      </c>
    </row>
    <row r="187" spans="1:56" x14ac:dyDescent="0.2">
      <c r="A187" s="1">
        <v>41759</v>
      </c>
      <c r="B187">
        <f>LN('Dollar rates'!M187/'Dollar rates'!B187)</f>
        <v>1.8797655047896367E-4</v>
      </c>
      <c r="C187">
        <f>LN('Dollar rates'!N187/'Dollar rates'!C187)</f>
        <v>-6.9325531927949527E-5</v>
      </c>
      <c r="D187">
        <f>LN('Dollar rates'!O187/'Dollar rates'!D187)</f>
        <v>-2.3637069788770467E-4</v>
      </c>
      <c r="E187">
        <f>LN('Dollar rates'!P187/'Dollar rates'!E187)</f>
        <v>2.2718237162519316E-4</v>
      </c>
      <c r="F187">
        <f>LN('Dollar rates'!Q187/'Dollar rates'!F187)</f>
        <v>-2.1199963049948309E-3</v>
      </c>
      <c r="G187">
        <f>LN('Dollar rates'!R187/'Dollar rates'!G187)</f>
        <v>-2.6341262593955234E-3</v>
      </c>
      <c r="H187">
        <f>LN('Dollar rates'!S187/'Dollar rates'!H187)</f>
        <v>1.3376211542443634E-4</v>
      </c>
      <c r="I187">
        <f>LN('Dollar rates'!T187/'Dollar rates'!I187)</f>
        <v>-5.6299268139250297E-4</v>
      </c>
      <c r="J187">
        <f>LN('Dollar rates'!U187/'Dollar rates'!J187)</f>
        <v>-1.236621948477037E-3</v>
      </c>
      <c r="K187">
        <f>LN('Dollar rates'!V187/'Dollar rates'!K187)</f>
        <v>-7.4690765500267438E-4</v>
      </c>
      <c r="M187">
        <f t="shared" si="79"/>
        <v>2</v>
      </c>
      <c r="N187">
        <f t="shared" si="79"/>
        <v>4</v>
      </c>
      <c r="O187">
        <f t="shared" si="79"/>
        <v>5</v>
      </c>
      <c r="P187">
        <f t="shared" si="79"/>
        <v>1</v>
      </c>
      <c r="Q187">
        <f t="shared" si="79"/>
        <v>9</v>
      </c>
      <c r="R187">
        <f t="shared" si="78"/>
        <v>10</v>
      </c>
      <c r="S187">
        <f t="shared" si="78"/>
        <v>3</v>
      </c>
      <c r="T187">
        <f t="shared" si="78"/>
        <v>6</v>
      </c>
      <c r="U187">
        <f t="shared" si="78"/>
        <v>8</v>
      </c>
      <c r="V187">
        <f t="shared" si="78"/>
        <v>7</v>
      </c>
      <c r="Y187">
        <f t="shared" si="55"/>
        <v>-0.2</v>
      </c>
      <c r="Z187">
        <f t="shared" si="56"/>
        <v>0</v>
      </c>
      <c r="AA187">
        <f t="shared" si="57"/>
        <v>0</v>
      </c>
      <c r="AB187">
        <f t="shared" si="58"/>
        <v>-0.7</v>
      </c>
      <c r="AC187">
        <f t="shared" si="59"/>
        <v>0</v>
      </c>
      <c r="AD187">
        <f t="shared" si="60"/>
        <v>0</v>
      </c>
      <c r="AE187">
        <f t="shared" si="61"/>
        <v>-0.1</v>
      </c>
      <c r="AF187">
        <f t="shared" si="62"/>
        <v>0</v>
      </c>
      <c r="AG187">
        <f t="shared" si="63"/>
        <v>0</v>
      </c>
      <c r="AH187">
        <f t="shared" si="64"/>
        <v>0</v>
      </c>
      <c r="AJ187">
        <f t="shared" si="65"/>
        <v>0</v>
      </c>
      <c r="AK187">
        <f t="shared" si="66"/>
        <v>0</v>
      </c>
      <c r="AL187">
        <f t="shared" si="67"/>
        <v>0</v>
      </c>
      <c r="AM187">
        <f t="shared" si="68"/>
        <v>0</v>
      </c>
      <c r="AN187">
        <f t="shared" si="69"/>
        <v>0.2</v>
      </c>
      <c r="AO187">
        <f t="shared" si="70"/>
        <v>0.7</v>
      </c>
      <c r="AP187">
        <f t="shared" si="71"/>
        <v>0</v>
      </c>
      <c r="AQ187">
        <f t="shared" si="72"/>
        <v>0</v>
      </c>
      <c r="AR187">
        <f t="shared" si="73"/>
        <v>0.1</v>
      </c>
      <c r="AS187">
        <f t="shared" si="74"/>
        <v>0</v>
      </c>
      <c r="AU187">
        <f>SUMPRODUCT(Y187:AH187,Returns!B187:K187)</f>
        <v>1.1657630031490701E-2</v>
      </c>
      <c r="AW187">
        <f>SUMPRODUCT(AJ187:AS187,Returns!B187:K187)</f>
        <v>-5.2026816141507535E-3</v>
      </c>
      <c r="AZ187">
        <f t="shared" si="75"/>
        <v>6.4549484173399476E-3</v>
      </c>
      <c r="BB187">
        <f t="shared" si="76"/>
        <v>7.7624038449227708E-3</v>
      </c>
      <c r="BD187">
        <f t="shared" si="77"/>
        <v>0.79292867713910453</v>
      </c>
    </row>
    <row r="188" spans="1:56" x14ac:dyDescent="0.2">
      <c r="A188" s="1">
        <v>41789</v>
      </c>
      <c r="B188">
        <f>LN('Dollar rates'!M188/'Dollar rates'!B188)</f>
        <v>1.8184364936589341E-4</v>
      </c>
      <c r="C188">
        <f>LN('Dollar rates'!N188/'Dollar rates'!C188)</f>
        <v>-6.8225389422904708E-5</v>
      </c>
      <c r="D188">
        <f>LN('Dollar rates'!O188/'Dollar rates'!D188)</f>
        <v>-2.1803117932208993E-4</v>
      </c>
      <c r="E188">
        <f>LN('Dollar rates'!P188/'Dollar rates'!E188)</f>
        <v>2.7969681048259641E-4</v>
      </c>
      <c r="F188">
        <f>LN('Dollar rates'!Q188/'Dollar rates'!F188)</f>
        <v>-2.0759390712361096E-3</v>
      </c>
      <c r="G188">
        <f>LN('Dollar rates'!R188/'Dollar rates'!G188)</f>
        <v>-2.842334985470651E-3</v>
      </c>
      <c r="H188">
        <f>LN('Dollar rates'!S188/'Dollar rates'!H188)</f>
        <v>2.267436873483537E-4</v>
      </c>
      <c r="I188">
        <f>LN('Dollar rates'!T188/'Dollar rates'!I188)</f>
        <v>-5.642373927770936E-4</v>
      </c>
      <c r="J188">
        <f>LN('Dollar rates'!U188/'Dollar rates'!J188)</f>
        <v>-1.1828608707058653E-3</v>
      </c>
      <c r="K188">
        <f>LN('Dollar rates'!V188/'Dollar rates'!K188)</f>
        <v>-7.2727610697525364E-4</v>
      </c>
      <c r="M188">
        <f t="shared" si="79"/>
        <v>3</v>
      </c>
      <c r="N188">
        <f t="shared" si="79"/>
        <v>4</v>
      </c>
      <c r="O188">
        <f t="shared" si="79"/>
        <v>5</v>
      </c>
      <c r="P188">
        <f t="shared" si="79"/>
        <v>1</v>
      </c>
      <c r="Q188">
        <f t="shared" si="79"/>
        <v>9</v>
      </c>
      <c r="R188">
        <f t="shared" si="78"/>
        <v>10</v>
      </c>
      <c r="S188">
        <f t="shared" si="78"/>
        <v>2</v>
      </c>
      <c r="T188">
        <f t="shared" si="78"/>
        <v>6</v>
      </c>
      <c r="U188">
        <f t="shared" si="78"/>
        <v>8</v>
      </c>
      <c r="V188">
        <f t="shared" si="78"/>
        <v>7</v>
      </c>
      <c r="Y188">
        <f t="shared" si="55"/>
        <v>-0.1</v>
      </c>
      <c r="Z188">
        <f t="shared" si="56"/>
        <v>0</v>
      </c>
      <c r="AA188">
        <f t="shared" si="57"/>
        <v>0</v>
      </c>
      <c r="AB188">
        <f t="shared" si="58"/>
        <v>-0.7</v>
      </c>
      <c r="AC188">
        <f t="shared" si="59"/>
        <v>0</v>
      </c>
      <c r="AD188">
        <f t="shared" si="60"/>
        <v>0</v>
      </c>
      <c r="AE188">
        <f t="shared" si="61"/>
        <v>-0.2</v>
      </c>
      <c r="AF188">
        <f t="shared" si="62"/>
        <v>0</v>
      </c>
      <c r="AG188">
        <f t="shared" si="63"/>
        <v>0</v>
      </c>
      <c r="AH188">
        <f t="shared" si="64"/>
        <v>0</v>
      </c>
      <c r="AJ188">
        <f t="shared" si="65"/>
        <v>0</v>
      </c>
      <c r="AK188">
        <f t="shared" si="66"/>
        <v>0</v>
      </c>
      <c r="AL188">
        <f t="shared" si="67"/>
        <v>0</v>
      </c>
      <c r="AM188">
        <f t="shared" si="68"/>
        <v>0</v>
      </c>
      <c r="AN188">
        <f t="shared" si="69"/>
        <v>0.2</v>
      </c>
      <c r="AO188">
        <f t="shared" si="70"/>
        <v>0.7</v>
      </c>
      <c r="AP188">
        <f t="shared" si="71"/>
        <v>0</v>
      </c>
      <c r="AQ188">
        <f t="shared" si="72"/>
        <v>0</v>
      </c>
      <c r="AR188">
        <f t="shared" si="73"/>
        <v>0.1</v>
      </c>
      <c r="AS188">
        <f t="shared" si="74"/>
        <v>0</v>
      </c>
      <c r="AU188">
        <f>SUMPRODUCT(Y188:AH188,Returns!B188:K188)</f>
        <v>-6.6803863650602433E-3</v>
      </c>
      <c r="AW188">
        <f>SUMPRODUCT(AJ188:AS188,Returns!B188:K188)</f>
        <v>2.411303157650703E-2</v>
      </c>
      <c r="AZ188">
        <f t="shared" si="75"/>
        <v>1.7432645211446787E-2</v>
      </c>
      <c r="BB188">
        <f t="shared" si="76"/>
        <v>1.3455754818297729E-2</v>
      </c>
      <c r="BD188">
        <f t="shared" si="77"/>
        <v>0.81036132235055136</v>
      </c>
    </row>
    <row r="189" spans="1:56" x14ac:dyDescent="0.2">
      <c r="A189" s="1">
        <v>41820</v>
      </c>
      <c r="B189">
        <f>LN('Dollar rates'!M189/'Dollar rates'!B189)</f>
        <v>2.4977207194343997E-4</v>
      </c>
      <c r="C189">
        <f>LN('Dollar rates'!N189/'Dollar rates'!C189)</f>
        <v>1.2323112012142988E-4</v>
      </c>
      <c r="D189">
        <f>LN('Dollar rates'!O189/'Dollar rates'!D189)</f>
        <v>-2.3934897194210318E-4</v>
      </c>
      <c r="E189">
        <f>LN('Dollar rates'!P189/'Dollar rates'!E189)</f>
        <v>2.8195223915906763E-4</v>
      </c>
      <c r="F189">
        <f>LN('Dollar rates'!Q189/'Dollar rates'!F189)</f>
        <v>-2.4295445546825799E-3</v>
      </c>
      <c r="G189">
        <f>LN('Dollar rates'!R189/'Dollar rates'!G189)</f>
        <v>-2.9739798871265058E-3</v>
      </c>
      <c r="H189">
        <f>LN('Dollar rates'!S189/'Dollar rates'!H189)</f>
        <v>1.6897041955892653E-4</v>
      </c>
      <c r="I189">
        <f>LN('Dollar rates'!T189/'Dollar rates'!I189)</f>
        <v>-3.9631057808029585E-4</v>
      </c>
      <c r="J189">
        <f>LN('Dollar rates'!U189/'Dollar rates'!J189)</f>
        <v>-1.2117225856477889E-3</v>
      </c>
      <c r="K189">
        <f>LN('Dollar rates'!V189/'Dollar rates'!K189)</f>
        <v>-8.2583362270042247E-4</v>
      </c>
      <c r="M189">
        <f t="shared" si="79"/>
        <v>2</v>
      </c>
      <c r="N189">
        <f t="shared" si="79"/>
        <v>4</v>
      </c>
      <c r="O189">
        <f t="shared" si="79"/>
        <v>5</v>
      </c>
      <c r="P189">
        <f t="shared" si="79"/>
        <v>1</v>
      </c>
      <c r="Q189">
        <f t="shared" si="79"/>
        <v>9</v>
      </c>
      <c r="R189">
        <f t="shared" si="78"/>
        <v>10</v>
      </c>
      <c r="S189">
        <f t="shared" si="78"/>
        <v>3</v>
      </c>
      <c r="T189">
        <f t="shared" si="78"/>
        <v>6</v>
      </c>
      <c r="U189">
        <f t="shared" si="78"/>
        <v>8</v>
      </c>
      <c r="V189">
        <f t="shared" si="78"/>
        <v>7</v>
      </c>
      <c r="Y189">
        <f t="shared" si="55"/>
        <v>-0.2</v>
      </c>
      <c r="Z189">
        <f t="shared" si="56"/>
        <v>0</v>
      </c>
      <c r="AA189">
        <f t="shared" si="57"/>
        <v>0</v>
      </c>
      <c r="AB189">
        <f t="shared" si="58"/>
        <v>-0.7</v>
      </c>
      <c r="AC189">
        <f t="shared" si="59"/>
        <v>0</v>
      </c>
      <c r="AD189">
        <f t="shared" si="60"/>
        <v>0</v>
      </c>
      <c r="AE189">
        <f t="shared" si="61"/>
        <v>-0.1</v>
      </c>
      <c r="AF189">
        <f t="shared" si="62"/>
        <v>0</v>
      </c>
      <c r="AG189">
        <f t="shared" si="63"/>
        <v>0</v>
      </c>
      <c r="AH189">
        <f t="shared" si="64"/>
        <v>0</v>
      </c>
      <c r="AJ189">
        <f t="shared" si="65"/>
        <v>0</v>
      </c>
      <c r="AK189">
        <f t="shared" si="66"/>
        <v>0</v>
      </c>
      <c r="AL189">
        <f t="shared" si="67"/>
        <v>0</v>
      </c>
      <c r="AM189">
        <f t="shared" si="68"/>
        <v>0</v>
      </c>
      <c r="AN189">
        <f t="shared" si="69"/>
        <v>0.2</v>
      </c>
      <c r="AO189">
        <f t="shared" si="70"/>
        <v>0.7</v>
      </c>
      <c r="AP189">
        <f t="shared" si="71"/>
        <v>0</v>
      </c>
      <c r="AQ189">
        <f t="shared" si="72"/>
        <v>0</v>
      </c>
      <c r="AR189">
        <f t="shared" si="73"/>
        <v>0.1</v>
      </c>
      <c r="AS189">
        <f t="shared" si="74"/>
        <v>0</v>
      </c>
      <c r="AU189">
        <f>SUMPRODUCT(Y189:AH189,Returns!B189:K189)</f>
        <v>2.3099500727484457E-2</v>
      </c>
      <c r="AW189">
        <f>SUMPRODUCT(AJ189:AS189,Returns!B189:K189)</f>
        <v>-2.4696166472041436E-2</v>
      </c>
      <c r="AZ189">
        <f t="shared" si="75"/>
        <v>-1.5966657445569792E-3</v>
      </c>
      <c r="BB189">
        <f t="shared" si="76"/>
        <v>7.6665317590763711E-3</v>
      </c>
      <c r="BD189">
        <f t="shared" si="77"/>
        <v>0.80876465660599439</v>
      </c>
    </row>
    <row r="190" spans="1:56" x14ac:dyDescent="0.2">
      <c r="A190" s="1">
        <v>41851</v>
      </c>
      <c r="B190">
        <f>LN('Dollar rates'!M190/'Dollar rates'!B190)</f>
        <v>1.7797081228411018E-4</v>
      </c>
      <c r="C190">
        <f>LN('Dollar rates'!N190/'Dollar rates'!C190)</f>
        <v>9.3664907172961239E-5</v>
      </c>
      <c r="D190">
        <f>LN('Dollar rates'!O190/'Dollar rates'!D190)</f>
        <v>-2.53213705278469E-4</v>
      </c>
      <c r="E190">
        <f>LN('Dollar rates'!P190/'Dollar rates'!E190)</f>
        <v>1.9797406604399955E-4</v>
      </c>
      <c r="F190">
        <f>LN('Dollar rates'!Q190/'Dollar rates'!F190)</f>
        <v>-2.1280763490881976E-3</v>
      </c>
      <c r="G190">
        <f>LN('Dollar rates'!R190/'Dollar rates'!G190)</f>
        <v>-3.0089405869388156E-3</v>
      </c>
      <c r="H190">
        <f>LN('Dollar rates'!S190/'Dollar rates'!H190)</f>
        <v>2.0821292359477861E-4</v>
      </c>
      <c r="I190">
        <f>LN('Dollar rates'!T190/'Dollar rates'!I190)</f>
        <v>-1.3465741653301874E-4</v>
      </c>
      <c r="J190">
        <f>LN('Dollar rates'!U190/'Dollar rates'!J190)</f>
        <v>-1.085461118054904E-3</v>
      </c>
      <c r="K190">
        <f>LN('Dollar rates'!V190/'Dollar rates'!K190)</f>
        <v>-7.5294294046227635E-4</v>
      </c>
      <c r="M190">
        <f t="shared" si="79"/>
        <v>3</v>
      </c>
      <c r="N190">
        <f t="shared" si="79"/>
        <v>4</v>
      </c>
      <c r="O190">
        <f t="shared" si="79"/>
        <v>6</v>
      </c>
      <c r="P190">
        <f t="shared" si="79"/>
        <v>2</v>
      </c>
      <c r="Q190">
        <f t="shared" si="79"/>
        <v>9</v>
      </c>
      <c r="R190">
        <f t="shared" si="78"/>
        <v>10</v>
      </c>
      <c r="S190">
        <f t="shared" si="78"/>
        <v>1</v>
      </c>
      <c r="T190">
        <f t="shared" si="78"/>
        <v>5</v>
      </c>
      <c r="U190">
        <f t="shared" si="78"/>
        <v>8</v>
      </c>
      <c r="V190">
        <f t="shared" si="78"/>
        <v>7</v>
      </c>
      <c r="Y190">
        <f t="shared" si="55"/>
        <v>-0.1</v>
      </c>
      <c r="Z190">
        <f t="shared" si="56"/>
        <v>0</v>
      </c>
      <c r="AA190">
        <f t="shared" si="57"/>
        <v>0</v>
      </c>
      <c r="AB190">
        <f t="shared" si="58"/>
        <v>-0.2</v>
      </c>
      <c r="AC190">
        <f t="shared" si="59"/>
        <v>0</v>
      </c>
      <c r="AD190">
        <f t="shared" si="60"/>
        <v>0</v>
      </c>
      <c r="AE190">
        <f t="shared" si="61"/>
        <v>-0.7</v>
      </c>
      <c r="AF190">
        <f t="shared" si="62"/>
        <v>0</v>
      </c>
      <c r="AG190">
        <f t="shared" si="63"/>
        <v>0</v>
      </c>
      <c r="AH190">
        <f t="shared" si="64"/>
        <v>0</v>
      </c>
      <c r="AJ190">
        <f t="shared" si="65"/>
        <v>0</v>
      </c>
      <c r="AK190">
        <f t="shared" si="66"/>
        <v>0</v>
      </c>
      <c r="AL190">
        <f t="shared" si="67"/>
        <v>0</v>
      </c>
      <c r="AM190">
        <f t="shared" si="68"/>
        <v>0</v>
      </c>
      <c r="AN190">
        <f t="shared" si="69"/>
        <v>0.2</v>
      </c>
      <c r="AO190">
        <f t="shared" si="70"/>
        <v>0.7</v>
      </c>
      <c r="AP190">
        <f t="shared" si="71"/>
        <v>0</v>
      </c>
      <c r="AQ190">
        <f t="shared" si="72"/>
        <v>0</v>
      </c>
      <c r="AR190">
        <f t="shared" si="73"/>
        <v>0.1</v>
      </c>
      <c r="AS190">
        <f t="shared" si="74"/>
        <v>0</v>
      </c>
      <c r="AU190">
        <f>SUMPRODUCT(Y190:AH190,Returns!B190:K190)</f>
        <v>1.3141281771101743E-2</v>
      </c>
      <c r="AW190">
        <f>SUMPRODUCT(AJ190:AS190,Returns!B190:K190)</f>
        <v>-3.8958343256088562E-3</v>
      </c>
      <c r="AZ190">
        <f t="shared" si="75"/>
        <v>9.245447445492886E-3</v>
      </c>
      <c r="BB190">
        <f t="shared" si="76"/>
        <v>2.0485431487196764E-2</v>
      </c>
      <c r="BD190">
        <f t="shared" si="77"/>
        <v>0.81801010405148733</v>
      </c>
    </row>
    <row r="191" spans="1:56" x14ac:dyDescent="0.2">
      <c r="A191" s="1">
        <v>41880</v>
      </c>
      <c r="B191">
        <f>LN('Dollar rates'!M191/'Dollar rates'!B191)</f>
        <v>2.310513810783607E-4</v>
      </c>
      <c r="C191">
        <f>LN('Dollar rates'!N191/'Dollar rates'!C191)</f>
        <v>1.7124979458952444E-4</v>
      </c>
      <c r="D191">
        <f>LN('Dollar rates'!O191/'Dollar rates'!D191)</f>
        <v>-2.3247704393916497E-4</v>
      </c>
      <c r="E191">
        <f>LN('Dollar rates'!P191/'Dollar rates'!E191)</f>
        <v>2.6208598754418354E-4</v>
      </c>
      <c r="F191">
        <f>LN('Dollar rates'!Q191/'Dollar rates'!F191)</f>
        <v>-2.0723009331211745E-3</v>
      </c>
      <c r="G191">
        <f>LN('Dollar rates'!R191/'Dollar rates'!G191)</f>
        <v>-2.8831392333069656E-3</v>
      </c>
      <c r="H191">
        <f>LN('Dollar rates'!S191/'Dollar rates'!H191)</f>
        <v>1.7859053217053814E-4</v>
      </c>
      <c r="I191">
        <f>LN('Dollar rates'!T191/'Dollar rates'!I191)</f>
        <v>-8.6064074756631476E-5</v>
      </c>
      <c r="J191">
        <f>LN('Dollar rates'!U191/'Dollar rates'!J191)</f>
        <v>-1.0436176452933035E-3</v>
      </c>
      <c r="K191">
        <f>LN('Dollar rates'!V191/'Dollar rates'!K191)</f>
        <v>-6.911646398863663E-4</v>
      </c>
      <c r="M191">
        <f t="shared" si="79"/>
        <v>2</v>
      </c>
      <c r="N191">
        <f t="shared" si="79"/>
        <v>4</v>
      </c>
      <c r="O191">
        <f t="shared" si="79"/>
        <v>6</v>
      </c>
      <c r="P191">
        <f t="shared" si="79"/>
        <v>1</v>
      </c>
      <c r="Q191">
        <f t="shared" si="79"/>
        <v>9</v>
      </c>
      <c r="R191">
        <f t="shared" si="78"/>
        <v>10</v>
      </c>
      <c r="S191">
        <f t="shared" si="78"/>
        <v>3</v>
      </c>
      <c r="T191">
        <f t="shared" si="78"/>
        <v>5</v>
      </c>
      <c r="U191">
        <f t="shared" si="78"/>
        <v>8</v>
      </c>
      <c r="V191">
        <f t="shared" si="78"/>
        <v>7</v>
      </c>
      <c r="Y191">
        <f t="shared" si="55"/>
        <v>-0.2</v>
      </c>
      <c r="Z191">
        <f t="shared" si="56"/>
        <v>0</v>
      </c>
      <c r="AA191">
        <f t="shared" si="57"/>
        <v>0</v>
      </c>
      <c r="AB191">
        <f t="shared" si="58"/>
        <v>-0.7</v>
      </c>
      <c r="AC191">
        <f t="shared" si="59"/>
        <v>0</v>
      </c>
      <c r="AD191">
        <f t="shared" si="60"/>
        <v>0</v>
      </c>
      <c r="AE191">
        <f t="shared" si="61"/>
        <v>-0.1</v>
      </c>
      <c r="AF191">
        <f t="shared" si="62"/>
        <v>0</v>
      </c>
      <c r="AG191">
        <f t="shared" si="63"/>
        <v>0</v>
      </c>
      <c r="AH191">
        <f t="shared" si="64"/>
        <v>0</v>
      </c>
      <c r="AJ191">
        <f t="shared" si="65"/>
        <v>0</v>
      </c>
      <c r="AK191">
        <f t="shared" si="66"/>
        <v>0</v>
      </c>
      <c r="AL191">
        <f t="shared" si="67"/>
        <v>0</v>
      </c>
      <c r="AM191">
        <f t="shared" si="68"/>
        <v>0</v>
      </c>
      <c r="AN191">
        <f t="shared" si="69"/>
        <v>0.2</v>
      </c>
      <c r="AO191">
        <f t="shared" si="70"/>
        <v>0.7</v>
      </c>
      <c r="AP191">
        <f t="shared" si="71"/>
        <v>0</v>
      </c>
      <c r="AQ191">
        <f t="shared" si="72"/>
        <v>0</v>
      </c>
      <c r="AR191">
        <f t="shared" si="73"/>
        <v>0.1</v>
      </c>
      <c r="AS191">
        <f t="shared" si="74"/>
        <v>0</v>
      </c>
      <c r="AU191">
        <f>SUMPRODUCT(Y191:AH191,Returns!B191:K191)</f>
        <v>4.4900405751903703E-2</v>
      </c>
      <c r="AW191">
        <f>SUMPRODUCT(AJ191:AS191,Returns!B191:K191)</f>
        <v>-6.4625733346669323E-2</v>
      </c>
      <c r="AZ191">
        <f t="shared" si="75"/>
        <v>-1.972532759476562E-2</v>
      </c>
      <c r="BB191">
        <f t="shared" si="76"/>
        <v>1.9451551613639598E-2</v>
      </c>
      <c r="BD191">
        <f t="shared" si="77"/>
        <v>0.79828477645672169</v>
      </c>
    </row>
    <row r="192" spans="1:56" x14ac:dyDescent="0.2">
      <c r="A192" s="1">
        <v>41912</v>
      </c>
      <c r="B192">
        <f>LN('Dollar rates'!M192/'Dollar rates'!B192)</f>
        <v>2.2154785455875048E-4</v>
      </c>
      <c r="C192">
        <f>LN('Dollar rates'!N192/'Dollar rates'!C192)</f>
        <v>2.0214015962110164E-4</v>
      </c>
      <c r="D192">
        <f>LN('Dollar rates'!O192/'Dollar rates'!D192)</f>
        <v>-2.5934871200422897E-4</v>
      </c>
      <c r="E192">
        <f>LN('Dollar rates'!P192/'Dollar rates'!E192)</f>
        <v>2.4074064498686405E-4</v>
      </c>
      <c r="F192">
        <f>LN('Dollar rates'!Q192/'Dollar rates'!F192)</f>
        <v>-2.2669021823086459E-3</v>
      </c>
      <c r="G192">
        <f>LN('Dollar rates'!R192/'Dollar rates'!G192)</f>
        <v>-3.1739327480626391E-3</v>
      </c>
      <c r="H192">
        <f>LN('Dollar rates'!S192/'Dollar rates'!H192)</f>
        <v>1.5444028580089385E-4</v>
      </c>
      <c r="I192">
        <f>LN('Dollar rates'!T192/'Dollar rates'!I192)</f>
        <v>-1.3316909165062436E-4</v>
      </c>
      <c r="J192">
        <f>LN('Dollar rates'!U192/'Dollar rates'!J192)</f>
        <v>-1.1079454194310441E-3</v>
      </c>
      <c r="K192">
        <f>LN('Dollar rates'!V192/'Dollar rates'!K192)</f>
        <v>-7.8712693801833355E-4</v>
      </c>
      <c r="M192">
        <f t="shared" si="79"/>
        <v>2</v>
      </c>
      <c r="N192">
        <f t="shared" si="79"/>
        <v>3</v>
      </c>
      <c r="O192">
        <f t="shared" si="79"/>
        <v>6</v>
      </c>
      <c r="P192">
        <f t="shared" si="79"/>
        <v>1</v>
      </c>
      <c r="Q192">
        <f t="shared" si="79"/>
        <v>9</v>
      </c>
      <c r="R192">
        <f t="shared" si="78"/>
        <v>10</v>
      </c>
      <c r="S192">
        <f t="shared" si="78"/>
        <v>4</v>
      </c>
      <c r="T192">
        <f t="shared" si="78"/>
        <v>5</v>
      </c>
      <c r="U192">
        <f t="shared" si="78"/>
        <v>8</v>
      </c>
      <c r="V192">
        <f t="shared" si="78"/>
        <v>7</v>
      </c>
      <c r="Y192">
        <f t="shared" si="55"/>
        <v>-0.2</v>
      </c>
      <c r="Z192">
        <f t="shared" si="56"/>
        <v>-0.1</v>
      </c>
      <c r="AA192">
        <f t="shared" si="57"/>
        <v>0</v>
      </c>
      <c r="AB192">
        <f t="shared" si="58"/>
        <v>-0.7</v>
      </c>
      <c r="AC192">
        <f t="shared" si="59"/>
        <v>0</v>
      </c>
      <c r="AD192">
        <f t="shared" si="60"/>
        <v>0</v>
      </c>
      <c r="AE192">
        <f t="shared" si="61"/>
        <v>0</v>
      </c>
      <c r="AF192">
        <f t="shared" si="62"/>
        <v>0</v>
      </c>
      <c r="AG192">
        <f t="shared" si="63"/>
        <v>0</v>
      </c>
      <c r="AH192">
        <f t="shared" si="64"/>
        <v>0</v>
      </c>
      <c r="AJ192">
        <f t="shared" si="65"/>
        <v>0</v>
      </c>
      <c r="AK192">
        <f t="shared" si="66"/>
        <v>0</v>
      </c>
      <c r="AL192">
        <f t="shared" si="67"/>
        <v>0</v>
      </c>
      <c r="AM192">
        <f t="shared" si="68"/>
        <v>0</v>
      </c>
      <c r="AN192">
        <f t="shared" si="69"/>
        <v>0.2</v>
      </c>
      <c r="AO192">
        <f t="shared" si="70"/>
        <v>0.7</v>
      </c>
      <c r="AP192">
        <f t="shared" si="71"/>
        <v>0</v>
      </c>
      <c r="AQ192">
        <f t="shared" si="72"/>
        <v>0</v>
      </c>
      <c r="AR192">
        <f t="shared" si="73"/>
        <v>0.1</v>
      </c>
      <c r="AS192">
        <f t="shared" si="74"/>
        <v>0</v>
      </c>
      <c r="AU192">
        <f>SUMPRODUCT(Y192:AH192,Returns!B192:K192)</f>
        <v>1.0475388481580427E-2</v>
      </c>
      <c r="AW192">
        <f>SUMPRODUCT(AJ192:AS192,Returns!B192:K192)</f>
        <v>-2.6920679751366644E-3</v>
      </c>
      <c r="AZ192">
        <f t="shared" si="75"/>
        <v>7.7833205064437626E-3</v>
      </c>
      <c r="BB192">
        <f t="shared" si="76"/>
        <v>2.2903514112926272E-2</v>
      </c>
      <c r="BD192">
        <f t="shared" si="77"/>
        <v>0.8060680969631655</v>
      </c>
    </row>
    <row r="193" spans="1:56" x14ac:dyDescent="0.2">
      <c r="A193" s="1">
        <v>41943</v>
      </c>
      <c r="B193">
        <f>LN('Dollar rates'!M193/'Dollar rates'!B193)</f>
        <v>2.2303008768336736E-4</v>
      </c>
      <c r="C193">
        <f>LN('Dollar rates'!N193/'Dollar rates'!C193)</f>
        <v>1.8795226067915818E-4</v>
      </c>
      <c r="D193">
        <f>LN('Dollar rates'!O193/'Dollar rates'!D193)</f>
        <v>-2.3994817234634385E-4</v>
      </c>
      <c r="E193">
        <f>LN('Dollar rates'!P193/'Dollar rates'!E193)</f>
        <v>2.1821696048010387E-4</v>
      </c>
      <c r="F193">
        <f>LN('Dollar rates'!Q193/'Dollar rates'!F193)</f>
        <v>-2.0695412238949493E-3</v>
      </c>
      <c r="G193">
        <f>LN('Dollar rates'!R193/'Dollar rates'!G193)</f>
        <v>-2.896593702388451E-3</v>
      </c>
      <c r="H193">
        <f>LN('Dollar rates'!S193/'Dollar rates'!H193)</f>
        <v>1.6834024970945066E-4</v>
      </c>
      <c r="I193">
        <f>LN('Dollar rates'!T193/'Dollar rates'!I193)</f>
        <v>6.4864777232344735E-5</v>
      </c>
      <c r="J193">
        <f>LN('Dollar rates'!U193/'Dollar rates'!J193)</f>
        <v>-1.0319070393212519E-3</v>
      </c>
      <c r="K193">
        <f>LN('Dollar rates'!V193/'Dollar rates'!K193)</f>
        <v>-7.3590370962606547E-4</v>
      </c>
      <c r="M193">
        <f t="shared" si="79"/>
        <v>1</v>
      </c>
      <c r="N193">
        <f t="shared" si="79"/>
        <v>3</v>
      </c>
      <c r="O193">
        <f t="shared" si="79"/>
        <v>6</v>
      </c>
      <c r="P193">
        <f t="shared" si="79"/>
        <v>2</v>
      </c>
      <c r="Q193">
        <f t="shared" si="79"/>
        <v>9</v>
      </c>
      <c r="R193">
        <f t="shared" si="78"/>
        <v>10</v>
      </c>
      <c r="S193">
        <f t="shared" si="78"/>
        <v>4</v>
      </c>
      <c r="T193">
        <f t="shared" si="78"/>
        <v>5</v>
      </c>
      <c r="U193">
        <f t="shared" si="78"/>
        <v>8</v>
      </c>
      <c r="V193">
        <f t="shared" si="78"/>
        <v>7</v>
      </c>
      <c r="Y193">
        <f t="shared" si="55"/>
        <v>-0.7</v>
      </c>
      <c r="Z193">
        <f t="shared" si="56"/>
        <v>-0.1</v>
      </c>
      <c r="AA193">
        <f t="shared" si="57"/>
        <v>0</v>
      </c>
      <c r="AB193">
        <f t="shared" si="58"/>
        <v>-0.2</v>
      </c>
      <c r="AC193">
        <f t="shared" si="59"/>
        <v>0</v>
      </c>
      <c r="AD193">
        <f t="shared" si="60"/>
        <v>0</v>
      </c>
      <c r="AE193">
        <f t="shared" si="61"/>
        <v>0</v>
      </c>
      <c r="AF193">
        <f t="shared" si="62"/>
        <v>0</v>
      </c>
      <c r="AG193">
        <f t="shared" si="63"/>
        <v>0</v>
      </c>
      <c r="AH193">
        <f t="shared" si="64"/>
        <v>0</v>
      </c>
      <c r="AJ193">
        <f t="shared" si="65"/>
        <v>0</v>
      </c>
      <c r="AK193">
        <f t="shared" si="66"/>
        <v>0</v>
      </c>
      <c r="AL193">
        <f t="shared" si="67"/>
        <v>0</v>
      </c>
      <c r="AM193">
        <f t="shared" si="68"/>
        <v>0</v>
      </c>
      <c r="AN193">
        <f t="shared" si="69"/>
        <v>0.2</v>
      </c>
      <c r="AO193">
        <f t="shared" si="70"/>
        <v>0.7</v>
      </c>
      <c r="AP193">
        <f t="shared" si="71"/>
        <v>0</v>
      </c>
      <c r="AQ193">
        <f t="shared" si="72"/>
        <v>0</v>
      </c>
      <c r="AR193">
        <f t="shared" si="73"/>
        <v>0.1</v>
      </c>
      <c r="AS193">
        <f t="shared" si="74"/>
        <v>0</v>
      </c>
      <c r="AU193">
        <f>SUMPRODUCT(Y193:AH193,Returns!B193:K193)</f>
        <v>4.0862435968493267E-2</v>
      </c>
      <c r="AW193">
        <f>SUMPRODUCT(AJ193:AS193,Returns!B193:K193)</f>
        <v>-6.8865517754557095E-4</v>
      </c>
      <c r="AZ193">
        <f t="shared" si="75"/>
        <v>4.0173780790947695E-2</v>
      </c>
      <c r="BB193">
        <f t="shared" si="76"/>
        <v>2.7349738353423886E-2</v>
      </c>
      <c r="BD193">
        <f t="shared" si="77"/>
        <v>0.84624187775411319</v>
      </c>
    </row>
    <row r="194" spans="1:56" x14ac:dyDescent="0.2">
      <c r="A194" s="1">
        <v>41971</v>
      </c>
      <c r="B194">
        <f>LN('Dollar rates'!M194/'Dollar rates'!B194)</f>
        <v>6.2790910445188557E-4</v>
      </c>
      <c r="C194">
        <f>LN('Dollar rates'!N194/'Dollar rates'!C194)</f>
        <v>1.6207758564835484E-4</v>
      </c>
      <c r="D194">
        <f>LN('Dollar rates'!O194/'Dollar rates'!D194)</f>
        <v>-1.7225045258348161E-4</v>
      </c>
      <c r="E194">
        <f>LN('Dollar rates'!P194/'Dollar rates'!E194)</f>
        <v>4.4638918610824356E-4</v>
      </c>
      <c r="F194">
        <f>LN('Dollar rates'!Q194/'Dollar rates'!F194)</f>
        <v>-2.1548810894501543E-3</v>
      </c>
      <c r="G194">
        <f>LN('Dollar rates'!R194/'Dollar rates'!G194)</f>
        <v>-3.3175990618009191E-3</v>
      </c>
      <c r="H194">
        <f>LN('Dollar rates'!S194/'Dollar rates'!H194)</f>
        <v>1.9771753601113018E-4</v>
      </c>
      <c r="I194">
        <f>LN('Dollar rates'!T194/'Dollar rates'!I194)</f>
        <v>7.1220907801002202E-5</v>
      </c>
      <c r="J194">
        <f>LN('Dollar rates'!U194/'Dollar rates'!J194)</f>
        <v>-1.0913488513075473E-3</v>
      </c>
      <c r="K194">
        <f>LN('Dollar rates'!V194/'Dollar rates'!K194)</f>
        <v>-7.3640933658361508E-4</v>
      </c>
      <c r="M194">
        <f t="shared" si="79"/>
        <v>1</v>
      </c>
      <c r="N194">
        <f t="shared" si="79"/>
        <v>4</v>
      </c>
      <c r="O194">
        <f t="shared" si="79"/>
        <v>6</v>
      </c>
      <c r="P194">
        <f t="shared" si="79"/>
        <v>2</v>
      </c>
      <c r="Q194">
        <f t="shared" si="79"/>
        <v>9</v>
      </c>
      <c r="R194">
        <f t="shared" si="78"/>
        <v>10</v>
      </c>
      <c r="S194">
        <f t="shared" si="78"/>
        <v>3</v>
      </c>
      <c r="T194">
        <f t="shared" si="78"/>
        <v>5</v>
      </c>
      <c r="U194">
        <f t="shared" si="78"/>
        <v>8</v>
      </c>
      <c r="V194">
        <f t="shared" si="78"/>
        <v>7</v>
      </c>
      <c r="Y194">
        <f t="shared" si="55"/>
        <v>-0.7</v>
      </c>
      <c r="Z194">
        <f t="shared" si="56"/>
        <v>0</v>
      </c>
      <c r="AA194">
        <f t="shared" si="57"/>
        <v>0</v>
      </c>
      <c r="AB194">
        <f t="shared" si="58"/>
        <v>-0.2</v>
      </c>
      <c r="AC194">
        <f t="shared" si="59"/>
        <v>0</v>
      </c>
      <c r="AD194">
        <f t="shared" si="60"/>
        <v>0</v>
      </c>
      <c r="AE194">
        <f t="shared" si="61"/>
        <v>-0.1</v>
      </c>
      <c r="AF194">
        <f t="shared" si="62"/>
        <v>0</v>
      </c>
      <c r="AG194">
        <f t="shared" si="63"/>
        <v>0</v>
      </c>
      <c r="AH194">
        <f t="shared" si="64"/>
        <v>0</v>
      </c>
      <c r="AJ194">
        <f t="shared" si="65"/>
        <v>0</v>
      </c>
      <c r="AK194">
        <f t="shared" si="66"/>
        <v>0</v>
      </c>
      <c r="AL194">
        <f t="shared" si="67"/>
        <v>0</v>
      </c>
      <c r="AM194">
        <f t="shared" si="68"/>
        <v>0</v>
      </c>
      <c r="AN194">
        <f t="shared" si="69"/>
        <v>0.2</v>
      </c>
      <c r="AO194">
        <f t="shared" si="70"/>
        <v>0.7</v>
      </c>
      <c r="AP194">
        <f t="shared" si="71"/>
        <v>0</v>
      </c>
      <c r="AQ194">
        <f t="shared" si="72"/>
        <v>0</v>
      </c>
      <c r="AR194">
        <f t="shared" si="73"/>
        <v>0.1</v>
      </c>
      <c r="AS194">
        <f t="shared" si="74"/>
        <v>0</v>
      </c>
      <c r="AU194">
        <f>SUMPRODUCT(Y194:AH194,Returns!B194:K194)</f>
        <v>1.6864749751318096E-2</v>
      </c>
      <c r="AW194">
        <f>SUMPRODUCT(AJ194:AS194,Returns!B194:K194)</f>
        <v>-1.5369339867138065E-2</v>
      </c>
      <c r="AZ194">
        <f t="shared" si="75"/>
        <v>1.4954098841800309E-3</v>
      </c>
      <c r="BB194">
        <f t="shared" si="76"/>
        <v>6.8028133141112959E-2</v>
      </c>
      <c r="BD194">
        <f t="shared" si="77"/>
        <v>0.84773728763829326</v>
      </c>
    </row>
    <row r="195" spans="1:56" x14ac:dyDescent="0.2">
      <c r="A195" s="1">
        <v>42004</v>
      </c>
      <c r="B195">
        <f>LN('Dollar rates'!M195/'Dollar rates'!B195)</f>
        <v>2.6109584492925073E-4</v>
      </c>
      <c r="C195">
        <f>LN('Dollar rates'!N195/'Dollar rates'!C195)</f>
        <v>3.2676772551808983E-4</v>
      </c>
      <c r="D195">
        <f>LN('Dollar rates'!O195/'Dollar rates'!D195)</f>
        <v>-2.4945043081611002E-4</v>
      </c>
      <c r="E195">
        <f>LN('Dollar rates'!P195/'Dollar rates'!E195)</f>
        <v>5.1339095848243563E-4</v>
      </c>
      <c r="F195">
        <f>LN('Dollar rates'!Q195/'Dollar rates'!F195)</f>
        <v>-2.2150676519732617E-3</v>
      </c>
      <c r="G195">
        <f>LN('Dollar rates'!R195/'Dollar rates'!G195)</f>
        <v>-3.3448919106943351E-3</v>
      </c>
      <c r="H195">
        <f>LN('Dollar rates'!S195/'Dollar rates'!H195)</f>
        <v>3.185557101230464E-4</v>
      </c>
      <c r="I195">
        <f>LN('Dollar rates'!T195/'Dollar rates'!I195)</f>
        <v>1.0475431290741606E-4</v>
      </c>
      <c r="J195">
        <f>LN('Dollar rates'!U195/'Dollar rates'!J195)</f>
        <v>-8.7057211948587336E-4</v>
      </c>
      <c r="K195">
        <f>LN('Dollar rates'!V195/'Dollar rates'!K195)</f>
        <v>-6.6457514949895568E-4</v>
      </c>
      <c r="M195">
        <f t="shared" si="79"/>
        <v>4</v>
      </c>
      <c r="N195">
        <f t="shared" si="79"/>
        <v>2</v>
      </c>
      <c r="O195">
        <f t="shared" si="79"/>
        <v>6</v>
      </c>
      <c r="P195">
        <f t="shared" si="79"/>
        <v>1</v>
      </c>
      <c r="Q195">
        <f t="shared" si="79"/>
        <v>9</v>
      </c>
      <c r="R195">
        <f t="shared" si="78"/>
        <v>10</v>
      </c>
      <c r="S195">
        <f t="shared" si="78"/>
        <v>3</v>
      </c>
      <c r="T195">
        <f t="shared" si="78"/>
        <v>5</v>
      </c>
      <c r="U195">
        <f t="shared" si="78"/>
        <v>8</v>
      </c>
      <c r="V195">
        <f t="shared" si="78"/>
        <v>7</v>
      </c>
      <c r="Y195">
        <f t="shared" si="55"/>
        <v>0</v>
      </c>
      <c r="Z195">
        <f t="shared" si="56"/>
        <v>-0.2</v>
      </c>
      <c r="AA195">
        <f t="shared" si="57"/>
        <v>0</v>
      </c>
      <c r="AB195">
        <f t="shared" si="58"/>
        <v>-0.7</v>
      </c>
      <c r="AC195">
        <f t="shared" si="59"/>
        <v>0</v>
      </c>
      <c r="AD195">
        <f t="shared" si="60"/>
        <v>0</v>
      </c>
      <c r="AE195">
        <f t="shared" si="61"/>
        <v>-0.1</v>
      </c>
      <c r="AF195">
        <f t="shared" si="62"/>
        <v>0</v>
      </c>
      <c r="AG195">
        <f t="shared" si="63"/>
        <v>0</v>
      </c>
      <c r="AH195">
        <f t="shared" si="64"/>
        <v>0</v>
      </c>
      <c r="AJ195">
        <f t="shared" si="65"/>
        <v>0</v>
      </c>
      <c r="AK195">
        <f t="shared" si="66"/>
        <v>0</v>
      </c>
      <c r="AL195">
        <f t="shared" si="67"/>
        <v>0</v>
      </c>
      <c r="AM195">
        <f t="shared" si="68"/>
        <v>0</v>
      </c>
      <c r="AN195">
        <f t="shared" si="69"/>
        <v>0.2</v>
      </c>
      <c r="AO195">
        <f t="shared" si="70"/>
        <v>0.7</v>
      </c>
      <c r="AP195">
        <f t="shared" si="71"/>
        <v>0</v>
      </c>
      <c r="AQ195">
        <f t="shared" si="72"/>
        <v>0</v>
      </c>
      <c r="AR195">
        <f t="shared" si="73"/>
        <v>0.1</v>
      </c>
      <c r="AS195">
        <f t="shared" si="74"/>
        <v>0</v>
      </c>
      <c r="AU195">
        <f>SUMPRODUCT(Y195:AH195,Returns!B195:K195)</f>
        <v>-3.249595168145808E-2</v>
      </c>
      <c r="AW195">
        <f>SUMPRODUCT(AJ195:AS195,Returns!B195:K195)</f>
        <v>-6.2214946945446478E-2</v>
      </c>
      <c r="AZ195">
        <f t="shared" si="75"/>
        <v>-9.4710898626904558E-2</v>
      </c>
      <c r="BB195">
        <f t="shared" si="76"/>
        <v>0.1092680076270362</v>
      </c>
      <c r="BD195">
        <f t="shared" si="77"/>
        <v>0.75302638901138874</v>
      </c>
    </row>
    <row r="196" spans="1:56" x14ac:dyDescent="0.2">
      <c r="A196" s="1">
        <v>42034</v>
      </c>
      <c r="B196">
        <f>LN('Dollar rates'!M196/'Dollar rates'!B196)</f>
        <v>2.7927110423799816E-4</v>
      </c>
      <c r="C196">
        <f>LN('Dollar rates'!N196/'Dollar rates'!C196)</f>
        <v>2.3700292978848526E-4</v>
      </c>
      <c r="D196">
        <f>LN('Dollar rates'!O196/'Dollar rates'!D196)</f>
        <v>-1.8021265141585373E-4</v>
      </c>
      <c r="E196">
        <f>LN('Dollar rates'!P196/'Dollar rates'!E196)</f>
        <v>1.4683891149627126E-3</v>
      </c>
      <c r="F196">
        <f>LN('Dollar rates'!Q196/'Dollar rates'!F196)</f>
        <v>-1.7987082061325565E-3</v>
      </c>
      <c r="G196">
        <f>LN('Dollar rates'!R196/'Dollar rates'!G196)</f>
        <v>-2.7593836493278704E-3</v>
      </c>
      <c r="H196">
        <f>LN('Dollar rates'!S196/'Dollar rates'!H196)</f>
        <v>8.6593287683029471E-4</v>
      </c>
      <c r="I196">
        <f>LN('Dollar rates'!T196/'Dollar rates'!I196)</f>
        <v>2.3574997313433781E-4</v>
      </c>
      <c r="J196">
        <f>LN('Dollar rates'!U196/'Dollar rates'!J196)</f>
        <v>-8.22834077705892E-4</v>
      </c>
      <c r="K196">
        <f>LN('Dollar rates'!V196/'Dollar rates'!K196)</f>
        <v>-4.1791021846757537E-4</v>
      </c>
      <c r="M196">
        <f t="shared" si="79"/>
        <v>3</v>
      </c>
      <c r="N196">
        <f t="shared" si="79"/>
        <v>4</v>
      </c>
      <c r="O196">
        <f t="shared" si="79"/>
        <v>6</v>
      </c>
      <c r="P196">
        <f t="shared" si="79"/>
        <v>1</v>
      </c>
      <c r="Q196">
        <f t="shared" si="79"/>
        <v>9</v>
      </c>
      <c r="R196">
        <f t="shared" si="78"/>
        <v>10</v>
      </c>
      <c r="S196">
        <f t="shared" si="78"/>
        <v>2</v>
      </c>
      <c r="T196">
        <f t="shared" si="78"/>
        <v>5</v>
      </c>
      <c r="U196">
        <f t="shared" si="78"/>
        <v>8</v>
      </c>
      <c r="V196">
        <f t="shared" si="78"/>
        <v>7</v>
      </c>
      <c r="Y196">
        <f t="shared" ref="Y196:Y237" si="80">IF(M196=1,-0.7,IF(M196=2,-0.2,IF(M196=3,-0.1,0)))</f>
        <v>-0.1</v>
      </c>
      <c r="Z196">
        <f t="shared" ref="Z196:Z237" si="81">IF(N196=1,-0.7,IF(N196=2,-0.2,IF(N196=3,-0.1,0)))</f>
        <v>0</v>
      </c>
      <c r="AA196">
        <f t="shared" ref="AA196:AA237" si="82">IF(O196=1,-0.7,IF(O196=2,-0.2,IF(O196=3,-0.1,0)))</f>
        <v>0</v>
      </c>
      <c r="AB196">
        <f t="shared" ref="AB196:AB237" si="83">IF(P196=1,-0.7,IF(P196=2,-0.2,IF(P196=3,-0.1,0)))</f>
        <v>-0.7</v>
      </c>
      <c r="AC196">
        <f t="shared" ref="AC196:AC237" si="84">IF(Q196=1,-0.7,IF(Q196=2,-0.2,IF(Q196=3,-0.1,0)))</f>
        <v>0</v>
      </c>
      <c r="AD196">
        <f t="shared" ref="AD196:AD237" si="85">IF(R196=1,-0.7,IF(R196=2,-0.2,IF(R196=3,-0.1,0)))</f>
        <v>0</v>
      </c>
      <c r="AE196">
        <f t="shared" ref="AE196:AE237" si="86">IF(S196=1,-0.7,IF(S196=2,-0.2,IF(S196=3,-0.1,0)))</f>
        <v>-0.2</v>
      </c>
      <c r="AF196">
        <f t="shared" ref="AF196:AF237" si="87">IF(T196=1,-0.7,IF(T196=2,-0.2,IF(T196=3,-0.1,0)))</f>
        <v>0</v>
      </c>
      <c r="AG196">
        <f t="shared" ref="AG196:AG237" si="88">IF(U196=1,-0.7,IF(U196=2,-0.2,IF(U196=3,-0.1,0)))</f>
        <v>0</v>
      </c>
      <c r="AH196">
        <f t="shared" ref="AH196:AH237" si="89">IF(V196=1,-0.7,IF(V196=2,-0.2,IF(V196=3,-0.1,0)))</f>
        <v>0</v>
      </c>
      <c r="AJ196">
        <f t="shared" ref="AJ196:AJ237" si="90">IF(M196=10,0.7,IF(M196=9,0.2,IF(M196=8,0.1,0)))</f>
        <v>0</v>
      </c>
      <c r="AK196">
        <f t="shared" ref="AK196:AK237" si="91">IF(N196=10,0.7,IF(N196=9,0.2,IF(N196=8,0.1,0)))</f>
        <v>0</v>
      </c>
      <c r="AL196">
        <f t="shared" ref="AL196:AL237" si="92">IF(O196=10,0.7,IF(O196=9,0.2,IF(O196=8,0.1,0)))</f>
        <v>0</v>
      </c>
      <c r="AM196">
        <f t="shared" ref="AM196:AM237" si="93">IF(P196=10,0.7,IF(P196=9,0.2,IF(P196=8,0.1,0)))</f>
        <v>0</v>
      </c>
      <c r="AN196">
        <f t="shared" ref="AN196:AN237" si="94">IF(Q196=10,0.7,IF(Q196=9,0.2,IF(Q196=8,0.1,0)))</f>
        <v>0.2</v>
      </c>
      <c r="AO196">
        <f t="shared" ref="AO196:AO237" si="95">IF(R196=10,0.7,IF(R196=9,0.2,IF(R196=8,0.1,0)))</f>
        <v>0.7</v>
      </c>
      <c r="AP196">
        <f t="shared" ref="AP196:AP237" si="96">IF(S196=10,0.7,IF(S196=9,0.2,IF(S196=8,0.1,0)))</f>
        <v>0</v>
      </c>
      <c r="AQ196">
        <f t="shared" ref="AQ196:AQ237" si="97">IF(T196=10,0.7,IF(T196=9,0.2,IF(T196=8,0.1,0)))</f>
        <v>0</v>
      </c>
      <c r="AR196">
        <f t="shared" ref="AR196:AR237" si="98">IF(U196=10,0.7,IF(U196=9,0.2,IF(U196=8,0.1,0)))</f>
        <v>0.1</v>
      </c>
      <c r="AS196">
        <f t="shared" ref="AS196:AS237" si="99">IF(V196=10,0.7,IF(V196=9,0.2,IF(V196=8,0.1,0)))</f>
        <v>0</v>
      </c>
      <c r="AU196">
        <f>SUMPRODUCT(Y196:AH196,Returns!B196:K196)</f>
        <v>2.5624876156382811E-2</v>
      </c>
      <c r="AW196">
        <f>SUMPRODUCT(AJ196:AS196,Returns!B196:K196)</f>
        <v>3.4192523536354005E-2</v>
      </c>
      <c r="AZ196">
        <f t="shared" ref="AZ196:AZ237" si="100">SUM(AU196:AW196)</f>
        <v>5.981739969273682E-2</v>
      </c>
      <c r="BB196">
        <f t="shared" ref="BB196:BB236" si="101">_xlfn.STDEV.S(AZ196,AZ197)</f>
        <v>3.2658667439190124E-2</v>
      </c>
      <c r="BD196">
        <f t="shared" si="77"/>
        <v>0.81284378870412555</v>
      </c>
    </row>
    <row r="197" spans="1:56" x14ac:dyDescent="0.2">
      <c r="A197" s="1">
        <v>42062</v>
      </c>
      <c r="B197">
        <f>LN('Dollar rates'!M197/'Dollar rates'!B197)</f>
        <v>4.5599922140774187E-4</v>
      </c>
      <c r="C197">
        <f>LN('Dollar rates'!N197/'Dollar rates'!C197)</f>
        <v>3.9265621209825738E-4</v>
      </c>
      <c r="D197">
        <f>LN('Dollar rates'!O197/'Dollar rates'!D197)</f>
        <v>-2.3178373136518521E-4</v>
      </c>
      <c r="E197">
        <f>LN('Dollar rates'!P197/'Dollar rates'!E197)</f>
        <v>1.3722491201762362E-3</v>
      </c>
      <c r="F197">
        <f>LN('Dollar rates'!Q197/'Dollar rates'!F197)</f>
        <v>-1.9926996077342389E-3</v>
      </c>
      <c r="G197">
        <f>LN('Dollar rates'!R197/'Dollar rates'!G197)</f>
        <v>-3.362104083000634E-3</v>
      </c>
      <c r="H197">
        <f>LN('Dollar rates'!S197/'Dollar rates'!H197)</f>
        <v>1.2679105317531475E-3</v>
      </c>
      <c r="I197">
        <f>LN('Dollar rates'!T197/'Dollar rates'!I197)</f>
        <v>3.32159585947838E-4</v>
      </c>
      <c r="J197">
        <f>LN('Dollar rates'!U197/'Dollar rates'!J197)</f>
        <v>-9.2090868618941357E-4</v>
      </c>
      <c r="K197">
        <f>LN('Dollar rates'!V197/'Dollar rates'!K197)</f>
        <v>-4.643938142934454E-4</v>
      </c>
      <c r="M197">
        <f t="shared" si="79"/>
        <v>3</v>
      </c>
      <c r="N197">
        <f t="shared" si="79"/>
        <v>4</v>
      </c>
      <c r="O197">
        <f t="shared" si="79"/>
        <v>6</v>
      </c>
      <c r="P197">
        <f t="shared" si="79"/>
        <v>1</v>
      </c>
      <c r="Q197">
        <f t="shared" si="79"/>
        <v>9</v>
      </c>
      <c r="R197">
        <f t="shared" si="78"/>
        <v>10</v>
      </c>
      <c r="S197">
        <f t="shared" si="78"/>
        <v>2</v>
      </c>
      <c r="T197">
        <f t="shared" si="78"/>
        <v>5</v>
      </c>
      <c r="U197">
        <f t="shared" si="78"/>
        <v>8</v>
      </c>
      <c r="V197">
        <f t="shared" si="78"/>
        <v>7</v>
      </c>
      <c r="Y197">
        <f t="shared" si="80"/>
        <v>-0.1</v>
      </c>
      <c r="Z197">
        <f t="shared" si="81"/>
        <v>0</v>
      </c>
      <c r="AA197">
        <f t="shared" si="82"/>
        <v>0</v>
      </c>
      <c r="AB197">
        <f t="shared" si="83"/>
        <v>-0.7</v>
      </c>
      <c r="AC197">
        <f t="shared" si="84"/>
        <v>0</v>
      </c>
      <c r="AD197">
        <f t="shared" si="85"/>
        <v>0</v>
      </c>
      <c r="AE197">
        <f t="shared" si="86"/>
        <v>-0.2</v>
      </c>
      <c r="AF197">
        <f t="shared" si="87"/>
        <v>0</v>
      </c>
      <c r="AG197">
        <f t="shared" si="88"/>
        <v>0</v>
      </c>
      <c r="AH197">
        <f t="shared" si="89"/>
        <v>0</v>
      </c>
      <c r="AJ197">
        <f t="shared" si="90"/>
        <v>0</v>
      </c>
      <c r="AK197">
        <f t="shared" si="91"/>
        <v>0</v>
      </c>
      <c r="AL197">
        <f t="shared" si="92"/>
        <v>0</v>
      </c>
      <c r="AM197">
        <f t="shared" si="93"/>
        <v>0</v>
      </c>
      <c r="AN197">
        <f t="shared" si="94"/>
        <v>0.2</v>
      </c>
      <c r="AO197">
        <f t="shared" si="95"/>
        <v>0.7</v>
      </c>
      <c r="AP197">
        <f t="shared" si="96"/>
        <v>0</v>
      </c>
      <c r="AQ197">
        <f t="shared" si="97"/>
        <v>0</v>
      </c>
      <c r="AR197">
        <f t="shared" si="98"/>
        <v>0.1</v>
      </c>
      <c r="AS197">
        <f t="shared" si="99"/>
        <v>0</v>
      </c>
      <c r="AU197">
        <f>SUMPRODUCT(Y197:AH197,Returns!B197:K197)</f>
        <v>2.7482585139644106E-2</v>
      </c>
      <c r="AW197">
        <f>SUMPRODUCT(AJ197:AS197,Returns!B197:K197)</f>
        <v>-1.3851515868442544E-2</v>
      </c>
      <c r="AZ197">
        <f t="shared" si="100"/>
        <v>1.3631069271201562E-2</v>
      </c>
      <c r="BB197">
        <f t="shared" si="101"/>
        <v>1.4332090789276587E-2</v>
      </c>
      <c r="BD197">
        <f t="shared" ref="BD197:BD237" si="102">BD196+AZ197</f>
        <v>0.82647485797532716</v>
      </c>
    </row>
    <row r="198" spans="1:56" x14ac:dyDescent="0.2">
      <c r="A198" s="1">
        <v>42094</v>
      </c>
      <c r="B198">
        <f>LN('Dollar rates'!M198/'Dollar rates'!B198)</f>
        <v>4.7791280627485096E-4</v>
      </c>
      <c r="C198">
        <f>LN('Dollar rates'!N198/'Dollar rates'!C198)</f>
        <v>4.1894715970394763E-4</v>
      </c>
      <c r="D198">
        <f>LN('Dollar rates'!O198/'Dollar rates'!D198)</f>
        <v>-2.0780763025659546E-4</v>
      </c>
      <c r="E198">
        <f>LN('Dollar rates'!P198/'Dollar rates'!E198)</f>
        <v>1.2980726476805721E-3</v>
      </c>
      <c r="F198">
        <f>LN('Dollar rates'!Q198/'Dollar rates'!F198)</f>
        <v>-1.8313514007658209E-3</v>
      </c>
      <c r="G198">
        <f>LN('Dollar rates'!R198/'Dollar rates'!G198)</f>
        <v>-3.0985413577276355E-3</v>
      </c>
      <c r="H198">
        <f>LN('Dollar rates'!S198/'Dollar rates'!H198)</f>
        <v>1.0773483890418861E-3</v>
      </c>
      <c r="I198">
        <f>LN('Dollar rates'!T198/'Dollar rates'!I198)</f>
        <v>4.5580623109638617E-4</v>
      </c>
      <c r="J198">
        <f>LN('Dollar rates'!U198/'Dollar rates'!J198)</f>
        <v>-9.1531597812278132E-4</v>
      </c>
      <c r="K198">
        <f>LN('Dollar rates'!V198/'Dollar rates'!K198)</f>
        <v>-3.6313974174069844E-4</v>
      </c>
      <c r="M198">
        <f t="shared" si="79"/>
        <v>3</v>
      </c>
      <c r="N198">
        <f t="shared" si="79"/>
        <v>5</v>
      </c>
      <c r="O198">
        <f t="shared" si="79"/>
        <v>6</v>
      </c>
      <c r="P198">
        <f t="shared" si="79"/>
        <v>1</v>
      </c>
      <c r="Q198">
        <f t="shared" si="79"/>
        <v>9</v>
      </c>
      <c r="R198">
        <f t="shared" si="78"/>
        <v>10</v>
      </c>
      <c r="S198">
        <f t="shared" si="78"/>
        <v>2</v>
      </c>
      <c r="T198">
        <f t="shared" si="78"/>
        <v>4</v>
      </c>
      <c r="U198">
        <f t="shared" si="78"/>
        <v>8</v>
      </c>
      <c r="V198">
        <f t="shared" si="78"/>
        <v>7</v>
      </c>
      <c r="Y198">
        <f t="shared" si="80"/>
        <v>-0.1</v>
      </c>
      <c r="Z198">
        <f t="shared" si="81"/>
        <v>0</v>
      </c>
      <c r="AA198">
        <f t="shared" si="82"/>
        <v>0</v>
      </c>
      <c r="AB198">
        <f t="shared" si="83"/>
        <v>-0.7</v>
      </c>
      <c r="AC198">
        <f t="shared" si="84"/>
        <v>0</v>
      </c>
      <c r="AD198">
        <f t="shared" si="85"/>
        <v>0</v>
      </c>
      <c r="AE198">
        <f t="shared" si="86"/>
        <v>-0.2</v>
      </c>
      <c r="AF198">
        <f t="shared" si="87"/>
        <v>0</v>
      </c>
      <c r="AG198">
        <f t="shared" si="88"/>
        <v>0</v>
      </c>
      <c r="AH198">
        <f t="shared" si="89"/>
        <v>0</v>
      </c>
      <c r="AJ198">
        <f t="shared" si="90"/>
        <v>0</v>
      </c>
      <c r="AK198">
        <f t="shared" si="91"/>
        <v>0</v>
      </c>
      <c r="AL198">
        <f t="shared" si="92"/>
        <v>0</v>
      </c>
      <c r="AM198">
        <f t="shared" si="93"/>
        <v>0</v>
      </c>
      <c r="AN198">
        <f t="shared" si="94"/>
        <v>0.2</v>
      </c>
      <c r="AO198">
        <f t="shared" si="95"/>
        <v>0.7</v>
      </c>
      <c r="AP198">
        <f t="shared" si="96"/>
        <v>0</v>
      </c>
      <c r="AQ198">
        <f t="shared" si="97"/>
        <v>0</v>
      </c>
      <c r="AR198">
        <f t="shared" si="98"/>
        <v>0.1</v>
      </c>
      <c r="AS198">
        <f t="shared" si="99"/>
        <v>0</v>
      </c>
      <c r="AU198">
        <f>SUMPRODUCT(Y198:AH198,Returns!B198:K198)</f>
        <v>-3.297914907220538E-2</v>
      </c>
      <c r="AW198">
        <f>SUMPRODUCT(AJ198:AS198,Returns!B198:K198)</f>
        <v>2.6341581172049475E-2</v>
      </c>
      <c r="AZ198">
        <f t="shared" si="100"/>
        <v>-6.6375679001559051E-3</v>
      </c>
      <c r="BB198">
        <f t="shared" si="101"/>
        <v>1.9637954303705369E-2</v>
      </c>
      <c r="BD198">
        <f t="shared" si="102"/>
        <v>0.81983729007517125</v>
      </c>
    </row>
    <row r="199" spans="1:56" x14ac:dyDescent="0.2">
      <c r="A199" s="1">
        <v>42124</v>
      </c>
      <c r="B199">
        <f>LN('Dollar rates'!M199/'Dollar rates'!B199)</f>
        <v>2.8164741356825744E-4</v>
      </c>
      <c r="C199">
        <f>LN('Dollar rates'!N199/'Dollar rates'!C199)</f>
        <v>3.8105912481269333E-4</v>
      </c>
      <c r="D199">
        <f>LN('Dollar rates'!O199/'Dollar rates'!D199)</f>
        <v>-2.1512315883773003E-4</v>
      </c>
      <c r="E199">
        <f>LN('Dollar rates'!P199/'Dollar rates'!E199)</f>
        <v>1.0679197939317824E-3</v>
      </c>
      <c r="F199">
        <f>LN('Dollar rates'!Q199/'Dollar rates'!F199)</f>
        <v>-1.6867231179778285E-3</v>
      </c>
      <c r="G199">
        <f>LN('Dollar rates'!R199/'Dollar rates'!G199)</f>
        <v>-3.0123476321084661E-3</v>
      </c>
      <c r="H199">
        <f>LN('Dollar rates'!S199/'Dollar rates'!H199)</f>
        <v>1.2034265300225916E-3</v>
      </c>
      <c r="I199">
        <f>LN('Dollar rates'!T199/'Dollar rates'!I199)</f>
        <v>5.9416355859871414E-4</v>
      </c>
      <c r="J199">
        <f>LN('Dollar rates'!U199/'Dollar rates'!J199)</f>
        <v>-8.9138151457296172E-4</v>
      </c>
      <c r="K199">
        <f>LN('Dollar rates'!V199/'Dollar rates'!K199)</f>
        <v>-4.2096401379397466E-4</v>
      </c>
      <c r="M199">
        <f t="shared" si="79"/>
        <v>5</v>
      </c>
      <c r="N199">
        <f t="shared" si="79"/>
        <v>4</v>
      </c>
      <c r="O199">
        <f t="shared" si="79"/>
        <v>6</v>
      </c>
      <c r="P199">
        <f t="shared" si="79"/>
        <v>2</v>
      </c>
      <c r="Q199">
        <f t="shared" si="79"/>
        <v>9</v>
      </c>
      <c r="R199">
        <f t="shared" si="78"/>
        <v>10</v>
      </c>
      <c r="S199">
        <f t="shared" si="78"/>
        <v>1</v>
      </c>
      <c r="T199">
        <f t="shared" si="78"/>
        <v>3</v>
      </c>
      <c r="U199">
        <f t="shared" si="78"/>
        <v>8</v>
      </c>
      <c r="V199">
        <f t="shared" si="78"/>
        <v>7</v>
      </c>
      <c r="Y199">
        <f t="shared" si="80"/>
        <v>0</v>
      </c>
      <c r="Z199">
        <f t="shared" si="81"/>
        <v>0</v>
      </c>
      <c r="AA199">
        <f t="shared" si="82"/>
        <v>0</v>
      </c>
      <c r="AB199">
        <f t="shared" si="83"/>
        <v>-0.2</v>
      </c>
      <c r="AC199">
        <f t="shared" si="84"/>
        <v>0</v>
      </c>
      <c r="AD199">
        <f t="shared" si="85"/>
        <v>0</v>
      </c>
      <c r="AE199">
        <f t="shared" si="86"/>
        <v>-0.7</v>
      </c>
      <c r="AF199">
        <f t="shared" si="87"/>
        <v>-0.1</v>
      </c>
      <c r="AG199">
        <f t="shared" si="88"/>
        <v>0</v>
      </c>
      <c r="AH199">
        <f t="shared" si="89"/>
        <v>0</v>
      </c>
      <c r="AJ199">
        <f t="shared" si="90"/>
        <v>0</v>
      </c>
      <c r="AK199">
        <f t="shared" si="91"/>
        <v>0</v>
      </c>
      <c r="AL199">
        <f t="shared" si="92"/>
        <v>0</v>
      </c>
      <c r="AM199">
        <f t="shared" si="93"/>
        <v>0</v>
      </c>
      <c r="AN199">
        <f t="shared" si="94"/>
        <v>0.2</v>
      </c>
      <c r="AO199">
        <f t="shared" si="95"/>
        <v>0.7</v>
      </c>
      <c r="AP199">
        <f t="shared" si="96"/>
        <v>0</v>
      </c>
      <c r="AQ199">
        <f t="shared" si="97"/>
        <v>0</v>
      </c>
      <c r="AR199">
        <f t="shared" si="98"/>
        <v>0.1</v>
      </c>
      <c r="AS199">
        <f t="shared" si="99"/>
        <v>0</v>
      </c>
      <c r="AU199">
        <f>SUMPRODUCT(Y199:AH199,Returns!B199:K199)</f>
        <v>1.982540556817132E-2</v>
      </c>
      <c r="AW199">
        <f>SUMPRODUCT(AJ199:AS199,Returns!B199:K199)</f>
        <v>-5.4235234781890448E-2</v>
      </c>
      <c r="AZ199">
        <f t="shared" si="100"/>
        <v>-3.4409829213719129E-2</v>
      </c>
      <c r="BB199">
        <f t="shared" si="101"/>
        <v>7.5176379692946963E-3</v>
      </c>
      <c r="BD199">
        <f t="shared" si="102"/>
        <v>0.7854274608614521</v>
      </c>
    </row>
    <row r="200" spans="1:56" x14ac:dyDescent="0.2">
      <c r="A200" s="1">
        <v>42153</v>
      </c>
      <c r="B200">
        <f>LN('Dollar rates'!M200/'Dollar rates'!B200)</f>
        <v>4.2637719874555953E-4</v>
      </c>
      <c r="C200">
        <f>LN('Dollar rates'!N200/'Dollar rates'!C200)</f>
        <v>3.8379508007194439E-4</v>
      </c>
      <c r="D200">
        <f>LN('Dollar rates'!O200/'Dollar rates'!D200)</f>
        <v>-2.1361000996707497E-4</v>
      </c>
      <c r="E200">
        <f>LN('Dollar rates'!P200/'Dollar rates'!E200)</f>
        <v>1.0606141949852325E-3</v>
      </c>
      <c r="F200">
        <f>LN('Dollar rates'!Q200/'Dollar rates'!F200)</f>
        <v>-1.5959161970715511E-3</v>
      </c>
      <c r="G200">
        <f>LN('Dollar rates'!R200/'Dollar rates'!G200)</f>
        <v>-2.7865363673571608E-3</v>
      </c>
      <c r="H200">
        <f>LN('Dollar rates'!S200/'Dollar rates'!H200)</f>
        <v>8.5712799756633114E-4</v>
      </c>
      <c r="I200">
        <f>LN('Dollar rates'!T200/'Dollar rates'!I200)</f>
        <v>5.6898539500205346E-4</v>
      </c>
      <c r="J200">
        <f>LN('Dollar rates'!U200/'Dollar rates'!J200)</f>
        <v>-8.3835733031275737E-4</v>
      </c>
      <c r="K200">
        <f>LN('Dollar rates'!V200/'Dollar rates'!K200)</f>
        <v>-4.8856479060487555E-4</v>
      </c>
      <c r="M200">
        <f t="shared" si="79"/>
        <v>4</v>
      </c>
      <c r="N200">
        <f t="shared" si="79"/>
        <v>5</v>
      </c>
      <c r="O200">
        <f t="shared" si="79"/>
        <v>6</v>
      </c>
      <c r="P200">
        <f t="shared" si="79"/>
        <v>1</v>
      </c>
      <c r="Q200">
        <f t="shared" si="79"/>
        <v>9</v>
      </c>
      <c r="R200">
        <f t="shared" si="78"/>
        <v>10</v>
      </c>
      <c r="S200">
        <f t="shared" si="78"/>
        <v>2</v>
      </c>
      <c r="T200">
        <f t="shared" si="78"/>
        <v>3</v>
      </c>
      <c r="U200">
        <f t="shared" si="78"/>
        <v>8</v>
      </c>
      <c r="V200">
        <f t="shared" si="78"/>
        <v>7</v>
      </c>
      <c r="Y200">
        <f t="shared" si="80"/>
        <v>0</v>
      </c>
      <c r="Z200">
        <f t="shared" si="81"/>
        <v>0</v>
      </c>
      <c r="AA200">
        <f t="shared" si="82"/>
        <v>0</v>
      </c>
      <c r="AB200">
        <f t="shared" si="83"/>
        <v>-0.7</v>
      </c>
      <c r="AC200">
        <f t="shared" si="84"/>
        <v>0</v>
      </c>
      <c r="AD200">
        <f t="shared" si="85"/>
        <v>0</v>
      </c>
      <c r="AE200">
        <f t="shared" si="86"/>
        <v>-0.2</v>
      </c>
      <c r="AF200">
        <f t="shared" si="87"/>
        <v>-0.1</v>
      </c>
      <c r="AG200">
        <f t="shared" si="88"/>
        <v>0</v>
      </c>
      <c r="AH200">
        <f t="shared" si="89"/>
        <v>0</v>
      </c>
      <c r="AJ200">
        <f t="shared" si="90"/>
        <v>0</v>
      </c>
      <c r="AK200">
        <f t="shared" si="91"/>
        <v>0</v>
      </c>
      <c r="AL200">
        <f t="shared" si="92"/>
        <v>0</v>
      </c>
      <c r="AM200">
        <f t="shared" si="93"/>
        <v>0</v>
      </c>
      <c r="AN200">
        <f t="shared" si="94"/>
        <v>0.2</v>
      </c>
      <c r="AO200">
        <f t="shared" si="95"/>
        <v>0.7</v>
      </c>
      <c r="AP200">
        <f t="shared" si="96"/>
        <v>0</v>
      </c>
      <c r="AQ200">
        <f t="shared" si="97"/>
        <v>0</v>
      </c>
      <c r="AR200">
        <f t="shared" si="98"/>
        <v>0.1</v>
      </c>
      <c r="AS200">
        <f t="shared" si="99"/>
        <v>0</v>
      </c>
      <c r="AU200">
        <f>SUMPRODUCT(Y200:AH200,Returns!B200:K200)</f>
        <v>-1.1758282669503212E-2</v>
      </c>
      <c r="AW200">
        <f>SUMPRODUCT(AJ200:AS200,Returns!B200:K200)</f>
        <v>-3.3283092117403455E-2</v>
      </c>
      <c r="AZ200">
        <f t="shared" si="100"/>
        <v>-4.5041374786906667E-2</v>
      </c>
      <c r="BB200">
        <f t="shared" si="101"/>
        <v>3.4091140528023096E-2</v>
      </c>
      <c r="BD200">
        <f t="shared" si="102"/>
        <v>0.74038608607454548</v>
      </c>
    </row>
    <row r="201" spans="1:56" x14ac:dyDescent="0.2">
      <c r="A201" s="1">
        <v>42185</v>
      </c>
      <c r="B201">
        <f>LN('Dollar rates'!M201/'Dollar rates'!B201)</f>
        <v>3.7190750149227147E-4</v>
      </c>
      <c r="C201">
        <f>LN('Dollar rates'!N201/'Dollar rates'!C201)</f>
        <v>4.1233667315893719E-4</v>
      </c>
      <c r="D201">
        <f>LN('Dollar rates'!O201/'Dollar rates'!D201)</f>
        <v>-2.0442983803296369E-4</v>
      </c>
      <c r="E201">
        <f>LN('Dollar rates'!P201/'Dollar rates'!E201)</f>
        <v>1.1777303288504227E-3</v>
      </c>
      <c r="F201">
        <f>LN('Dollar rates'!Q201/'Dollar rates'!F201)</f>
        <v>-1.781650096377657E-3</v>
      </c>
      <c r="G201">
        <f>LN('Dollar rates'!R201/'Dollar rates'!G201)</f>
        <v>-2.798530007927263E-3</v>
      </c>
      <c r="H201">
        <f>LN('Dollar rates'!S201/'Dollar rates'!H201)</f>
        <v>8.7412919516589535E-4</v>
      </c>
      <c r="I201">
        <f>LN('Dollar rates'!T201/'Dollar rates'!I201)</f>
        <v>6.3050906350851324E-4</v>
      </c>
      <c r="J201">
        <f>LN('Dollar rates'!U201/'Dollar rates'!J201)</f>
        <v>-7.3693843546556847E-4</v>
      </c>
      <c r="K201">
        <f>LN('Dollar rates'!V201/'Dollar rates'!K201)</f>
        <v>-4.324428281884055E-4</v>
      </c>
      <c r="M201">
        <f t="shared" si="79"/>
        <v>5</v>
      </c>
      <c r="N201">
        <f t="shared" si="79"/>
        <v>4</v>
      </c>
      <c r="O201">
        <f t="shared" si="79"/>
        <v>6</v>
      </c>
      <c r="P201">
        <f t="shared" si="79"/>
        <v>1</v>
      </c>
      <c r="Q201">
        <f t="shared" si="79"/>
        <v>9</v>
      </c>
      <c r="R201">
        <f t="shared" si="78"/>
        <v>10</v>
      </c>
      <c r="S201">
        <f t="shared" si="78"/>
        <v>2</v>
      </c>
      <c r="T201">
        <f t="shared" si="78"/>
        <v>3</v>
      </c>
      <c r="U201">
        <f t="shared" si="78"/>
        <v>8</v>
      </c>
      <c r="V201">
        <f t="shared" si="78"/>
        <v>7</v>
      </c>
      <c r="Y201">
        <f t="shared" si="80"/>
        <v>0</v>
      </c>
      <c r="Z201">
        <f t="shared" si="81"/>
        <v>0</v>
      </c>
      <c r="AA201">
        <f t="shared" si="82"/>
        <v>0</v>
      </c>
      <c r="AB201">
        <f t="shared" si="83"/>
        <v>-0.7</v>
      </c>
      <c r="AC201">
        <f t="shared" si="84"/>
        <v>0</v>
      </c>
      <c r="AD201">
        <f t="shared" si="85"/>
        <v>0</v>
      </c>
      <c r="AE201">
        <f t="shared" si="86"/>
        <v>-0.2</v>
      </c>
      <c r="AF201">
        <f t="shared" si="87"/>
        <v>-0.1</v>
      </c>
      <c r="AG201">
        <f t="shared" si="88"/>
        <v>0</v>
      </c>
      <c r="AH201">
        <f t="shared" si="89"/>
        <v>0</v>
      </c>
      <c r="AJ201">
        <f t="shared" si="90"/>
        <v>0</v>
      </c>
      <c r="AK201">
        <f t="shared" si="91"/>
        <v>0</v>
      </c>
      <c r="AL201">
        <f t="shared" si="92"/>
        <v>0</v>
      </c>
      <c r="AM201">
        <f t="shared" si="93"/>
        <v>0</v>
      </c>
      <c r="AN201">
        <f t="shared" si="94"/>
        <v>0.2</v>
      </c>
      <c r="AO201">
        <f t="shared" si="95"/>
        <v>0.7</v>
      </c>
      <c r="AP201">
        <f t="shared" si="96"/>
        <v>0</v>
      </c>
      <c r="AQ201">
        <f t="shared" si="97"/>
        <v>0</v>
      </c>
      <c r="AR201">
        <f t="shared" si="98"/>
        <v>0.1</v>
      </c>
      <c r="AS201">
        <f t="shared" si="99"/>
        <v>0</v>
      </c>
      <c r="AU201">
        <f>SUMPRODUCT(Y201:AH201,Returns!B201:K201)</f>
        <v>2.569845867799482E-2</v>
      </c>
      <c r="AW201">
        <f>SUMPRODUCT(AJ201:AS201,Returns!B201:K201)</f>
        <v>-2.252768017340416E-2</v>
      </c>
      <c r="AZ201">
        <f t="shared" si="100"/>
        <v>3.17077850459066E-3</v>
      </c>
      <c r="BB201">
        <f t="shared" si="101"/>
        <v>3.0565710700122393E-2</v>
      </c>
      <c r="BD201">
        <f t="shared" si="102"/>
        <v>0.74355686457913617</v>
      </c>
    </row>
    <row r="202" spans="1:56" x14ac:dyDescent="0.2">
      <c r="A202" s="1">
        <v>42216</v>
      </c>
      <c r="B202">
        <f>LN('Dollar rates'!M202/'Dollar rates'!B202)</f>
        <v>2.8980348055789468E-4</v>
      </c>
      <c r="C202">
        <f>LN('Dollar rates'!N202/'Dollar rates'!C202)</f>
        <v>3.8677238927309197E-4</v>
      </c>
      <c r="D202">
        <f>LN('Dollar rates'!O202/'Dollar rates'!D202)</f>
        <v>-2.1844622408959561E-4</v>
      </c>
      <c r="E202">
        <f>LN('Dollar rates'!P202/'Dollar rates'!E202)</f>
        <v>9.6810971142603493E-4</v>
      </c>
      <c r="F202">
        <f>LN('Dollar rates'!Q202/'Dollar rates'!F202)</f>
        <v>-1.838939813838776E-3</v>
      </c>
      <c r="G202">
        <f>LN('Dollar rates'!R202/'Dollar rates'!G202)</f>
        <v>-2.5623648054000632E-3</v>
      </c>
      <c r="H202">
        <f>LN('Dollar rates'!S202/'Dollar rates'!H202)</f>
        <v>6.7839191138364008E-4</v>
      </c>
      <c r="I202">
        <f>LN('Dollar rates'!T202/'Dollar rates'!I202)</f>
        <v>5.225611212138527E-4</v>
      </c>
      <c r="J202">
        <f>LN('Dollar rates'!U202/'Dollar rates'!J202)</f>
        <v>-6.8374977914834924E-4</v>
      </c>
      <c r="K202">
        <f>LN('Dollar rates'!V202/'Dollar rates'!K202)</f>
        <v>-2.0751910979612868E-4</v>
      </c>
      <c r="M202">
        <f t="shared" si="79"/>
        <v>5</v>
      </c>
      <c r="N202">
        <f t="shared" si="79"/>
        <v>4</v>
      </c>
      <c r="O202">
        <f t="shared" si="79"/>
        <v>7</v>
      </c>
      <c r="P202">
        <f t="shared" si="79"/>
        <v>1</v>
      </c>
      <c r="Q202">
        <f t="shared" si="79"/>
        <v>9</v>
      </c>
      <c r="R202">
        <f t="shared" si="78"/>
        <v>10</v>
      </c>
      <c r="S202">
        <f t="shared" si="78"/>
        <v>2</v>
      </c>
      <c r="T202">
        <f t="shared" si="78"/>
        <v>3</v>
      </c>
      <c r="U202">
        <f t="shared" si="78"/>
        <v>8</v>
      </c>
      <c r="V202">
        <f t="shared" si="78"/>
        <v>6</v>
      </c>
      <c r="Y202">
        <f t="shared" si="80"/>
        <v>0</v>
      </c>
      <c r="Z202">
        <f t="shared" si="81"/>
        <v>0</v>
      </c>
      <c r="AA202">
        <f t="shared" si="82"/>
        <v>0</v>
      </c>
      <c r="AB202">
        <f t="shared" si="83"/>
        <v>-0.7</v>
      </c>
      <c r="AC202">
        <f t="shared" si="84"/>
        <v>0</v>
      </c>
      <c r="AD202">
        <f t="shared" si="85"/>
        <v>0</v>
      </c>
      <c r="AE202">
        <f t="shared" si="86"/>
        <v>-0.2</v>
      </c>
      <c r="AF202">
        <f t="shared" si="87"/>
        <v>-0.1</v>
      </c>
      <c r="AG202">
        <f t="shared" si="88"/>
        <v>0</v>
      </c>
      <c r="AH202">
        <f t="shared" si="89"/>
        <v>0</v>
      </c>
      <c r="AJ202">
        <f t="shared" si="90"/>
        <v>0</v>
      </c>
      <c r="AK202">
        <f t="shared" si="91"/>
        <v>0</v>
      </c>
      <c r="AL202">
        <f t="shared" si="92"/>
        <v>0</v>
      </c>
      <c r="AM202">
        <f t="shared" si="93"/>
        <v>0</v>
      </c>
      <c r="AN202">
        <f t="shared" si="94"/>
        <v>0.2</v>
      </c>
      <c r="AO202">
        <f t="shared" si="95"/>
        <v>0.7</v>
      </c>
      <c r="AP202">
        <f t="shared" si="96"/>
        <v>0</v>
      </c>
      <c r="AQ202">
        <f t="shared" si="97"/>
        <v>0</v>
      </c>
      <c r="AR202">
        <f t="shared" si="98"/>
        <v>0.1</v>
      </c>
      <c r="AS202">
        <f t="shared" si="99"/>
        <v>0</v>
      </c>
      <c r="AU202">
        <f>SUMPRODUCT(Y202:AH202,Returns!B202:K202)</f>
        <v>1.3707680356800788E-3</v>
      </c>
      <c r="AW202">
        <f>SUMPRODUCT(AJ202:AS202,Returns!B202:K202)</f>
        <v>-4.1426432146774939E-2</v>
      </c>
      <c r="AZ202">
        <f t="shared" si="100"/>
        <v>-4.005566411109486E-2</v>
      </c>
      <c r="BB202">
        <f t="shared" si="101"/>
        <v>3.6487900910443342E-2</v>
      </c>
      <c r="BD202">
        <f t="shared" si="102"/>
        <v>0.70350120046804132</v>
      </c>
    </row>
    <row r="203" spans="1:56" x14ac:dyDescent="0.2">
      <c r="A203" s="1">
        <v>42247</v>
      </c>
      <c r="B203">
        <f>LN('Dollar rates'!M203/'Dollar rates'!B203)</f>
        <v>5.2000149743593616E-4</v>
      </c>
      <c r="C203">
        <f>LN('Dollar rates'!N203/'Dollar rates'!C203)</f>
        <v>4.3708988496578955E-4</v>
      </c>
      <c r="D203">
        <f>LN('Dollar rates'!O203/'Dollar rates'!D203)</f>
        <v>-1.5378700530115688E-4</v>
      </c>
      <c r="E203">
        <f>LN('Dollar rates'!P203/'Dollar rates'!E203)</f>
        <v>9.5179969734211149E-4</v>
      </c>
      <c r="F203">
        <f>LN('Dollar rates'!Q203/'Dollar rates'!F203)</f>
        <v>-1.5363351587167314E-3</v>
      </c>
      <c r="G203">
        <f>LN('Dollar rates'!R203/'Dollar rates'!G203)</f>
        <v>-2.2607454276160795E-3</v>
      </c>
      <c r="H203">
        <f>LN('Dollar rates'!S203/'Dollar rates'!H203)</f>
        <v>6.6227704071638378E-4</v>
      </c>
      <c r="I203">
        <f>LN('Dollar rates'!T203/'Dollar rates'!I203)</f>
        <v>6.7669689627660357E-4</v>
      </c>
      <c r="J203">
        <f>LN('Dollar rates'!U203/'Dollar rates'!J203)</f>
        <v>-5.9966870995909654E-4</v>
      </c>
      <c r="K203">
        <f>LN('Dollar rates'!V203/'Dollar rates'!K203)</f>
        <v>-8.2672268386317575E-5</v>
      </c>
      <c r="M203">
        <f t="shared" si="79"/>
        <v>4</v>
      </c>
      <c r="N203">
        <f t="shared" si="79"/>
        <v>5</v>
      </c>
      <c r="O203">
        <f t="shared" si="79"/>
        <v>7</v>
      </c>
      <c r="P203">
        <f t="shared" si="79"/>
        <v>1</v>
      </c>
      <c r="Q203">
        <f t="shared" si="79"/>
        <v>9</v>
      </c>
      <c r="R203">
        <f t="shared" si="78"/>
        <v>10</v>
      </c>
      <c r="S203">
        <f t="shared" si="78"/>
        <v>3</v>
      </c>
      <c r="T203">
        <f t="shared" si="78"/>
        <v>2</v>
      </c>
      <c r="U203">
        <f t="shared" si="78"/>
        <v>8</v>
      </c>
      <c r="V203">
        <f t="shared" si="78"/>
        <v>6</v>
      </c>
      <c r="Y203">
        <f t="shared" si="80"/>
        <v>0</v>
      </c>
      <c r="Z203">
        <f t="shared" si="81"/>
        <v>0</v>
      </c>
      <c r="AA203">
        <f t="shared" si="82"/>
        <v>0</v>
      </c>
      <c r="AB203">
        <f t="shared" si="83"/>
        <v>-0.7</v>
      </c>
      <c r="AC203">
        <f t="shared" si="84"/>
        <v>0</v>
      </c>
      <c r="AD203">
        <f t="shared" si="85"/>
        <v>0</v>
      </c>
      <c r="AE203">
        <f t="shared" si="86"/>
        <v>-0.1</v>
      </c>
      <c r="AF203">
        <f t="shared" si="87"/>
        <v>-0.2</v>
      </c>
      <c r="AG203">
        <f t="shared" si="88"/>
        <v>0</v>
      </c>
      <c r="AH203">
        <f t="shared" si="89"/>
        <v>0</v>
      </c>
      <c r="AJ203">
        <f t="shared" si="90"/>
        <v>0</v>
      </c>
      <c r="AK203">
        <f t="shared" si="91"/>
        <v>0</v>
      </c>
      <c r="AL203">
        <f t="shared" si="92"/>
        <v>0</v>
      </c>
      <c r="AM203">
        <f t="shared" si="93"/>
        <v>0</v>
      </c>
      <c r="AN203">
        <f t="shared" si="94"/>
        <v>0.2</v>
      </c>
      <c r="AO203">
        <f t="shared" si="95"/>
        <v>0.7</v>
      </c>
      <c r="AP203">
        <f t="shared" si="96"/>
        <v>0</v>
      </c>
      <c r="AQ203">
        <f t="shared" si="97"/>
        <v>0</v>
      </c>
      <c r="AR203">
        <f t="shared" si="98"/>
        <v>0.1</v>
      </c>
      <c r="AS203">
        <f t="shared" si="99"/>
        <v>0</v>
      </c>
      <c r="AU203">
        <f>SUMPRODUCT(Y203:AH203,Returns!B203:K203)</f>
        <v>6.1096113949156827E-3</v>
      </c>
      <c r="AW203">
        <f>SUMPRODUCT(AJ203:AS203,Returns!B203:K203)</f>
        <v>5.4364088240640308E-3</v>
      </c>
      <c r="AZ203">
        <f t="shared" si="100"/>
        <v>1.1546020218979713E-2</v>
      </c>
      <c r="BB203">
        <f t="shared" si="101"/>
        <v>3.1096451775114893E-2</v>
      </c>
      <c r="BD203">
        <f t="shared" si="102"/>
        <v>0.71504722068702109</v>
      </c>
    </row>
    <row r="204" spans="1:56" x14ac:dyDescent="0.2">
      <c r="A204" s="1">
        <v>42277</v>
      </c>
      <c r="B204">
        <f>LN('Dollar rates'!M204/'Dollar rates'!B204)</f>
        <v>3.6327726597020253E-4</v>
      </c>
      <c r="C204">
        <f>LN('Dollar rates'!N204/'Dollar rates'!C204)</f>
        <v>4.6893318561525639E-4</v>
      </c>
      <c r="D204">
        <f>LN('Dollar rates'!O204/'Dollar rates'!D204)</f>
        <v>-1.3631716481426529E-4</v>
      </c>
      <c r="E204">
        <f>LN('Dollar rates'!P204/'Dollar rates'!E204)</f>
        <v>9.932266857891755E-4</v>
      </c>
      <c r="F204">
        <f>LN('Dollar rates'!Q204/'Dollar rates'!F204)</f>
        <v>-1.6847490930960718E-3</v>
      </c>
      <c r="G204">
        <f>LN('Dollar rates'!R204/'Dollar rates'!G204)</f>
        <v>-2.2692603344988548E-3</v>
      </c>
      <c r="H204">
        <f>LN('Dollar rates'!S204/'Dollar rates'!H204)</f>
        <v>6.9002217244927143E-4</v>
      </c>
      <c r="I204">
        <f>LN('Dollar rates'!T204/'Dollar rates'!I204)</f>
        <v>6.7388461233035756E-4</v>
      </c>
      <c r="J204">
        <f>LN('Dollar rates'!U204/'Dollar rates'!J204)</f>
        <v>-4.9577391850016788E-4</v>
      </c>
      <c r="K204">
        <f>LN('Dollar rates'!V204/'Dollar rates'!K204)</f>
        <v>-1.4916467808092908E-4</v>
      </c>
      <c r="M204">
        <f t="shared" si="79"/>
        <v>5</v>
      </c>
      <c r="N204">
        <f t="shared" si="79"/>
        <v>4</v>
      </c>
      <c r="O204">
        <f t="shared" si="79"/>
        <v>6</v>
      </c>
      <c r="P204">
        <f t="shared" si="79"/>
        <v>1</v>
      </c>
      <c r="Q204">
        <f t="shared" si="79"/>
        <v>9</v>
      </c>
      <c r="R204">
        <f t="shared" si="78"/>
        <v>10</v>
      </c>
      <c r="S204">
        <f t="shared" si="78"/>
        <v>2</v>
      </c>
      <c r="T204">
        <f t="shared" si="78"/>
        <v>3</v>
      </c>
      <c r="U204">
        <f t="shared" si="78"/>
        <v>8</v>
      </c>
      <c r="V204">
        <f t="shared" si="78"/>
        <v>7</v>
      </c>
      <c r="Y204">
        <f t="shared" si="80"/>
        <v>0</v>
      </c>
      <c r="Z204">
        <f t="shared" si="81"/>
        <v>0</v>
      </c>
      <c r="AA204">
        <f t="shared" si="82"/>
        <v>0</v>
      </c>
      <c r="AB204">
        <f t="shared" si="83"/>
        <v>-0.7</v>
      </c>
      <c r="AC204">
        <f t="shared" si="84"/>
        <v>0</v>
      </c>
      <c r="AD204">
        <f t="shared" si="85"/>
        <v>0</v>
      </c>
      <c r="AE204">
        <f t="shared" si="86"/>
        <v>-0.2</v>
      </c>
      <c r="AF204">
        <f t="shared" si="87"/>
        <v>-0.1</v>
      </c>
      <c r="AG204">
        <f t="shared" si="88"/>
        <v>0</v>
      </c>
      <c r="AH204">
        <f t="shared" si="89"/>
        <v>0</v>
      </c>
      <c r="AJ204">
        <f t="shared" si="90"/>
        <v>0</v>
      </c>
      <c r="AK204">
        <f t="shared" si="91"/>
        <v>0</v>
      </c>
      <c r="AL204">
        <f t="shared" si="92"/>
        <v>0</v>
      </c>
      <c r="AM204">
        <f t="shared" si="93"/>
        <v>0</v>
      </c>
      <c r="AN204">
        <f t="shared" si="94"/>
        <v>0.2</v>
      </c>
      <c r="AO204">
        <f t="shared" si="95"/>
        <v>0.7</v>
      </c>
      <c r="AP204">
        <f t="shared" si="96"/>
        <v>0</v>
      </c>
      <c r="AQ204">
        <f t="shared" si="97"/>
        <v>0</v>
      </c>
      <c r="AR204">
        <f t="shared" si="98"/>
        <v>0.1</v>
      </c>
      <c r="AS204">
        <f t="shared" si="99"/>
        <v>0</v>
      </c>
      <c r="AU204">
        <f>SUMPRODUCT(Y204:AH204,Returns!B204:K204)</f>
        <v>1.0324670059567994E-2</v>
      </c>
      <c r="AW204">
        <f>SUMPRODUCT(AJ204:AS204,Returns!B204:K204)</f>
        <v>4.5198374001460116E-2</v>
      </c>
      <c r="AZ204">
        <f t="shared" si="100"/>
        <v>5.5523044061028107E-2</v>
      </c>
      <c r="BB204">
        <f t="shared" si="101"/>
        <v>2.0972820663587445E-2</v>
      </c>
      <c r="BD204">
        <f t="shared" si="102"/>
        <v>0.77057026474804924</v>
      </c>
    </row>
    <row r="205" spans="1:56" x14ac:dyDescent="0.2">
      <c r="A205" s="1">
        <v>42307</v>
      </c>
      <c r="B205">
        <f>LN('Dollar rates'!M205/'Dollar rates'!B205)</f>
        <v>2.6355243975859213E-4</v>
      </c>
      <c r="C205">
        <f>LN('Dollar rates'!N205/'Dollar rates'!C205)</f>
        <v>3.7565325437068623E-4</v>
      </c>
      <c r="D205">
        <f>LN('Dollar rates'!O205/'Dollar rates'!D205)</f>
        <v>-1.6986974120271317E-4</v>
      </c>
      <c r="E205">
        <f>LN('Dollar rates'!P205/'Dollar rates'!E205)</f>
        <v>9.1342744603285634E-4</v>
      </c>
      <c r="F205">
        <f>LN('Dollar rates'!Q205/'Dollar rates'!F205)</f>
        <v>-1.5429357133452544E-3</v>
      </c>
      <c r="G205">
        <f>LN('Dollar rates'!R205/'Dollar rates'!G205)</f>
        <v>-2.234241028843779E-3</v>
      </c>
      <c r="H205">
        <f>LN('Dollar rates'!S205/'Dollar rates'!H205)</f>
        <v>7.0234399071385407E-4</v>
      </c>
      <c r="I205">
        <f>LN('Dollar rates'!T205/'Dollar rates'!I205)</f>
        <v>6.5149383473597625E-4</v>
      </c>
      <c r="J205">
        <f>LN('Dollar rates'!U205/'Dollar rates'!J205)</f>
        <v>-5.0803703855617879E-4</v>
      </c>
      <c r="K205">
        <f>LN('Dollar rates'!V205/'Dollar rates'!K205)</f>
        <v>-1.9106211487467247E-4</v>
      </c>
      <c r="M205">
        <f t="shared" si="79"/>
        <v>5</v>
      </c>
      <c r="N205">
        <f t="shared" si="79"/>
        <v>4</v>
      </c>
      <c r="O205">
        <f t="shared" si="79"/>
        <v>6</v>
      </c>
      <c r="P205">
        <f t="shared" si="79"/>
        <v>1</v>
      </c>
      <c r="Q205">
        <f t="shared" si="79"/>
        <v>9</v>
      </c>
      <c r="R205">
        <f t="shared" si="78"/>
        <v>10</v>
      </c>
      <c r="S205">
        <f t="shared" si="78"/>
        <v>2</v>
      </c>
      <c r="T205">
        <f t="shared" si="78"/>
        <v>3</v>
      </c>
      <c r="U205">
        <f t="shared" si="78"/>
        <v>8</v>
      </c>
      <c r="V205">
        <f t="shared" si="78"/>
        <v>7</v>
      </c>
      <c r="Y205">
        <f t="shared" si="80"/>
        <v>0</v>
      </c>
      <c r="Z205">
        <f t="shared" si="81"/>
        <v>0</v>
      </c>
      <c r="AA205">
        <f t="shared" si="82"/>
        <v>0</v>
      </c>
      <c r="AB205">
        <f t="shared" si="83"/>
        <v>-0.7</v>
      </c>
      <c r="AC205">
        <f t="shared" si="84"/>
        <v>0</v>
      </c>
      <c r="AD205">
        <f t="shared" si="85"/>
        <v>0</v>
      </c>
      <c r="AE205">
        <f t="shared" si="86"/>
        <v>-0.2</v>
      </c>
      <c r="AF205">
        <f t="shared" si="87"/>
        <v>-0.1</v>
      </c>
      <c r="AG205">
        <f t="shared" si="88"/>
        <v>0</v>
      </c>
      <c r="AH205">
        <f t="shared" si="89"/>
        <v>0</v>
      </c>
      <c r="AJ205">
        <f t="shared" si="90"/>
        <v>0</v>
      </c>
      <c r="AK205">
        <f t="shared" si="91"/>
        <v>0</v>
      </c>
      <c r="AL205">
        <f t="shared" si="92"/>
        <v>0</v>
      </c>
      <c r="AM205">
        <f t="shared" si="93"/>
        <v>0</v>
      </c>
      <c r="AN205">
        <f t="shared" si="94"/>
        <v>0.2</v>
      </c>
      <c r="AO205">
        <f t="shared" si="95"/>
        <v>0.7</v>
      </c>
      <c r="AP205">
        <f t="shared" si="96"/>
        <v>0</v>
      </c>
      <c r="AQ205">
        <f t="shared" si="97"/>
        <v>0</v>
      </c>
      <c r="AR205">
        <f t="shared" si="98"/>
        <v>0.1</v>
      </c>
      <c r="AS205">
        <f t="shared" si="99"/>
        <v>0</v>
      </c>
      <c r="AU205">
        <f>SUMPRODUCT(Y205:AH205,Returns!B205:K205)</f>
        <v>4.1909703726632906E-2</v>
      </c>
      <c r="AW205">
        <f>SUMPRODUCT(AJ205:AS205,Returns!B205:K205)</f>
        <v>-1.6046707089268874E-2</v>
      </c>
      <c r="AZ205">
        <f t="shared" si="100"/>
        <v>2.5862996637364032E-2</v>
      </c>
      <c r="BB205">
        <f t="shared" si="101"/>
        <v>1.6592922439454733E-2</v>
      </c>
      <c r="BD205">
        <f t="shared" si="102"/>
        <v>0.79643326138541326</v>
      </c>
    </row>
    <row r="206" spans="1:56" x14ac:dyDescent="0.2">
      <c r="A206" s="1">
        <v>42338</v>
      </c>
      <c r="B206">
        <f>LN('Dollar rates'!M206/'Dollar rates'!B206)</f>
        <v>1.292203776550728E-3</v>
      </c>
      <c r="C206">
        <f>LN('Dollar rates'!N206/'Dollar rates'!C206)</f>
        <v>1.1201404516841661E-3</v>
      </c>
      <c r="D206">
        <f>LN('Dollar rates'!O206/'Dollar rates'!D206)</f>
        <v>1.8065215476824976E-4</v>
      </c>
      <c r="E206">
        <f>LN('Dollar rates'!P206/'Dollar rates'!E206)</f>
        <v>2.6885664519022958E-3</v>
      </c>
      <c r="F206">
        <f>LN('Dollar rates'!Q206/'Dollar rates'!F206)</f>
        <v>-1.7140329154985178E-3</v>
      </c>
      <c r="G206">
        <f>LN('Dollar rates'!R206/'Dollar rates'!G206)</f>
        <v>-2.3245754445413579E-3</v>
      </c>
      <c r="H206">
        <f>LN('Dollar rates'!S206/'Dollar rates'!H206)</f>
        <v>1.5187925121106249E-3</v>
      </c>
      <c r="I206">
        <f>LN('Dollar rates'!T206/'Dollar rates'!I206)</f>
        <v>1.3574011127054815E-3</v>
      </c>
      <c r="J206">
        <f>LN('Dollar rates'!U206/'Dollar rates'!J206)</f>
        <v>-4.3298618345062031E-4</v>
      </c>
      <c r="K206">
        <f>LN('Dollar rates'!V206/'Dollar rates'!K206)</f>
        <v>-3.7546698710895148E-5</v>
      </c>
      <c r="M206">
        <f t="shared" si="79"/>
        <v>4</v>
      </c>
      <c r="N206">
        <f t="shared" si="79"/>
        <v>5</v>
      </c>
      <c r="O206">
        <f t="shared" si="79"/>
        <v>6</v>
      </c>
      <c r="P206">
        <f t="shared" si="79"/>
        <v>1</v>
      </c>
      <c r="Q206">
        <f t="shared" si="79"/>
        <v>9</v>
      </c>
      <c r="R206">
        <f t="shared" si="78"/>
        <v>10</v>
      </c>
      <c r="S206">
        <f t="shared" si="78"/>
        <v>2</v>
      </c>
      <c r="T206">
        <f t="shared" si="78"/>
        <v>3</v>
      </c>
      <c r="U206">
        <f t="shared" si="78"/>
        <v>8</v>
      </c>
      <c r="V206">
        <f t="shared" si="78"/>
        <v>7</v>
      </c>
      <c r="Y206">
        <f t="shared" si="80"/>
        <v>0</v>
      </c>
      <c r="Z206">
        <f t="shared" si="81"/>
        <v>0</v>
      </c>
      <c r="AA206">
        <f t="shared" si="82"/>
        <v>0</v>
      </c>
      <c r="AB206">
        <f t="shared" si="83"/>
        <v>-0.7</v>
      </c>
      <c r="AC206">
        <f t="shared" si="84"/>
        <v>0</v>
      </c>
      <c r="AD206">
        <f t="shared" si="85"/>
        <v>0</v>
      </c>
      <c r="AE206">
        <f t="shared" si="86"/>
        <v>-0.2</v>
      </c>
      <c r="AF206">
        <f t="shared" si="87"/>
        <v>-0.1</v>
      </c>
      <c r="AG206">
        <f t="shared" si="88"/>
        <v>0</v>
      </c>
      <c r="AH206">
        <f t="shared" si="89"/>
        <v>0</v>
      </c>
      <c r="AJ206">
        <f t="shared" si="90"/>
        <v>0</v>
      </c>
      <c r="AK206">
        <f t="shared" si="91"/>
        <v>0</v>
      </c>
      <c r="AL206">
        <f t="shared" si="92"/>
        <v>0</v>
      </c>
      <c r="AM206">
        <f t="shared" si="93"/>
        <v>0</v>
      </c>
      <c r="AN206">
        <f t="shared" si="94"/>
        <v>0.2</v>
      </c>
      <c r="AO206">
        <f t="shared" si="95"/>
        <v>0.7</v>
      </c>
      <c r="AP206">
        <f t="shared" si="96"/>
        <v>0</v>
      </c>
      <c r="AQ206">
        <f t="shared" si="97"/>
        <v>0</v>
      </c>
      <c r="AR206">
        <f t="shared" si="98"/>
        <v>0.1</v>
      </c>
      <c r="AS206">
        <f t="shared" si="99"/>
        <v>0</v>
      </c>
      <c r="AU206">
        <f>SUMPRODUCT(Y206:AH206,Returns!B206:K206)</f>
        <v>-2.5227135894434573E-2</v>
      </c>
      <c r="AW206">
        <f>SUMPRODUCT(AJ206:AS206,Returns!B206:K206)</f>
        <v>2.762419657851686E-2</v>
      </c>
      <c r="AZ206">
        <f t="shared" si="100"/>
        <v>2.3970606840822868E-3</v>
      </c>
      <c r="BB206">
        <f t="shared" si="101"/>
        <v>1.6281209828356756E-2</v>
      </c>
      <c r="BD206">
        <f t="shared" si="102"/>
        <v>0.79883032206949556</v>
      </c>
    </row>
    <row r="207" spans="1:56" x14ac:dyDescent="0.2">
      <c r="A207" s="1">
        <v>42369</v>
      </c>
      <c r="B207">
        <f>LN('Dollar rates'!M207/'Dollar rates'!B207)</f>
        <v>6.7440334286032245E-4</v>
      </c>
      <c r="C207">
        <f>LN('Dollar rates'!N207/'Dollar rates'!C207)</f>
        <v>7.7156724341082667E-4</v>
      </c>
      <c r="D207">
        <f>LN('Dollar rates'!O207/'Dollar rates'!D207)</f>
        <v>8.8438181768713982E-5</v>
      </c>
      <c r="E207">
        <f>LN('Dollar rates'!P207/'Dollar rates'!E207)</f>
        <v>1.3295547950654106E-3</v>
      </c>
      <c r="F207">
        <f>LN('Dollar rates'!Q207/'Dollar rates'!F207)</f>
        <v>-1.4963782156557099E-3</v>
      </c>
      <c r="G207">
        <f>LN('Dollar rates'!R207/'Dollar rates'!G207)</f>
        <v>-2.1056333450941672E-3</v>
      </c>
      <c r="H207">
        <f>LN('Dollar rates'!S207/'Dollar rates'!H207)</f>
        <v>8.5482973051754553E-4</v>
      </c>
      <c r="I207">
        <f>LN('Dollar rates'!T207/'Dollar rates'!I207)</f>
        <v>9.0900790308158573E-4</v>
      </c>
      <c r="J207">
        <f>LN('Dollar rates'!U207/'Dollar rates'!J207)</f>
        <v>-3.1967413843012136E-4</v>
      </c>
      <c r="K207">
        <f>LN('Dollar rates'!V207/'Dollar rates'!K207)</f>
        <v>7.1991648999831736E-5</v>
      </c>
      <c r="M207">
        <f t="shared" si="79"/>
        <v>5</v>
      </c>
      <c r="N207">
        <f t="shared" si="79"/>
        <v>4</v>
      </c>
      <c r="O207">
        <f t="shared" si="79"/>
        <v>6</v>
      </c>
      <c r="P207">
        <f t="shared" si="79"/>
        <v>1</v>
      </c>
      <c r="Q207">
        <f t="shared" si="79"/>
        <v>9</v>
      </c>
      <c r="R207">
        <f t="shared" si="78"/>
        <v>10</v>
      </c>
      <c r="S207">
        <f t="shared" si="78"/>
        <v>3</v>
      </c>
      <c r="T207">
        <f t="shared" si="78"/>
        <v>2</v>
      </c>
      <c r="U207">
        <f t="shared" si="78"/>
        <v>8</v>
      </c>
      <c r="V207">
        <f t="shared" si="78"/>
        <v>7</v>
      </c>
      <c r="Y207">
        <f t="shared" si="80"/>
        <v>0</v>
      </c>
      <c r="Z207">
        <f t="shared" si="81"/>
        <v>0</v>
      </c>
      <c r="AA207">
        <f t="shared" si="82"/>
        <v>0</v>
      </c>
      <c r="AB207">
        <f t="shared" si="83"/>
        <v>-0.7</v>
      </c>
      <c r="AC207">
        <f t="shared" si="84"/>
        <v>0</v>
      </c>
      <c r="AD207">
        <f t="shared" si="85"/>
        <v>0</v>
      </c>
      <c r="AE207">
        <f t="shared" si="86"/>
        <v>-0.1</v>
      </c>
      <c r="AF207">
        <f t="shared" si="87"/>
        <v>-0.2</v>
      </c>
      <c r="AG207">
        <f t="shared" si="88"/>
        <v>0</v>
      </c>
      <c r="AH207">
        <f t="shared" si="89"/>
        <v>0</v>
      </c>
      <c r="AJ207">
        <f t="shared" si="90"/>
        <v>0</v>
      </c>
      <c r="AK207">
        <f t="shared" si="91"/>
        <v>0</v>
      </c>
      <c r="AL207">
        <f t="shared" si="92"/>
        <v>0</v>
      </c>
      <c r="AM207">
        <f t="shared" si="93"/>
        <v>0</v>
      </c>
      <c r="AN207">
        <f t="shared" si="94"/>
        <v>0.2</v>
      </c>
      <c r="AO207">
        <f t="shared" si="95"/>
        <v>0.7</v>
      </c>
      <c r="AP207">
        <f t="shared" si="96"/>
        <v>0</v>
      </c>
      <c r="AQ207">
        <f t="shared" si="97"/>
        <v>0</v>
      </c>
      <c r="AR207">
        <f t="shared" si="98"/>
        <v>0.1</v>
      </c>
      <c r="AS207">
        <f t="shared" si="99"/>
        <v>0</v>
      </c>
      <c r="AU207">
        <f>SUMPRODUCT(Y207:AH207,Returns!B207:K207)</f>
        <v>2.1332509126070338E-2</v>
      </c>
      <c r="AW207">
        <f>SUMPRODUCT(AJ207:AS207,Returns!B207:K207)</f>
        <v>-4.1960556193092309E-2</v>
      </c>
      <c r="AZ207">
        <f t="shared" si="100"/>
        <v>-2.0628047067021971E-2</v>
      </c>
      <c r="BB207">
        <f t="shared" si="101"/>
        <v>1.3084263843213401E-2</v>
      </c>
      <c r="BD207">
        <f t="shared" si="102"/>
        <v>0.77820227500247363</v>
      </c>
    </row>
    <row r="208" spans="1:56" x14ac:dyDescent="0.2">
      <c r="A208" s="1">
        <v>42398</v>
      </c>
      <c r="B208">
        <f>LN('Dollar rates'!M208/'Dollar rates'!B208)</f>
        <v>5.1142634117593347E-4</v>
      </c>
      <c r="C208">
        <f>LN('Dollar rates'!N208/'Dollar rates'!C208)</f>
        <v>6.8192522031447131E-4</v>
      </c>
      <c r="D208">
        <f>LN('Dollar rates'!O208/'Dollar rates'!D208)</f>
        <v>2.8370403996419395E-5</v>
      </c>
      <c r="E208">
        <f>LN('Dollar rates'!P208/'Dollar rates'!E208)</f>
        <v>1.1327351880554034E-3</v>
      </c>
      <c r="F208">
        <f>LN('Dollar rates'!Q208/'Dollar rates'!F208)</f>
        <v>-1.3844978750271303E-3</v>
      </c>
      <c r="G208">
        <f>LN('Dollar rates'!R208/'Dollar rates'!G208)</f>
        <v>-1.7480493595533237E-3</v>
      </c>
      <c r="H208">
        <f>LN('Dollar rates'!S208/'Dollar rates'!H208)</f>
        <v>7.7311535235584708E-4</v>
      </c>
      <c r="I208">
        <f>LN('Dollar rates'!T208/'Dollar rates'!I208)</f>
        <v>8.6218417930476884E-4</v>
      </c>
      <c r="J208">
        <f>LN('Dollar rates'!U208/'Dollar rates'!J208)</f>
        <v>-3.1618633719809468E-4</v>
      </c>
      <c r="K208">
        <f>LN('Dollar rates'!V208/'Dollar rates'!K208)</f>
        <v>-7.1060326666126055E-6</v>
      </c>
      <c r="M208">
        <f t="shared" si="79"/>
        <v>5</v>
      </c>
      <c r="N208">
        <f t="shared" si="79"/>
        <v>4</v>
      </c>
      <c r="O208">
        <f t="shared" si="79"/>
        <v>6</v>
      </c>
      <c r="P208">
        <f t="shared" si="79"/>
        <v>1</v>
      </c>
      <c r="Q208">
        <f t="shared" si="79"/>
        <v>9</v>
      </c>
      <c r="R208">
        <f t="shared" si="78"/>
        <v>10</v>
      </c>
      <c r="S208">
        <f t="shared" si="78"/>
        <v>3</v>
      </c>
      <c r="T208">
        <f t="shared" si="78"/>
        <v>2</v>
      </c>
      <c r="U208">
        <f t="shared" si="78"/>
        <v>8</v>
      </c>
      <c r="V208">
        <f t="shared" si="78"/>
        <v>7</v>
      </c>
      <c r="Y208">
        <f t="shared" si="80"/>
        <v>0</v>
      </c>
      <c r="Z208">
        <f t="shared" si="81"/>
        <v>0</v>
      </c>
      <c r="AA208">
        <f t="shared" si="82"/>
        <v>0</v>
      </c>
      <c r="AB208">
        <f t="shared" si="83"/>
        <v>-0.7</v>
      </c>
      <c r="AC208">
        <f t="shared" si="84"/>
        <v>0</v>
      </c>
      <c r="AD208">
        <f t="shared" si="85"/>
        <v>0</v>
      </c>
      <c r="AE208">
        <f t="shared" si="86"/>
        <v>-0.1</v>
      </c>
      <c r="AF208">
        <f t="shared" si="87"/>
        <v>-0.2</v>
      </c>
      <c r="AG208">
        <f t="shared" si="88"/>
        <v>0</v>
      </c>
      <c r="AH208">
        <f t="shared" si="89"/>
        <v>0</v>
      </c>
      <c r="AJ208">
        <f t="shared" si="90"/>
        <v>0</v>
      </c>
      <c r="AK208">
        <f t="shared" si="91"/>
        <v>0</v>
      </c>
      <c r="AL208">
        <f t="shared" si="92"/>
        <v>0</v>
      </c>
      <c r="AM208">
        <f t="shared" si="93"/>
        <v>0</v>
      </c>
      <c r="AN208">
        <f t="shared" si="94"/>
        <v>0.2</v>
      </c>
      <c r="AO208">
        <f t="shared" si="95"/>
        <v>0.7</v>
      </c>
      <c r="AP208">
        <f t="shared" si="96"/>
        <v>0</v>
      </c>
      <c r="AQ208">
        <f t="shared" si="97"/>
        <v>0</v>
      </c>
      <c r="AR208">
        <f t="shared" si="98"/>
        <v>0.1</v>
      </c>
      <c r="AS208">
        <f t="shared" si="99"/>
        <v>0</v>
      </c>
      <c r="AU208">
        <f>SUMPRODUCT(Y208:AH208,Returns!B208:K208)</f>
        <v>-1.8947944938475816E-2</v>
      </c>
      <c r="AW208">
        <f>SUMPRODUCT(AJ208:AS208,Returns!B208:K208)</f>
        <v>1.682384125219415E-2</v>
      </c>
      <c r="AZ208">
        <f t="shared" si="100"/>
        <v>-2.1241036862816656E-3</v>
      </c>
      <c r="BB208">
        <f t="shared" si="101"/>
        <v>1.5625346121418443E-2</v>
      </c>
      <c r="BD208">
        <f t="shared" si="102"/>
        <v>0.77607817131619194</v>
      </c>
    </row>
    <row r="209" spans="1:56" x14ac:dyDescent="0.2">
      <c r="A209" s="1">
        <v>42429</v>
      </c>
      <c r="B209">
        <f>LN('Dollar rates'!M209/'Dollar rates'!B209)</f>
        <v>1.1213372122589377E-3</v>
      </c>
      <c r="C209">
        <f>LN('Dollar rates'!N209/'Dollar rates'!C209)</f>
        <v>9.5662579314034031E-4</v>
      </c>
      <c r="D209">
        <f>LN('Dollar rates'!O209/'Dollar rates'!D209)</f>
        <v>1.2543116981000318E-4</v>
      </c>
      <c r="E209">
        <f>LN('Dollar rates'!P209/'Dollar rates'!E209)</f>
        <v>1.6278302210904893E-3</v>
      </c>
      <c r="F209">
        <f>LN('Dollar rates'!Q209/'Dollar rates'!F209)</f>
        <v>-1.485179032591532E-3</v>
      </c>
      <c r="G209">
        <f>LN('Dollar rates'!R209/'Dollar rates'!G209)</f>
        <v>-1.958388675193345E-3</v>
      </c>
      <c r="H209">
        <f>LN('Dollar rates'!S209/'Dollar rates'!H209)</f>
        <v>1.1033193246170966E-3</v>
      </c>
      <c r="I209">
        <f>LN('Dollar rates'!T209/'Dollar rates'!I209)</f>
        <v>1.2570624029307558E-3</v>
      </c>
      <c r="J209">
        <f>LN('Dollar rates'!U209/'Dollar rates'!J209)</f>
        <v>-2.2136416617474244E-4</v>
      </c>
      <c r="K209">
        <f>LN('Dollar rates'!V209/'Dollar rates'!K209)</f>
        <v>0</v>
      </c>
      <c r="M209">
        <f t="shared" si="79"/>
        <v>3</v>
      </c>
      <c r="N209">
        <f t="shared" si="79"/>
        <v>5</v>
      </c>
      <c r="O209">
        <f t="shared" si="79"/>
        <v>6</v>
      </c>
      <c r="P209">
        <f t="shared" si="79"/>
        <v>1</v>
      </c>
      <c r="Q209">
        <f t="shared" si="79"/>
        <v>9</v>
      </c>
      <c r="R209">
        <f t="shared" si="78"/>
        <v>10</v>
      </c>
      <c r="S209">
        <f t="shared" si="78"/>
        <v>4</v>
      </c>
      <c r="T209">
        <f t="shared" si="78"/>
        <v>2</v>
      </c>
      <c r="U209">
        <f t="shared" si="78"/>
        <v>8</v>
      </c>
      <c r="V209">
        <f t="shared" si="78"/>
        <v>7</v>
      </c>
      <c r="Y209">
        <f t="shared" si="80"/>
        <v>-0.1</v>
      </c>
      <c r="Z209">
        <f t="shared" si="81"/>
        <v>0</v>
      </c>
      <c r="AA209">
        <f t="shared" si="82"/>
        <v>0</v>
      </c>
      <c r="AB209">
        <f t="shared" si="83"/>
        <v>-0.7</v>
      </c>
      <c r="AC209">
        <f t="shared" si="84"/>
        <v>0</v>
      </c>
      <c r="AD209">
        <f t="shared" si="85"/>
        <v>0</v>
      </c>
      <c r="AE209">
        <f t="shared" si="86"/>
        <v>0</v>
      </c>
      <c r="AF209">
        <f t="shared" si="87"/>
        <v>-0.2</v>
      </c>
      <c r="AG209">
        <f t="shared" si="88"/>
        <v>0</v>
      </c>
      <c r="AH209">
        <f t="shared" si="89"/>
        <v>0</v>
      </c>
      <c r="AJ209">
        <f t="shared" si="90"/>
        <v>0</v>
      </c>
      <c r="AK209">
        <f t="shared" si="91"/>
        <v>0</v>
      </c>
      <c r="AL209">
        <f t="shared" si="92"/>
        <v>0</v>
      </c>
      <c r="AM209">
        <f t="shared" si="93"/>
        <v>0</v>
      </c>
      <c r="AN209">
        <f t="shared" si="94"/>
        <v>0.2</v>
      </c>
      <c r="AO209">
        <f t="shared" si="95"/>
        <v>0.7</v>
      </c>
      <c r="AP209">
        <f t="shared" si="96"/>
        <v>0</v>
      </c>
      <c r="AQ209">
        <f t="shared" si="97"/>
        <v>0</v>
      </c>
      <c r="AR209">
        <f t="shared" si="98"/>
        <v>0.1</v>
      </c>
      <c r="AS209">
        <f t="shared" si="99"/>
        <v>0</v>
      </c>
      <c r="AU209">
        <f>SUMPRODUCT(Y209:AH209,Returns!B209:K209)</f>
        <v>-3.7964510484625333E-2</v>
      </c>
      <c r="AW209">
        <f>SUMPRODUCT(AJ209:AS209,Returns!B209:K209)</f>
        <v>5.7937983200027465E-2</v>
      </c>
      <c r="AZ209">
        <f t="shared" si="100"/>
        <v>1.9973472715402132E-2</v>
      </c>
      <c r="BB209">
        <f t="shared" si="101"/>
        <v>1.2483434410191426E-2</v>
      </c>
      <c r="BD209">
        <f t="shared" si="102"/>
        <v>0.79605164403159412</v>
      </c>
    </row>
    <row r="210" spans="1:56" x14ac:dyDescent="0.2">
      <c r="A210" s="1">
        <v>42460</v>
      </c>
      <c r="B210">
        <f>LN('Dollar rates'!M210/'Dollar rates'!B210)</f>
        <v>9.4978138580872461E-4</v>
      </c>
      <c r="C210">
        <f>LN('Dollar rates'!N210/'Dollar rates'!C210)</f>
        <v>8.8924363153266846E-4</v>
      </c>
      <c r="D210">
        <f>LN('Dollar rates'!O210/'Dollar rates'!D210)</f>
        <v>8.6241591498166422E-5</v>
      </c>
      <c r="E210">
        <f>LN('Dollar rates'!P210/'Dollar rates'!E210)</f>
        <v>1.3374992850821059E-3</v>
      </c>
      <c r="F210">
        <f>LN('Dollar rates'!Q210/'Dollar rates'!F210)</f>
        <v>-1.3639757921947088E-3</v>
      </c>
      <c r="G210">
        <f>LN('Dollar rates'!R210/'Dollar rates'!G210)</f>
        <v>-1.6000118729555869E-3</v>
      </c>
      <c r="H210">
        <f>LN('Dollar rates'!S210/'Dollar rates'!H210)</f>
        <v>8.3700388118022417E-4</v>
      </c>
      <c r="I210">
        <f>LN('Dollar rates'!T210/'Dollar rates'!I210)</f>
        <v>1.0552397329677435E-3</v>
      </c>
      <c r="J210">
        <f>LN('Dollar rates'!U210/'Dollar rates'!J210)</f>
        <v>-1.3298193883066101E-4</v>
      </c>
      <c r="K210">
        <f>LN('Dollar rates'!V210/'Dollar rates'!K210)</f>
        <v>3.8657053950665888E-5</v>
      </c>
      <c r="M210">
        <f t="shared" si="79"/>
        <v>3</v>
      </c>
      <c r="N210">
        <f t="shared" si="79"/>
        <v>4</v>
      </c>
      <c r="O210">
        <f t="shared" si="79"/>
        <v>6</v>
      </c>
      <c r="P210">
        <f t="shared" si="79"/>
        <v>1</v>
      </c>
      <c r="Q210">
        <f t="shared" si="79"/>
        <v>9</v>
      </c>
      <c r="R210">
        <f t="shared" si="78"/>
        <v>10</v>
      </c>
      <c r="S210">
        <f t="shared" si="78"/>
        <v>5</v>
      </c>
      <c r="T210">
        <f t="shared" si="78"/>
        <v>2</v>
      </c>
      <c r="U210">
        <f t="shared" si="78"/>
        <v>8</v>
      </c>
      <c r="V210">
        <f t="shared" si="78"/>
        <v>7</v>
      </c>
      <c r="Y210">
        <f t="shared" si="80"/>
        <v>-0.1</v>
      </c>
      <c r="Z210">
        <f t="shared" si="81"/>
        <v>0</v>
      </c>
      <c r="AA210">
        <f t="shared" si="82"/>
        <v>0</v>
      </c>
      <c r="AB210">
        <f t="shared" si="83"/>
        <v>-0.7</v>
      </c>
      <c r="AC210">
        <f t="shared" si="84"/>
        <v>0</v>
      </c>
      <c r="AD210">
        <f t="shared" si="85"/>
        <v>0</v>
      </c>
      <c r="AE210">
        <f t="shared" si="86"/>
        <v>0</v>
      </c>
      <c r="AF210">
        <f t="shared" si="87"/>
        <v>-0.2</v>
      </c>
      <c r="AG210">
        <f t="shared" si="88"/>
        <v>0</v>
      </c>
      <c r="AH210">
        <f t="shared" si="89"/>
        <v>0</v>
      </c>
      <c r="AJ210">
        <f t="shared" si="90"/>
        <v>0</v>
      </c>
      <c r="AK210">
        <f t="shared" si="91"/>
        <v>0</v>
      </c>
      <c r="AL210">
        <f t="shared" si="92"/>
        <v>0</v>
      </c>
      <c r="AM210">
        <f t="shared" si="93"/>
        <v>0</v>
      </c>
      <c r="AN210">
        <f t="shared" si="94"/>
        <v>0.2</v>
      </c>
      <c r="AO210">
        <f t="shared" si="95"/>
        <v>0.7</v>
      </c>
      <c r="AP210">
        <f t="shared" si="96"/>
        <v>0</v>
      </c>
      <c r="AQ210">
        <f t="shared" si="97"/>
        <v>0</v>
      </c>
      <c r="AR210">
        <f t="shared" si="98"/>
        <v>0.1</v>
      </c>
      <c r="AS210">
        <f t="shared" si="99"/>
        <v>0</v>
      </c>
      <c r="AU210">
        <f>SUMPRODUCT(Y210:AH210,Returns!B210:K210)</f>
        <v>-5.1498259584211378E-3</v>
      </c>
      <c r="AW210">
        <f>SUMPRODUCT(AJ210:AS210,Returns!B210:K210)</f>
        <v>7.4690564259355767E-3</v>
      </c>
      <c r="AZ210">
        <f t="shared" si="100"/>
        <v>2.3192304675144389E-3</v>
      </c>
      <c r="BB210">
        <f t="shared" si="101"/>
        <v>3.1475539933304878E-4</v>
      </c>
      <c r="BD210">
        <f t="shared" si="102"/>
        <v>0.7983708744991086</v>
      </c>
    </row>
    <row r="211" spans="1:56" x14ac:dyDescent="0.2">
      <c r="A211" s="1">
        <v>42489</v>
      </c>
      <c r="B211">
        <f>LN('Dollar rates'!M211/'Dollar rates'!B211)</f>
        <v>7.0121312739275272E-4</v>
      </c>
      <c r="C211">
        <f>LN('Dollar rates'!N211/'Dollar rates'!C211)</f>
        <v>8.9376774864889771E-4</v>
      </c>
      <c r="D211">
        <f>LN('Dollar rates'!O211/'Dollar rates'!D211)</f>
        <v>8.7897921270739779E-5</v>
      </c>
      <c r="E211">
        <f>LN('Dollar rates'!P211/'Dollar rates'!E211)</f>
        <v>1.3049721282952921E-3</v>
      </c>
      <c r="F211">
        <f>LN('Dollar rates'!Q211/'Dollar rates'!F211)</f>
        <v>-1.2706220984680565E-3</v>
      </c>
      <c r="G211">
        <f>LN('Dollar rates'!R211/'Dollar rates'!G211)</f>
        <v>-1.6602978036416112E-3</v>
      </c>
      <c r="H211">
        <f>LN('Dollar rates'!S211/'Dollar rates'!H211)</f>
        <v>8.9139944058779321E-4</v>
      </c>
      <c r="I211">
        <f>LN('Dollar rates'!T211/'Dollar rates'!I211)</f>
        <v>1.0788059351682078E-3</v>
      </c>
      <c r="J211">
        <f>LN('Dollar rates'!U211/'Dollar rates'!J211)</f>
        <v>-1.4528864346459206E-4</v>
      </c>
      <c r="K211">
        <f>LN('Dollar rates'!V211/'Dollar rates'!K211)</f>
        <v>0</v>
      </c>
      <c r="M211">
        <f t="shared" si="79"/>
        <v>5</v>
      </c>
      <c r="N211">
        <f t="shared" si="79"/>
        <v>3</v>
      </c>
      <c r="O211">
        <f t="shared" si="79"/>
        <v>6</v>
      </c>
      <c r="P211">
        <f t="shared" si="79"/>
        <v>1</v>
      </c>
      <c r="Q211">
        <f t="shared" si="79"/>
        <v>9</v>
      </c>
      <c r="R211">
        <f t="shared" si="78"/>
        <v>10</v>
      </c>
      <c r="S211">
        <f t="shared" si="78"/>
        <v>4</v>
      </c>
      <c r="T211">
        <f t="shared" si="78"/>
        <v>2</v>
      </c>
      <c r="U211">
        <f t="shared" si="78"/>
        <v>8</v>
      </c>
      <c r="V211">
        <f t="shared" si="78"/>
        <v>7</v>
      </c>
      <c r="Y211">
        <f t="shared" si="80"/>
        <v>0</v>
      </c>
      <c r="Z211">
        <f t="shared" si="81"/>
        <v>-0.1</v>
      </c>
      <c r="AA211">
        <f t="shared" si="82"/>
        <v>0</v>
      </c>
      <c r="AB211">
        <f t="shared" si="83"/>
        <v>-0.7</v>
      </c>
      <c r="AC211">
        <f t="shared" si="84"/>
        <v>0</v>
      </c>
      <c r="AD211">
        <f t="shared" si="85"/>
        <v>0</v>
      </c>
      <c r="AE211">
        <f t="shared" si="86"/>
        <v>0</v>
      </c>
      <c r="AF211">
        <f t="shared" si="87"/>
        <v>-0.2</v>
      </c>
      <c r="AG211">
        <f t="shared" si="88"/>
        <v>0</v>
      </c>
      <c r="AH211">
        <f t="shared" si="89"/>
        <v>0</v>
      </c>
      <c r="AJ211">
        <f t="shared" si="90"/>
        <v>0</v>
      </c>
      <c r="AK211">
        <f t="shared" si="91"/>
        <v>0</v>
      </c>
      <c r="AL211">
        <f t="shared" si="92"/>
        <v>0</v>
      </c>
      <c r="AM211">
        <f t="shared" si="93"/>
        <v>0</v>
      </c>
      <c r="AN211">
        <f t="shared" si="94"/>
        <v>0.2</v>
      </c>
      <c r="AO211">
        <f t="shared" si="95"/>
        <v>0.7</v>
      </c>
      <c r="AP211">
        <f t="shared" si="96"/>
        <v>0</v>
      </c>
      <c r="AQ211">
        <f t="shared" si="97"/>
        <v>0</v>
      </c>
      <c r="AR211">
        <f t="shared" si="98"/>
        <v>0.1</v>
      </c>
      <c r="AS211">
        <f t="shared" si="99"/>
        <v>0</v>
      </c>
      <c r="AU211">
        <f>SUMPRODUCT(Y211:AH211,Returns!B211:K211)</f>
        <v>3.7740224354906052E-2</v>
      </c>
      <c r="AW211">
        <f>SUMPRODUCT(AJ211:AS211,Returns!B211:K211)</f>
        <v>-3.586612524195857E-2</v>
      </c>
      <c r="AZ211">
        <f t="shared" si="100"/>
        <v>1.8740991129474818E-3</v>
      </c>
      <c r="BB211">
        <f t="shared" si="101"/>
        <v>2.2100053951576472E-2</v>
      </c>
      <c r="BD211">
        <f t="shared" si="102"/>
        <v>0.80024497361205604</v>
      </c>
    </row>
    <row r="212" spans="1:56" x14ac:dyDescent="0.2">
      <c r="A212" s="1">
        <v>42521</v>
      </c>
      <c r="B212">
        <f>LN('Dollar rates'!M212/'Dollar rates'!B212)</f>
        <v>1.1800837893613538E-3</v>
      </c>
      <c r="C212">
        <f>LN('Dollar rates'!N212/'Dollar rates'!C212)</f>
        <v>1.1473064622123082E-3</v>
      </c>
      <c r="D212">
        <f>LN('Dollar rates'!O212/'Dollar rates'!D212)</f>
        <v>2.329068237672062E-4</v>
      </c>
      <c r="E212">
        <f>LN('Dollar rates'!P212/'Dollar rates'!E212)</f>
        <v>1.5501850240021459E-3</v>
      </c>
      <c r="F212">
        <f>LN('Dollar rates'!Q212/'Dollar rates'!F212)</f>
        <v>-1.1860106326481966E-3</v>
      </c>
      <c r="G212">
        <f>LN('Dollar rates'!R212/'Dollar rates'!G212)</f>
        <v>-1.7012467581858628E-3</v>
      </c>
      <c r="H212">
        <f>LN('Dollar rates'!S212/'Dollar rates'!H212)</f>
        <v>1.1905164428242852E-3</v>
      </c>
      <c r="I212">
        <f>LN('Dollar rates'!T212/'Dollar rates'!I212)</f>
        <v>1.3584777557041842E-3</v>
      </c>
      <c r="J212">
        <f>LN('Dollar rates'!U212/'Dollar rates'!J212)</f>
        <v>-7.8914518877843101E-5</v>
      </c>
      <c r="K212">
        <f>LN('Dollar rates'!V212/'Dollar rates'!K212)</f>
        <v>-2.293376346972624E-5</v>
      </c>
      <c r="M212">
        <f t="shared" si="79"/>
        <v>4</v>
      </c>
      <c r="N212">
        <f t="shared" si="79"/>
        <v>5</v>
      </c>
      <c r="O212">
        <f t="shared" si="79"/>
        <v>6</v>
      </c>
      <c r="P212">
        <f t="shared" si="79"/>
        <v>1</v>
      </c>
      <c r="Q212">
        <f t="shared" si="79"/>
        <v>9</v>
      </c>
      <c r="R212">
        <f t="shared" si="78"/>
        <v>10</v>
      </c>
      <c r="S212">
        <f t="shared" si="78"/>
        <v>3</v>
      </c>
      <c r="T212">
        <f t="shared" si="78"/>
        <v>2</v>
      </c>
      <c r="U212">
        <f t="shared" si="78"/>
        <v>8</v>
      </c>
      <c r="V212">
        <f t="shared" si="78"/>
        <v>7</v>
      </c>
      <c r="Y212">
        <f t="shared" si="80"/>
        <v>0</v>
      </c>
      <c r="Z212">
        <f t="shared" si="81"/>
        <v>0</v>
      </c>
      <c r="AA212">
        <f t="shared" si="82"/>
        <v>0</v>
      </c>
      <c r="AB212">
        <f t="shared" si="83"/>
        <v>-0.7</v>
      </c>
      <c r="AC212">
        <f t="shared" si="84"/>
        <v>0</v>
      </c>
      <c r="AD212">
        <f t="shared" si="85"/>
        <v>0</v>
      </c>
      <c r="AE212">
        <f t="shared" si="86"/>
        <v>-0.1</v>
      </c>
      <c r="AF212">
        <f t="shared" si="87"/>
        <v>-0.2</v>
      </c>
      <c r="AG212">
        <f t="shared" si="88"/>
        <v>0</v>
      </c>
      <c r="AH212">
        <f t="shared" si="89"/>
        <v>0</v>
      </c>
      <c r="AJ212">
        <f t="shared" si="90"/>
        <v>0</v>
      </c>
      <c r="AK212">
        <f t="shared" si="91"/>
        <v>0</v>
      </c>
      <c r="AL212">
        <f t="shared" si="92"/>
        <v>0</v>
      </c>
      <c r="AM212">
        <f t="shared" si="93"/>
        <v>0</v>
      </c>
      <c r="AN212">
        <f t="shared" si="94"/>
        <v>0.2</v>
      </c>
      <c r="AO212">
        <f t="shared" si="95"/>
        <v>0.7</v>
      </c>
      <c r="AP212">
        <f t="shared" si="96"/>
        <v>0</v>
      </c>
      <c r="AQ212">
        <f t="shared" si="97"/>
        <v>0</v>
      </c>
      <c r="AR212">
        <f t="shared" si="98"/>
        <v>0.1</v>
      </c>
      <c r="AS212">
        <f t="shared" si="99"/>
        <v>0</v>
      </c>
      <c r="AU212">
        <f>SUMPRODUCT(Y212:AH212,Returns!B212:K212)</f>
        <v>-9.6846677195108598E-3</v>
      </c>
      <c r="AW212">
        <f>SUMPRODUCT(AJ212:AS212,Returns!B212:K212)</f>
        <v>4.2812962859954909E-2</v>
      </c>
      <c r="AZ212">
        <f t="shared" si="100"/>
        <v>3.3128295140444047E-2</v>
      </c>
      <c r="BB212">
        <f t="shared" si="101"/>
        <v>1.5983332520249357E-2</v>
      </c>
      <c r="BD212">
        <f t="shared" si="102"/>
        <v>0.83337326875250006</v>
      </c>
    </row>
    <row r="213" spans="1:56" x14ac:dyDescent="0.2">
      <c r="A213" s="1">
        <v>42551</v>
      </c>
      <c r="B213">
        <f>LN('Dollar rates'!M213/'Dollar rates'!B213)</f>
        <v>9.6059378904634523E-4</v>
      </c>
      <c r="C213">
        <f>LN('Dollar rates'!N213/'Dollar rates'!C213)</f>
        <v>1.1115682035562477E-3</v>
      </c>
      <c r="D213">
        <f>LN('Dollar rates'!O213/'Dollar rates'!D213)</f>
        <v>2.2728032451846389E-4</v>
      </c>
      <c r="E213">
        <f>LN('Dollar rates'!P213/'Dollar rates'!E213)</f>
        <v>2.0036483365857413E-3</v>
      </c>
      <c r="F213">
        <f>LN('Dollar rates'!Q213/'Dollar rates'!F213)</f>
        <v>-1.1309592934341693E-3</v>
      </c>
      <c r="G213">
        <f>LN('Dollar rates'!R213/'Dollar rates'!G213)</f>
        <v>-1.5878930033406042E-3</v>
      </c>
      <c r="H213">
        <f>LN('Dollar rates'!S213/'Dollar rates'!H213)</f>
        <v>1.1190705562192261E-3</v>
      </c>
      <c r="I213">
        <f>LN('Dollar rates'!T213/'Dollar rates'!I213)</f>
        <v>1.3416764935113119E-3</v>
      </c>
      <c r="J213">
        <f>LN('Dollar rates'!U213/'Dollar rates'!J213)</f>
        <v>-3.3460443186702657E-5</v>
      </c>
      <c r="K213">
        <f>LN('Dollar rates'!V213/'Dollar rates'!K213)</f>
        <v>1.0780591864937607E-4</v>
      </c>
      <c r="M213">
        <f t="shared" si="79"/>
        <v>5</v>
      </c>
      <c r="N213">
        <f t="shared" si="79"/>
        <v>4</v>
      </c>
      <c r="O213">
        <f t="shared" si="79"/>
        <v>6</v>
      </c>
      <c r="P213">
        <f t="shared" si="79"/>
        <v>1</v>
      </c>
      <c r="Q213">
        <f t="shared" si="79"/>
        <v>9</v>
      </c>
      <c r="R213">
        <f t="shared" si="78"/>
        <v>10</v>
      </c>
      <c r="S213">
        <f t="shared" si="78"/>
        <v>3</v>
      </c>
      <c r="T213">
        <f t="shared" si="78"/>
        <v>2</v>
      </c>
      <c r="U213">
        <f t="shared" si="78"/>
        <v>8</v>
      </c>
      <c r="V213">
        <f t="shared" si="78"/>
        <v>7</v>
      </c>
      <c r="Y213">
        <f t="shared" si="80"/>
        <v>0</v>
      </c>
      <c r="Z213">
        <f t="shared" si="81"/>
        <v>0</v>
      </c>
      <c r="AA213">
        <f t="shared" si="82"/>
        <v>0</v>
      </c>
      <c r="AB213">
        <f t="shared" si="83"/>
        <v>-0.7</v>
      </c>
      <c r="AC213">
        <f t="shared" si="84"/>
        <v>0</v>
      </c>
      <c r="AD213">
        <f t="shared" si="85"/>
        <v>0</v>
      </c>
      <c r="AE213">
        <f t="shared" si="86"/>
        <v>-0.1</v>
      </c>
      <c r="AF213">
        <f t="shared" si="87"/>
        <v>-0.2</v>
      </c>
      <c r="AG213">
        <f t="shared" si="88"/>
        <v>0</v>
      </c>
      <c r="AH213">
        <f t="shared" si="89"/>
        <v>0</v>
      </c>
      <c r="AJ213">
        <f t="shared" si="90"/>
        <v>0</v>
      </c>
      <c r="AK213">
        <f t="shared" si="91"/>
        <v>0</v>
      </c>
      <c r="AL213">
        <f t="shared" si="92"/>
        <v>0</v>
      </c>
      <c r="AM213">
        <f t="shared" si="93"/>
        <v>0</v>
      </c>
      <c r="AN213">
        <f t="shared" si="94"/>
        <v>0.2</v>
      </c>
      <c r="AO213">
        <f t="shared" si="95"/>
        <v>0.7</v>
      </c>
      <c r="AP213">
        <f t="shared" si="96"/>
        <v>0</v>
      </c>
      <c r="AQ213">
        <f t="shared" si="97"/>
        <v>0</v>
      </c>
      <c r="AR213">
        <f t="shared" si="98"/>
        <v>0.1</v>
      </c>
      <c r="AS213">
        <f t="shared" si="99"/>
        <v>0</v>
      </c>
      <c r="AU213">
        <f>SUMPRODUCT(Y213:AH213,Returns!B213:K213)</f>
        <v>-3.0599071723940146E-3</v>
      </c>
      <c r="AW213">
        <f>SUMPRODUCT(AJ213:AS213,Returns!B213:K213)</f>
        <v>1.3584356690782479E-2</v>
      </c>
      <c r="AZ213">
        <f t="shared" si="100"/>
        <v>1.0524449518388464E-2</v>
      </c>
      <c r="BB213">
        <f t="shared" si="101"/>
        <v>5.8325182196121012E-3</v>
      </c>
      <c r="BD213">
        <f t="shared" si="102"/>
        <v>0.84389771827088855</v>
      </c>
    </row>
    <row r="214" spans="1:56" x14ac:dyDescent="0.2">
      <c r="A214" s="1">
        <v>42580</v>
      </c>
      <c r="B214">
        <f>LN('Dollar rates'!M214/'Dollar rates'!B214)</f>
        <v>1.0358097203678831E-3</v>
      </c>
      <c r="C214">
        <f>LN('Dollar rates'!N214/'Dollar rates'!C214)</f>
        <v>1.1748581731244956E-3</v>
      </c>
      <c r="D214">
        <f>LN('Dollar rates'!O214/'Dollar rates'!D214)</f>
        <v>4.6480435893684539E-4</v>
      </c>
      <c r="E214">
        <f>LN('Dollar rates'!P214/'Dollar rates'!E214)</f>
        <v>1.7605638350331806E-3</v>
      </c>
      <c r="F214">
        <f>LN('Dollar rates'!Q214/'Dollar rates'!F214)</f>
        <v>-1.0685026456882321E-3</v>
      </c>
      <c r="G214">
        <f>LN('Dollar rates'!R214/'Dollar rates'!G214)</f>
        <v>-1.4430817845395533E-3</v>
      </c>
      <c r="H214">
        <f>LN('Dollar rates'!S214/'Dollar rates'!H214)</f>
        <v>1.2019639037707465E-3</v>
      </c>
      <c r="I214">
        <f>LN('Dollar rates'!T214/'Dollar rates'!I214)</f>
        <v>1.4541704410707004E-3</v>
      </c>
      <c r="J214">
        <f>LN('Dollar rates'!U214/'Dollar rates'!J214)</f>
        <v>8.3110222011566488E-5</v>
      </c>
      <c r="K214">
        <f>LN('Dollar rates'!V214/'Dollar rates'!K214)</f>
        <v>2.0706871304091402E-4</v>
      </c>
      <c r="M214">
        <f t="shared" si="79"/>
        <v>5</v>
      </c>
      <c r="N214">
        <f t="shared" si="79"/>
        <v>4</v>
      </c>
      <c r="O214">
        <f t="shared" si="79"/>
        <v>6</v>
      </c>
      <c r="P214">
        <f t="shared" si="79"/>
        <v>1</v>
      </c>
      <c r="Q214">
        <f t="shared" si="79"/>
        <v>9</v>
      </c>
      <c r="R214">
        <f t="shared" si="78"/>
        <v>10</v>
      </c>
      <c r="S214">
        <f t="shared" si="78"/>
        <v>3</v>
      </c>
      <c r="T214">
        <f t="shared" si="78"/>
        <v>2</v>
      </c>
      <c r="U214">
        <f t="shared" si="78"/>
        <v>8</v>
      </c>
      <c r="V214">
        <f t="shared" si="78"/>
        <v>7</v>
      </c>
      <c r="Y214">
        <f t="shared" si="80"/>
        <v>0</v>
      </c>
      <c r="Z214">
        <f t="shared" si="81"/>
        <v>0</v>
      </c>
      <c r="AA214">
        <f t="shared" si="82"/>
        <v>0</v>
      </c>
      <c r="AB214">
        <f t="shared" si="83"/>
        <v>-0.7</v>
      </c>
      <c r="AC214">
        <f t="shared" si="84"/>
        <v>0</v>
      </c>
      <c r="AD214">
        <f t="shared" si="85"/>
        <v>0</v>
      </c>
      <c r="AE214">
        <f t="shared" si="86"/>
        <v>-0.1</v>
      </c>
      <c r="AF214">
        <f t="shared" si="87"/>
        <v>-0.2</v>
      </c>
      <c r="AG214">
        <f t="shared" si="88"/>
        <v>0</v>
      </c>
      <c r="AH214">
        <f t="shared" si="89"/>
        <v>0</v>
      </c>
      <c r="AJ214">
        <f t="shared" si="90"/>
        <v>0</v>
      </c>
      <c r="AK214">
        <f t="shared" si="91"/>
        <v>0</v>
      </c>
      <c r="AL214">
        <f t="shared" si="92"/>
        <v>0</v>
      </c>
      <c r="AM214">
        <f t="shared" si="93"/>
        <v>0</v>
      </c>
      <c r="AN214">
        <f t="shared" si="94"/>
        <v>0.2</v>
      </c>
      <c r="AO214">
        <f t="shared" si="95"/>
        <v>0.7</v>
      </c>
      <c r="AP214">
        <f t="shared" si="96"/>
        <v>0</v>
      </c>
      <c r="AQ214">
        <f t="shared" si="97"/>
        <v>0</v>
      </c>
      <c r="AR214">
        <f t="shared" si="98"/>
        <v>0.1</v>
      </c>
      <c r="AS214">
        <f t="shared" si="99"/>
        <v>0</v>
      </c>
      <c r="AU214">
        <f>SUMPRODUCT(Y214:AH214,Returns!B214:K214)</f>
        <v>1.4669432751608896E-2</v>
      </c>
      <c r="AW214">
        <f>SUMPRODUCT(AJ214:AS214,Returns!B214:K214)</f>
        <v>4.1034431357431893E-3</v>
      </c>
      <c r="AZ214">
        <f t="shared" si="100"/>
        <v>1.8772875887352086E-2</v>
      </c>
      <c r="BB214">
        <f t="shared" si="101"/>
        <v>1.2833189305233392E-2</v>
      </c>
      <c r="BD214">
        <f t="shared" si="102"/>
        <v>0.86267059415824066</v>
      </c>
    </row>
    <row r="215" spans="1:56" x14ac:dyDescent="0.2">
      <c r="A215" s="1">
        <v>42613</v>
      </c>
      <c r="B215">
        <f>LN('Dollar rates'!M215/'Dollar rates'!B215)</f>
        <v>1.42316138974338E-3</v>
      </c>
      <c r="C215">
        <f>LN('Dollar rates'!N215/'Dollar rates'!C215)</f>
        <v>1.3596952811429589E-3</v>
      </c>
      <c r="D215">
        <f>LN('Dollar rates'!O215/'Dollar rates'!D215)</f>
        <v>7.7302538455462728E-4</v>
      </c>
      <c r="E215">
        <f>LN('Dollar rates'!P215/'Dollar rates'!E215)</f>
        <v>1.8744338892830905E-3</v>
      </c>
      <c r="F215">
        <f>LN('Dollar rates'!Q215/'Dollar rates'!F215)</f>
        <v>-8.0126993102794036E-4</v>
      </c>
      <c r="G215">
        <f>LN('Dollar rates'!R215/'Dollar rates'!G215)</f>
        <v>-1.3379035532927513E-3</v>
      </c>
      <c r="H215">
        <f>LN('Dollar rates'!S215/'Dollar rates'!H215)</f>
        <v>1.3461904773375314E-3</v>
      </c>
      <c r="I215">
        <f>LN('Dollar rates'!T215/'Dollar rates'!I215)</f>
        <v>1.5357114200882059E-3</v>
      </c>
      <c r="J215">
        <f>LN('Dollar rates'!U215/'Dollar rates'!J215)</f>
        <v>6.8338645590730935E-5</v>
      </c>
      <c r="K215">
        <f>LN('Dollar rates'!V215/'Dollar rates'!K215)</f>
        <v>1.6006768610598904E-4</v>
      </c>
      <c r="M215">
        <f t="shared" si="79"/>
        <v>3</v>
      </c>
      <c r="N215">
        <f t="shared" si="79"/>
        <v>4</v>
      </c>
      <c r="O215">
        <f t="shared" si="79"/>
        <v>6</v>
      </c>
      <c r="P215">
        <f t="shared" si="79"/>
        <v>1</v>
      </c>
      <c r="Q215">
        <f t="shared" si="79"/>
        <v>9</v>
      </c>
      <c r="R215">
        <f t="shared" si="78"/>
        <v>10</v>
      </c>
      <c r="S215">
        <f t="shared" si="78"/>
        <v>5</v>
      </c>
      <c r="T215">
        <f t="shared" si="78"/>
        <v>2</v>
      </c>
      <c r="U215">
        <f t="shared" si="78"/>
        <v>8</v>
      </c>
      <c r="V215">
        <f t="shared" si="78"/>
        <v>7</v>
      </c>
      <c r="Y215">
        <f t="shared" si="80"/>
        <v>-0.1</v>
      </c>
      <c r="Z215">
        <f t="shared" si="81"/>
        <v>0</v>
      </c>
      <c r="AA215">
        <f t="shared" si="82"/>
        <v>0</v>
      </c>
      <c r="AB215">
        <f t="shared" si="83"/>
        <v>-0.7</v>
      </c>
      <c r="AC215">
        <f t="shared" si="84"/>
        <v>0</v>
      </c>
      <c r="AD215">
        <f t="shared" si="85"/>
        <v>0</v>
      </c>
      <c r="AE215">
        <f t="shared" si="86"/>
        <v>0</v>
      </c>
      <c r="AF215">
        <f t="shared" si="87"/>
        <v>-0.2</v>
      </c>
      <c r="AG215">
        <f t="shared" si="88"/>
        <v>0</v>
      </c>
      <c r="AH215">
        <f t="shared" si="89"/>
        <v>0</v>
      </c>
      <c r="AJ215">
        <f t="shared" si="90"/>
        <v>0</v>
      </c>
      <c r="AK215">
        <f t="shared" si="91"/>
        <v>0</v>
      </c>
      <c r="AL215">
        <f t="shared" si="92"/>
        <v>0</v>
      </c>
      <c r="AM215">
        <f t="shared" si="93"/>
        <v>0</v>
      </c>
      <c r="AN215">
        <f t="shared" si="94"/>
        <v>0.2</v>
      </c>
      <c r="AO215">
        <f t="shared" si="95"/>
        <v>0.7</v>
      </c>
      <c r="AP215">
        <f t="shared" si="96"/>
        <v>0</v>
      </c>
      <c r="AQ215">
        <f t="shared" si="97"/>
        <v>0</v>
      </c>
      <c r="AR215">
        <f t="shared" si="98"/>
        <v>0.1</v>
      </c>
      <c r="AS215">
        <f t="shared" si="99"/>
        <v>0</v>
      </c>
      <c r="AU215">
        <f>SUMPRODUCT(Y215:AH215,Returns!B215:K215)</f>
        <v>-9.9887581096740376E-3</v>
      </c>
      <c r="AW215">
        <f>SUMPRODUCT(AJ215:AS215,Returns!B215:K215)</f>
        <v>1.0612763633063703E-2</v>
      </c>
      <c r="AZ215">
        <f t="shared" si="100"/>
        <v>6.2400552338966533E-4</v>
      </c>
      <c r="BB215">
        <f t="shared" si="101"/>
        <v>9.2130655860832977E-3</v>
      </c>
      <c r="BD215">
        <f t="shared" si="102"/>
        <v>0.86329459968163036</v>
      </c>
    </row>
    <row r="216" spans="1:56" x14ac:dyDescent="0.2">
      <c r="A216" s="1">
        <v>42643</v>
      </c>
      <c r="B216">
        <f>LN('Dollar rates'!M216/'Dollar rates'!B216)</f>
        <v>1.2796412822218711E-3</v>
      </c>
      <c r="C216">
        <f>LN('Dollar rates'!N216/'Dollar rates'!C216)</f>
        <v>1.4845140943521402E-3</v>
      </c>
      <c r="D216">
        <f>LN('Dollar rates'!O216/'Dollar rates'!D216)</f>
        <v>6.6271207586797931E-4</v>
      </c>
      <c r="E216">
        <f>LN('Dollar rates'!P216/'Dollar rates'!E216)</f>
        <v>1.8378751907961296E-3</v>
      </c>
      <c r="F216">
        <f>LN('Dollar rates'!Q216/'Dollar rates'!F216)</f>
        <v>-7.078108390006899E-4</v>
      </c>
      <c r="G216">
        <f>LN('Dollar rates'!R216/'Dollar rates'!G216)</f>
        <v>-1.2659274608028067E-3</v>
      </c>
      <c r="H216">
        <f>LN('Dollar rates'!S216/'Dollar rates'!H216)</f>
        <v>1.4846624139013033E-3</v>
      </c>
      <c r="I216">
        <f>LN('Dollar rates'!T216/'Dollar rates'!I216)</f>
        <v>1.5606167134947591E-3</v>
      </c>
      <c r="J216">
        <f>LN('Dollar rates'!U216/'Dollar rates'!J216)</f>
        <v>1.0260401490986663E-4</v>
      </c>
      <c r="K216">
        <f>LN('Dollar rates'!V216/'Dollar rates'!K216)</f>
        <v>2.5112530904332966E-4</v>
      </c>
      <c r="M216">
        <f t="shared" si="79"/>
        <v>5</v>
      </c>
      <c r="N216">
        <f t="shared" si="79"/>
        <v>4</v>
      </c>
      <c r="O216">
        <f t="shared" si="79"/>
        <v>6</v>
      </c>
      <c r="P216">
        <f t="shared" si="79"/>
        <v>1</v>
      </c>
      <c r="Q216">
        <f t="shared" si="79"/>
        <v>9</v>
      </c>
      <c r="R216">
        <f t="shared" si="78"/>
        <v>10</v>
      </c>
      <c r="S216">
        <f t="shared" si="78"/>
        <v>3</v>
      </c>
      <c r="T216">
        <f t="shared" si="78"/>
        <v>2</v>
      </c>
      <c r="U216">
        <f t="shared" si="78"/>
        <v>8</v>
      </c>
      <c r="V216">
        <f t="shared" si="78"/>
        <v>7</v>
      </c>
      <c r="Y216">
        <f t="shared" si="80"/>
        <v>0</v>
      </c>
      <c r="Z216">
        <f t="shared" si="81"/>
        <v>0</v>
      </c>
      <c r="AA216">
        <f t="shared" si="82"/>
        <v>0</v>
      </c>
      <c r="AB216">
        <f t="shared" si="83"/>
        <v>-0.7</v>
      </c>
      <c r="AC216">
        <f t="shared" si="84"/>
        <v>0</v>
      </c>
      <c r="AD216">
        <f t="shared" si="85"/>
        <v>0</v>
      </c>
      <c r="AE216">
        <f t="shared" si="86"/>
        <v>-0.1</v>
      </c>
      <c r="AF216">
        <f t="shared" si="87"/>
        <v>-0.2</v>
      </c>
      <c r="AG216">
        <f t="shared" si="88"/>
        <v>0</v>
      </c>
      <c r="AH216">
        <f t="shared" si="89"/>
        <v>0</v>
      </c>
      <c r="AJ216">
        <f t="shared" si="90"/>
        <v>0</v>
      </c>
      <c r="AK216">
        <f t="shared" si="91"/>
        <v>0</v>
      </c>
      <c r="AL216">
        <f t="shared" si="92"/>
        <v>0</v>
      </c>
      <c r="AM216">
        <f t="shared" si="93"/>
        <v>0</v>
      </c>
      <c r="AN216">
        <f t="shared" si="94"/>
        <v>0.2</v>
      </c>
      <c r="AO216">
        <f t="shared" si="95"/>
        <v>0.7</v>
      </c>
      <c r="AP216">
        <f t="shared" si="96"/>
        <v>0</v>
      </c>
      <c r="AQ216">
        <f t="shared" si="97"/>
        <v>0</v>
      </c>
      <c r="AR216">
        <f t="shared" si="98"/>
        <v>0.1</v>
      </c>
      <c r="AS216">
        <f t="shared" si="99"/>
        <v>0</v>
      </c>
      <c r="AU216">
        <f>SUMPRODUCT(Y216:AH216,Returns!B216:K216)</f>
        <v>2.8406490022899418E-2</v>
      </c>
      <c r="AW216">
        <f>SUMPRODUCT(AJ216:AS216,Returns!B216:K216)</f>
        <v>-1.4753242196637926E-2</v>
      </c>
      <c r="AZ216">
        <f t="shared" si="100"/>
        <v>1.3653247826261492E-2</v>
      </c>
      <c r="BB216">
        <f t="shared" si="101"/>
        <v>1.3408575176301659E-3</v>
      </c>
      <c r="BD216">
        <f t="shared" si="102"/>
        <v>0.8769478475078919</v>
      </c>
    </row>
    <row r="217" spans="1:56" x14ac:dyDescent="0.2">
      <c r="A217" s="1">
        <v>42674</v>
      </c>
      <c r="B217">
        <f>LN('Dollar rates'!M217/'Dollar rates'!B217)</f>
        <v>9.7778196018383592E-4</v>
      </c>
      <c r="C217">
        <f>LN('Dollar rates'!N217/'Dollar rates'!C217)</f>
        <v>1.1955754170387988E-3</v>
      </c>
      <c r="D217">
        <f>LN('Dollar rates'!O217/'Dollar rates'!D217)</f>
        <v>5.7398622787707188E-4</v>
      </c>
      <c r="E217">
        <f>LN('Dollar rates'!P217/'Dollar rates'!E217)</f>
        <v>1.4977334405988113E-3</v>
      </c>
      <c r="F217">
        <f>LN('Dollar rates'!Q217/'Dollar rates'!F217)</f>
        <v>-7.7320484583874138E-4</v>
      </c>
      <c r="G217">
        <f>LN('Dollar rates'!R217/'Dollar rates'!G217)</f>
        <v>-1.1468693126889561E-3</v>
      </c>
      <c r="H217">
        <f>LN('Dollar rates'!S217/'Dollar rates'!H217)</f>
        <v>1.2636643667213402E-3</v>
      </c>
      <c r="I217">
        <f>LN('Dollar rates'!T217/'Dollar rates'!I217)</f>
        <v>1.3332610629645831E-3</v>
      </c>
      <c r="J217">
        <f>LN('Dollar rates'!U217/'Dollar rates'!J217)</f>
        <v>3.7569860250690268E-5</v>
      </c>
      <c r="K217">
        <f>LN('Dollar rates'!V217/'Dollar rates'!K217)</f>
        <v>1.8654976268993033E-4</v>
      </c>
      <c r="M217">
        <f t="shared" si="79"/>
        <v>5</v>
      </c>
      <c r="N217">
        <f t="shared" si="79"/>
        <v>4</v>
      </c>
      <c r="O217">
        <f t="shared" si="79"/>
        <v>6</v>
      </c>
      <c r="P217">
        <f t="shared" si="79"/>
        <v>1</v>
      </c>
      <c r="Q217">
        <f t="shared" si="79"/>
        <v>9</v>
      </c>
      <c r="R217">
        <f t="shared" si="78"/>
        <v>10</v>
      </c>
      <c r="S217">
        <f t="shared" si="78"/>
        <v>3</v>
      </c>
      <c r="T217">
        <f t="shared" si="78"/>
        <v>2</v>
      </c>
      <c r="U217">
        <f t="shared" si="78"/>
        <v>8</v>
      </c>
      <c r="V217">
        <f t="shared" si="78"/>
        <v>7</v>
      </c>
      <c r="Y217">
        <f t="shared" si="80"/>
        <v>0</v>
      </c>
      <c r="Z217">
        <f t="shared" si="81"/>
        <v>0</v>
      </c>
      <c r="AA217">
        <f t="shared" si="82"/>
        <v>0</v>
      </c>
      <c r="AB217">
        <f t="shared" si="83"/>
        <v>-0.7</v>
      </c>
      <c r="AC217">
        <f t="shared" si="84"/>
        <v>0</v>
      </c>
      <c r="AD217">
        <f t="shared" si="85"/>
        <v>0</v>
      </c>
      <c r="AE217">
        <f t="shared" si="86"/>
        <v>-0.1</v>
      </c>
      <c r="AF217">
        <f t="shared" si="87"/>
        <v>-0.2</v>
      </c>
      <c r="AG217">
        <f t="shared" si="88"/>
        <v>0</v>
      </c>
      <c r="AH217">
        <f t="shared" si="89"/>
        <v>0</v>
      </c>
      <c r="AJ217">
        <f t="shared" si="90"/>
        <v>0</v>
      </c>
      <c r="AK217">
        <f t="shared" si="91"/>
        <v>0</v>
      </c>
      <c r="AL217">
        <f t="shared" si="92"/>
        <v>0</v>
      </c>
      <c r="AM217">
        <f t="shared" si="93"/>
        <v>0</v>
      </c>
      <c r="AN217">
        <f t="shared" si="94"/>
        <v>0.2</v>
      </c>
      <c r="AO217">
        <f t="shared" si="95"/>
        <v>0.7</v>
      </c>
      <c r="AP217">
        <f t="shared" si="96"/>
        <v>0</v>
      </c>
      <c r="AQ217">
        <f t="shared" si="97"/>
        <v>0</v>
      </c>
      <c r="AR217">
        <f t="shared" si="98"/>
        <v>0.1</v>
      </c>
      <c r="AS217">
        <f t="shared" si="99"/>
        <v>0</v>
      </c>
      <c r="AU217">
        <f>SUMPRODUCT(Y217:AH217,Returns!B217:K217)</f>
        <v>3.0099385788170108E-2</v>
      </c>
      <c r="AW217">
        <f>SUMPRODUCT(AJ217:AS217,Returns!B217:K217)</f>
        <v>-1.4549879075266114E-2</v>
      </c>
      <c r="AZ217">
        <f t="shared" si="100"/>
        <v>1.5549506712903994E-2</v>
      </c>
      <c r="BB217">
        <f t="shared" si="101"/>
        <v>2.2117101298520341E-2</v>
      </c>
      <c r="BD217">
        <f t="shared" si="102"/>
        <v>0.8924973542207959</v>
      </c>
    </row>
    <row r="218" spans="1:56" x14ac:dyDescent="0.2">
      <c r="A218" s="1">
        <v>42704</v>
      </c>
      <c r="B218">
        <f>LN('Dollar rates'!M218/'Dollar rates'!B218)</f>
        <v>2.0557339354801293E-3</v>
      </c>
      <c r="C218">
        <f>LN('Dollar rates'!N218/'Dollar rates'!C218)</f>
        <v>1.8368598056179551E-3</v>
      </c>
      <c r="D218">
        <f>LN('Dollar rates'!O218/'Dollar rates'!D218)</f>
        <v>1.0875748779657778E-3</v>
      </c>
      <c r="E218">
        <f>LN('Dollar rates'!P218/'Dollar rates'!E218)</f>
        <v>2.5064517360745891E-3</v>
      </c>
      <c r="F218">
        <f>LN('Dollar rates'!Q218/'Dollar rates'!F218)</f>
        <v>-8.0232477646118374E-4</v>
      </c>
      <c r="G218">
        <f>LN('Dollar rates'!R218/'Dollar rates'!G218)</f>
        <v>-1.129305597151414E-3</v>
      </c>
      <c r="H218">
        <f>LN('Dollar rates'!S218/'Dollar rates'!H218)</f>
        <v>1.8952589960771757E-3</v>
      </c>
      <c r="I218">
        <f>LN('Dollar rates'!T218/'Dollar rates'!I218)</f>
        <v>2.1719844344054206E-3</v>
      </c>
      <c r="J218">
        <f>LN('Dollar rates'!U218/'Dollar rates'!J218)</f>
        <v>1.8326271113286094E-4</v>
      </c>
      <c r="K218">
        <f>LN('Dollar rates'!V218/'Dollar rates'!K218)</f>
        <v>3.5704722328794427E-4</v>
      </c>
      <c r="M218">
        <f t="shared" si="79"/>
        <v>3</v>
      </c>
      <c r="N218">
        <f t="shared" si="79"/>
        <v>5</v>
      </c>
      <c r="O218">
        <f t="shared" si="79"/>
        <v>6</v>
      </c>
      <c r="P218">
        <f t="shared" si="79"/>
        <v>1</v>
      </c>
      <c r="Q218">
        <f t="shared" si="79"/>
        <v>9</v>
      </c>
      <c r="R218">
        <f t="shared" si="78"/>
        <v>10</v>
      </c>
      <c r="S218">
        <f t="shared" si="78"/>
        <v>4</v>
      </c>
      <c r="T218">
        <f t="shared" si="78"/>
        <v>2</v>
      </c>
      <c r="U218">
        <f t="shared" si="78"/>
        <v>8</v>
      </c>
      <c r="V218">
        <f t="shared" si="78"/>
        <v>7</v>
      </c>
      <c r="Y218">
        <f t="shared" si="80"/>
        <v>-0.1</v>
      </c>
      <c r="Z218">
        <f t="shared" si="81"/>
        <v>0</v>
      </c>
      <c r="AA218">
        <f t="shared" si="82"/>
        <v>0</v>
      </c>
      <c r="AB218">
        <f t="shared" si="83"/>
        <v>-0.7</v>
      </c>
      <c r="AC218">
        <f t="shared" si="84"/>
        <v>0</v>
      </c>
      <c r="AD218">
        <f t="shared" si="85"/>
        <v>0</v>
      </c>
      <c r="AE218">
        <f t="shared" si="86"/>
        <v>0</v>
      </c>
      <c r="AF218">
        <f t="shared" si="87"/>
        <v>-0.2</v>
      </c>
      <c r="AG218">
        <f t="shared" si="88"/>
        <v>0</v>
      </c>
      <c r="AH218">
        <f t="shared" si="89"/>
        <v>0</v>
      </c>
      <c r="AJ218">
        <f t="shared" si="90"/>
        <v>0</v>
      </c>
      <c r="AK218">
        <f t="shared" si="91"/>
        <v>0</v>
      </c>
      <c r="AL218">
        <f t="shared" si="92"/>
        <v>0</v>
      </c>
      <c r="AM218">
        <f t="shared" si="93"/>
        <v>0</v>
      </c>
      <c r="AN218">
        <f t="shared" si="94"/>
        <v>0.2</v>
      </c>
      <c r="AO218">
        <f t="shared" si="95"/>
        <v>0.7</v>
      </c>
      <c r="AP218">
        <f t="shared" si="96"/>
        <v>0</v>
      </c>
      <c r="AQ218">
        <f t="shared" si="97"/>
        <v>0</v>
      </c>
      <c r="AR218">
        <f t="shared" si="98"/>
        <v>0.1</v>
      </c>
      <c r="AS218">
        <f t="shared" si="99"/>
        <v>0</v>
      </c>
      <c r="AU218">
        <f>SUMPRODUCT(Y218:AH218,Returns!B218:K218)</f>
        <v>-7.3478804897580095E-5</v>
      </c>
      <c r="AW218">
        <f>SUMPRODUCT(AJ218:AS218,Returns!B218:K218)</f>
        <v>-1.5655319098945485E-2</v>
      </c>
      <c r="AZ218">
        <f t="shared" si="100"/>
        <v>-1.5728797903843066E-2</v>
      </c>
      <c r="BB218">
        <f t="shared" si="101"/>
        <v>2.619123947683993E-2</v>
      </c>
      <c r="BD218">
        <f t="shared" si="102"/>
        <v>0.87676855631695283</v>
      </c>
    </row>
    <row r="219" spans="1:56" x14ac:dyDescent="0.2">
      <c r="A219" s="1">
        <v>42734</v>
      </c>
      <c r="B219">
        <f>LN('Dollar rates'!M219/'Dollar rates'!B219)</f>
        <v>1.7960990957834012E-3</v>
      </c>
      <c r="C219">
        <f>LN('Dollar rates'!N219/'Dollar rates'!C219)</f>
        <v>1.6573335508278627E-3</v>
      </c>
      <c r="D219">
        <f>LN('Dollar rates'!O219/'Dollar rates'!D219)</f>
        <v>8.7769727552799266E-4</v>
      </c>
      <c r="E219">
        <f>LN('Dollar rates'!P219/'Dollar rates'!E219)</f>
        <v>2.3050109695322181E-3</v>
      </c>
      <c r="F219">
        <f>LN('Dollar rates'!Q219/'Dollar rates'!F219)</f>
        <v>-8.1855472452756922E-4</v>
      </c>
      <c r="G219">
        <f>LN('Dollar rates'!R219/'Dollar rates'!G219)</f>
        <v>-1.090512648965648E-3</v>
      </c>
      <c r="H219">
        <f>LN('Dollar rates'!S219/'Dollar rates'!H219)</f>
        <v>1.8159480395879236E-3</v>
      </c>
      <c r="I219">
        <f>LN('Dollar rates'!T219/'Dollar rates'!I219)</f>
        <v>2.0495197415867357E-3</v>
      </c>
      <c r="J219">
        <f>LN('Dollar rates'!U219/'Dollar rates'!J219)</f>
        <v>2.9280399538071444E-4</v>
      </c>
      <c r="K219">
        <f>LN('Dollar rates'!V219/'Dollar rates'!K219)</f>
        <v>3.8037135143625933E-4</v>
      </c>
      <c r="M219">
        <f t="shared" si="79"/>
        <v>4</v>
      </c>
      <c r="N219">
        <f t="shared" si="79"/>
        <v>5</v>
      </c>
      <c r="O219">
        <f t="shared" si="79"/>
        <v>6</v>
      </c>
      <c r="P219">
        <f t="shared" si="79"/>
        <v>1</v>
      </c>
      <c r="Q219">
        <f t="shared" si="79"/>
        <v>9</v>
      </c>
      <c r="R219">
        <f t="shared" si="78"/>
        <v>10</v>
      </c>
      <c r="S219">
        <f t="shared" si="78"/>
        <v>3</v>
      </c>
      <c r="T219">
        <f t="shared" si="78"/>
        <v>2</v>
      </c>
      <c r="U219">
        <f t="shared" si="78"/>
        <v>8</v>
      </c>
      <c r="V219">
        <f t="shared" si="78"/>
        <v>7</v>
      </c>
      <c r="Y219">
        <f t="shared" si="80"/>
        <v>0</v>
      </c>
      <c r="Z219">
        <f t="shared" si="81"/>
        <v>0</v>
      </c>
      <c r="AA219">
        <f t="shared" si="82"/>
        <v>0</v>
      </c>
      <c r="AB219">
        <f t="shared" si="83"/>
        <v>-0.7</v>
      </c>
      <c r="AC219">
        <f t="shared" si="84"/>
        <v>0</v>
      </c>
      <c r="AD219">
        <f t="shared" si="85"/>
        <v>0</v>
      </c>
      <c r="AE219">
        <f t="shared" si="86"/>
        <v>-0.1</v>
      </c>
      <c r="AF219">
        <f t="shared" si="87"/>
        <v>-0.2</v>
      </c>
      <c r="AG219">
        <f t="shared" si="88"/>
        <v>0</v>
      </c>
      <c r="AH219">
        <f t="shared" si="89"/>
        <v>0</v>
      </c>
      <c r="AJ219">
        <f t="shared" si="90"/>
        <v>0</v>
      </c>
      <c r="AK219">
        <f t="shared" si="91"/>
        <v>0</v>
      </c>
      <c r="AL219">
        <f t="shared" si="92"/>
        <v>0</v>
      </c>
      <c r="AM219">
        <f t="shared" si="93"/>
        <v>0</v>
      </c>
      <c r="AN219">
        <f t="shared" si="94"/>
        <v>0.2</v>
      </c>
      <c r="AO219">
        <f t="shared" si="95"/>
        <v>0.7</v>
      </c>
      <c r="AP219">
        <f t="shared" si="96"/>
        <v>0</v>
      </c>
      <c r="AQ219">
        <f t="shared" si="97"/>
        <v>0</v>
      </c>
      <c r="AR219">
        <f t="shared" si="98"/>
        <v>0.1</v>
      </c>
      <c r="AS219">
        <f t="shared" si="99"/>
        <v>0</v>
      </c>
      <c r="AU219">
        <f>SUMPRODUCT(Y219:AH219,Returns!B219:K219)</f>
        <v>-2.8696691846565526E-2</v>
      </c>
      <c r="AW219">
        <f>SUMPRODUCT(AJ219:AS219,Returns!B219:K219)</f>
        <v>5.0007900026231095E-2</v>
      </c>
      <c r="AZ219">
        <f t="shared" si="100"/>
        <v>2.1311208179665569E-2</v>
      </c>
      <c r="BB219">
        <f t="shared" si="101"/>
        <v>6.9293280774104385E-3</v>
      </c>
      <c r="BD219">
        <f t="shared" si="102"/>
        <v>0.89807976449661842</v>
      </c>
    </row>
    <row r="220" spans="1:56" x14ac:dyDescent="0.2">
      <c r="A220" s="1">
        <v>42766</v>
      </c>
      <c r="B220">
        <f>LN('Dollar rates'!M220/'Dollar rates'!B220)</f>
        <v>7.5444841538756713E-4</v>
      </c>
      <c r="C220">
        <f>LN('Dollar rates'!N220/'Dollar rates'!C220)</f>
        <v>1.0271881360103938E-3</v>
      </c>
      <c r="D220">
        <f>LN('Dollar rates'!O220/'Dollar rates'!D220)</f>
        <v>4.9077902716024367E-4</v>
      </c>
      <c r="E220">
        <f>LN('Dollar rates'!P220/'Dollar rates'!E220)</f>
        <v>1.3895723469524617E-3</v>
      </c>
      <c r="F220">
        <f>LN('Dollar rates'!Q220/'Dollar rates'!F220)</f>
        <v>-6.7410075486916432E-4</v>
      </c>
      <c r="G220">
        <f>LN('Dollar rates'!R220/'Dollar rates'!G220)</f>
        <v>-8.7326716607322337E-4</v>
      </c>
      <c r="H220">
        <f>LN('Dollar rates'!S220/'Dollar rates'!H220)</f>
        <v>1.0904254466226559E-3</v>
      </c>
      <c r="I220">
        <f>LN('Dollar rates'!T220/'Dollar rates'!I220)</f>
        <v>1.1927124630720311E-3</v>
      </c>
      <c r="J220">
        <f>LN('Dollar rates'!U220/'Dollar rates'!J220)</f>
        <v>2.1150180949354767E-4</v>
      </c>
      <c r="K220">
        <f>LN('Dollar rates'!V220/'Dollar rates'!K220)</f>
        <v>2.6849241670216345E-4</v>
      </c>
      <c r="M220">
        <f t="shared" si="79"/>
        <v>5</v>
      </c>
      <c r="N220">
        <f t="shared" si="79"/>
        <v>4</v>
      </c>
      <c r="O220">
        <f t="shared" si="79"/>
        <v>6</v>
      </c>
      <c r="P220">
        <f t="shared" si="79"/>
        <v>1</v>
      </c>
      <c r="Q220">
        <f t="shared" si="79"/>
        <v>9</v>
      </c>
      <c r="R220">
        <f t="shared" si="78"/>
        <v>10</v>
      </c>
      <c r="S220">
        <f t="shared" si="78"/>
        <v>3</v>
      </c>
      <c r="T220">
        <f t="shared" si="78"/>
        <v>2</v>
      </c>
      <c r="U220">
        <f t="shared" si="78"/>
        <v>8</v>
      </c>
      <c r="V220">
        <f t="shared" si="78"/>
        <v>7</v>
      </c>
      <c r="Y220">
        <f t="shared" si="80"/>
        <v>0</v>
      </c>
      <c r="Z220">
        <f t="shared" si="81"/>
        <v>0</v>
      </c>
      <c r="AA220">
        <f t="shared" si="82"/>
        <v>0</v>
      </c>
      <c r="AB220">
        <f t="shared" si="83"/>
        <v>-0.7</v>
      </c>
      <c r="AC220">
        <f t="shared" si="84"/>
        <v>0</v>
      </c>
      <c r="AD220">
        <f t="shared" si="85"/>
        <v>0</v>
      </c>
      <c r="AE220">
        <f t="shared" si="86"/>
        <v>-0.1</v>
      </c>
      <c r="AF220">
        <f t="shared" si="87"/>
        <v>-0.2</v>
      </c>
      <c r="AG220">
        <f t="shared" si="88"/>
        <v>0</v>
      </c>
      <c r="AH220">
        <f t="shared" si="89"/>
        <v>0</v>
      </c>
      <c r="AJ220">
        <f t="shared" si="90"/>
        <v>0</v>
      </c>
      <c r="AK220">
        <f t="shared" si="91"/>
        <v>0</v>
      </c>
      <c r="AL220">
        <f t="shared" si="92"/>
        <v>0</v>
      </c>
      <c r="AM220">
        <f t="shared" si="93"/>
        <v>0</v>
      </c>
      <c r="AN220">
        <f t="shared" si="94"/>
        <v>0.2</v>
      </c>
      <c r="AO220">
        <f t="shared" si="95"/>
        <v>0.7</v>
      </c>
      <c r="AP220">
        <f t="shared" si="96"/>
        <v>0</v>
      </c>
      <c r="AQ220">
        <f t="shared" si="97"/>
        <v>0</v>
      </c>
      <c r="AR220">
        <f t="shared" si="98"/>
        <v>0.1</v>
      </c>
      <c r="AS220">
        <f t="shared" si="99"/>
        <v>0</v>
      </c>
      <c r="AU220">
        <f>SUMPRODUCT(Y220:AH220,Returns!B220:K220)</f>
        <v>1.9374608190108014E-2</v>
      </c>
      <c r="AW220">
        <f>SUMPRODUCT(AJ220:AS220,Returns!B220:K220)</f>
        <v>-7.8629497556489611E-3</v>
      </c>
      <c r="AZ220">
        <f t="shared" si="100"/>
        <v>1.1511658434459053E-2</v>
      </c>
      <c r="BB220">
        <f t="shared" si="101"/>
        <v>2.6610814801394527E-2</v>
      </c>
      <c r="BD220">
        <f t="shared" si="102"/>
        <v>0.90959142293107742</v>
      </c>
    </row>
    <row r="221" spans="1:56" x14ac:dyDescent="0.2">
      <c r="A221" s="1">
        <v>42794</v>
      </c>
      <c r="B221">
        <f>LN('Dollar rates'!M221/'Dollar rates'!B221)</f>
        <v>1.391681619015312E-3</v>
      </c>
      <c r="C221">
        <f>LN('Dollar rates'!N221/'Dollar rates'!C221)</f>
        <v>1.4993861707264062E-3</v>
      </c>
      <c r="D221">
        <f>LN('Dollar rates'!O221/'Dollar rates'!D221)</f>
        <v>8.3409589468488225E-4</v>
      </c>
      <c r="E221">
        <f>LN('Dollar rates'!P221/'Dollar rates'!E221)</f>
        <v>1.9090555975610796E-3</v>
      </c>
      <c r="F221">
        <f>LN('Dollar rates'!Q221/'Dollar rates'!F221)</f>
        <v>-7.3156192618459195E-4</v>
      </c>
      <c r="G221">
        <f>LN('Dollar rates'!R221/'Dollar rates'!G221)</f>
        <v>-9.9600224034249456E-4</v>
      </c>
      <c r="H221">
        <f>LN('Dollar rates'!S221/'Dollar rates'!H221)</f>
        <v>1.5924037281852051E-3</v>
      </c>
      <c r="I221">
        <f>LN('Dollar rates'!T221/'Dollar rates'!I221)</f>
        <v>1.6891426618500568E-3</v>
      </c>
      <c r="J221">
        <f>LN('Dollar rates'!U221/'Dollar rates'!J221)</f>
        <v>2.5370110555881034E-4</v>
      </c>
      <c r="K221">
        <f>LN('Dollar rates'!V221/'Dollar rates'!K221)</f>
        <v>2.2653477405643575E-4</v>
      </c>
      <c r="M221">
        <f t="shared" si="79"/>
        <v>5</v>
      </c>
      <c r="N221">
        <f t="shared" si="79"/>
        <v>4</v>
      </c>
      <c r="O221">
        <f t="shared" si="79"/>
        <v>6</v>
      </c>
      <c r="P221">
        <f t="shared" si="79"/>
        <v>1</v>
      </c>
      <c r="Q221">
        <f t="shared" si="79"/>
        <v>9</v>
      </c>
      <c r="R221">
        <f t="shared" ref="R221:V237" si="103">RANK(G221,$B221:$K221)</f>
        <v>10</v>
      </c>
      <c r="S221">
        <f t="shared" si="103"/>
        <v>3</v>
      </c>
      <c r="T221">
        <f t="shared" si="103"/>
        <v>2</v>
      </c>
      <c r="U221">
        <f t="shared" si="103"/>
        <v>7</v>
      </c>
      <c r="V221">
        <f t="shared" si="103"/>
        <v>8</v>
      </c>
      <c r="Y221">
        <f t="shared" si="80"/>
        <v>0</v>
      </c>
      <c r="Z221">
        <f t="shared" si="81"/>
        <v>0</v>
      </c>
      <c r="AA221">
        <f t="shared" si="82"/>
        <v>0</v>
      </c>
      <c r="AB221">
        <f t="shared" si="83"/>
        <v>-0.7</v>
      </c>
      <c r="AC221">
        <f t="shared" si="84"/>
        <v>0</v>
      </c>
      <c r="AD221">
        <f t="shared" si="85"/>
        <v>0</v>
      </c>
      <c r="AE221">
        <f t="shared" si="86"/>
        <v>-0.1</v>
      </c>
      <c r="AF221">
        <f t="shared" si="87"/>
        <v>-0.2</v>
      </c>
      <c r="AG221">
        <f t="shared" si="88"/>
        <v>0</v>
      </c>
      <c r="AH221">
        <f t="shared" si="89"/>
        <v>0</v>
      </c>
      <c r="AJ221">
        <f t="shared" si="90"/>
        <v>0</v>
      </c>
      <c r="AK221">
        <f t="shared" si="91"/>
        <v>0</v>
      </c>
      <c r="AL221">
        <f t="shared" si="92"/>
        <v>0</v>
      </c>
      <c r="AM221">
        <f t="shared" si="93"/>
        <v>0</v>
      </c>
      <c r="AN221">
        <f t="shared" si="94"/>
        <v>0.2</v>
      </c>
      <c r="AO221">
        <f t="shared" si="95"/>
        <v>0.7</v>
      </c>
      <c r="AP221">
        <f t="shared" si="96"/>
        <v>0</v>
      </c>
      <c r="AQ221">
        <f t="shared" si="97"/>
        <v>0</v>
      </c>
      <c r="AR221">
        <f t="shared" si="98"/>
        <v>0</v>
      </c>
      <c r="AS221">
        <f t="shared" si="99"/>
        <v>0.1</v>
      </c>
      <c r="AU221">
        <f>SUMPRODUCT(Y221:AH221,Returns!B221:K221)</f>
        <v>-8.6056173028445089E-4</v>
      </c>
      <c r="AW221">
        <f>SUMPRODUCT(AJ221:AS221,Returns!B221:K221)</f>
        <v>-2.5261155033187335E-2</v>
      </c>
      <c r="AZ221">
        <f t="shared" si="100"/>
        <v>-2.6121716763471785E-2</v>
      </c>
      <c r="BB221">
        <f t="shared" si="101"/>
        <v>2.6708444581797983E-3</v>
      </c>
      <c r="BD221">
        <f t="shared" si="102"/>
        <v>0.88346970616760567</v>
      </c>
    </row>
    <row r="222" spans="1:56" x14ac:dyDescent="0.2">
      <c r="A222" s="1">
        <v>42825</v>
      </c>
      <c r="B222">
        <f>LN('Dollar rates'!M222/'Dollar rates'!B222)</f>
        <v>1.2212425863663973E-3</v>
      </c>
      <c r="C222">
        <f>LN('Dollar rates'!N222/'Dollar rates'!C222)</f>
        <v>1.3378357955979581E-3</v>
      </c>
      <c r="D222">
        <f>LN('Dollar rates'!O222/'Dollar rates'!D222)</f>
        <v>7.1301250792572043E-4</v>
      </c>
      <c r="E222">
        <f>LN('Dollar rates'!P222/'Dollar rates'!E222)</f>
        <v>1.7298533938649933E-3</v>
      </c>
      <c r="F222">
        <f>LN('Dollar rates'!Q222/'Dollar rates'!F222)</f>
        <v>-5.2730750216767146E-4</v>
      </c>
      <c r="G222">
        <f>LN('Dollar rates'!R222/'Dollar rates'!G222)</f>
        <v>-7.5845936218901246E-4</v>
      </c>
      <c r="H222">
        <f>LN('Dollar rates'!S222/'Dollar rates'!H222)</f>
        <v>1.4638014089554368E-3</v>
      </c>
      <c r="I222">
        <f>LN('Dollar rates'!T222/'Dollar rates'!I222)</f>
        <v>1.4077531852935646E-3</v>
      </c>
      <c r="J222">
        <f>LN('Dollar rates'!U222/'Dollar rates'!J222)</f>
        <v>3.1440865232130566E-4</v>
      </c>
      <c r="K222">
        <f>LN('Dollar rates'!V222/'Dollar rates'!K222)</f>
        <v>4.2748985362619103E-4</v>
      </c>
      <c r="M222">
        <f t="shared" ref="M222:Q237" si="104">RANK(B222,$B222:$K222)</f>
        <v>5</v>
      </c>
      <c r="N222">
        <f t="shared" si="104"/>
        <v>4</v>
      </c>
      <c r="O222">
        <f t="shared" si="104"/>
        <v>6</v>
      </c>
      <c r="P222">
        <f t="shared" si="104"/>
        <v>1</v>
      </c>
      <c r="Q222">
        <f t="shared" si="104"/>
        <v>9</v>
      </c>
      <c r="R222">
        <f t="shared" si="103"/>
        <v>10</v>
      </c>
      <c r="S222">
        <f t="shared" si="103"/>
        <v>2</v>
      </c>
      <c r="T222">
        <f t="shared" si="103"/>
        <v>3</v>
      </c>
      <c r="U222">
        <f t="shared" si="103"/>
        <v>8</v>
      </c>
      <c r="V222">
        <f t="shared" si="103"/>
        <v>7</v>
      </c>
      <c r="Y222">
        <f t="shared" si="80"/>
        <v>0</v>
      </c>
      <c r="Z222">
        <f t="shared" si="81"/>
        <v>0</v>
      </c>
      <c r="AA222">
        <f t="shared" si="82"/>
        <v>0</v>
      </c>
      <c r="AB222">
        <f t="shared" si="83"/>
        <v>-0.7</v>
      </c>
      <c r="AC222">
        <f t="shared" si="84"/>
        <v>0</v>
      </c>
      <c r="AD222">
        <f t="shared" si="85"/>
        <v>0</v>
      </c>
      <c r="AE222">
        <f t="shared" si="86"/>
        <v>-0.2</v>
      </c>
      <c r="AF222">
        <f t="shared" si="87"/>
        <v>-0.1</v>
      </c>
      <c r="AG222">
        <f t="shared" si="88"/>
        <v>0</v>
      </c>
      <c r="AH222">
        <f t="shared" si="89"/>
        <v>0</v>
      </c>
      <c r="AJ222">
        <f t="shared" si="90"/>
        <v>0</v>
      </c>
      <c r="AK222">
        <f t="shared" si="91"/>
        <v>0</v>
      </c>
      <c r="AL222">
        <f t="shared" si="92"/>
        <v>0</v>
      </c>
      <c r="AM222">
        <f t="shared" si="93"/>
        <v>0</v>
      </c>
      <c r="AN222">
        <f t="shared" si="94"/>
        <v>0.2</v>
      </c>
      <c r="AO222">
        <f t="shared" si="95"/>
        <v>0.7</v>
      </c>
      <c r="AP222">
        <f t="shared" si="96"/>
        <v>0</v>
      </c>
      <c r="AQ222">
        <f t="shared" si="97"/>
        <v>0</v>
      </c>
      <c r="AR222">
        <f t="shared" si="98"/>
        <v>0.1</v>
      </c>
      <c r="AS222">
        <f t="shared" si="99"/>
        <v>0</v>
      </c>
      <c r="AU222">
        <f>SUMPRODUCT(Y222:AH222,Returns!B222:K222)</f>
        <v>-6.6075263519540517E-3</v>
      </c>
      <c r="AW222">
        <f>SUMPRODUCT(AJ222:AS222,Returns!B222:K222)</f>
        <v>-1.5737045955770843E-2</v>
      </c>
      <c r="AZ222">
        <f t="shared" si="100"/>
        <v>-2.2344572307724894E-2</v>
      </c>
      <c r="BB222">
        <f t="shared" si="101"/>
        <v>1.5349231138238004E-2</v>
      </c>
      <c r="BD222">
        <f t="shared" si="102"/>
        <v>0.86112513385988076</v>
      </c>
    </row>
    <row r="223" spans="1:56" x14ac:dyDescent="0.2">
      <c r="A223" s="1">
        <v>42853</v>
      </c>
      <c r="B223">
        <f>LN('Dollar rates'!M223/'Dollar rates'!B223)</f>
        <v>1.1363770188307467E-3</v>
      </c>
      <c r="C223">
        <f>LN('Dollar rates'!N223/'Dollar rates'!C223)</f>
        <v>1.569311568797496E-3</v>
      </c>
      <c r="D223">
        <f>LN('Dollar rates'!O223/'Dollar rates'!D223)</f>
        <v>8.9308255300181861E-4</v>
      </c>
      <c r="E223">
        <f>LN('Dollar rates'!P223/'Dollar rates'!E223)</f>
        <v>2.0312946930631189E-3</v>
      </c>
      <c r="F223">
        <f>LN('Dollar rates'!Q223/'Dollar rates'!F223)</f>
        <v>-5.4580412397525226E-4</v>
      </c>
      <c r="G223">
        <f>LN('Dollar rates'!R223/'Dollar rates'!G223)</f>
        <v>-7.8685088864748412E-4</v>
      </c>
      <c r="H223">
        <f>LN('Dollar rates'!S223/'Dollar rates'!H223)</f>
        <v>1.5576270076364392E-3</v>
      </c>
      <c r="I223">
        <f>LN('Dollar rates'!T223/'Dollar rates'!I223)</f>
        <v>1.6456592679011854E-3</v>
      </c>
      <c r="J223">
        <f>LN('Dollar rates'!U223/'Dollar rates'!J223)</f>
        <v>3.9463806481024246E-4</v>
      </c>
      <c r="K223">
        <f>LN('Dollar rates'!V223/'Dollar rates'!K223)</f>
        <v>4.2428366193439035E-4</v>
      </c>
      <c r="M223">
        <f t="shared" si="104"/>
        <v>5</v>
      </c>
      <c r="N223">
        <f t="shared" si="104"/>
        <v>3</v>
      </c>
      <c r="O223">
        <f t="shared" si="104"/>
        <v>6</v>
      </c>
      <c r="P223">
        <f t="shared" si="104"/>
        <v>1</v>
      </c>
      <c r="Q223">
        <f t="shared" si="104"/>
        <v>9</v>
      </c>
      <c r="R223">
        <f t="shared" si="103"/>
        <v>10</v>
      </c>
      <c r="S223">
        <f t="shared" si="103"/>
        <v>4</v>
      </c>
      <c r="T223">
        <f t="shared" si="103"/>
        <v>2</v>
      </c>
      <c r="U223">
        <f t="shared" si="103"/>
        <v>8</v>
      </c>
      <c r="V223">
        <f t="shared" si="103"/>
        <v>7</v>
      </c>
      <c r="Y223">
        <f t="shared" si="80"/>
        <v>0</v>
      </c>
      <c r="Z223">
        <f t="shared" si="81"/>
        <v>-0.1</v>
      </c>
      <c r="AA223">
        <f t="shared" si="82"/>
        <v>0</v>
      </c>
      <c r="AB223">
        <f t="shared" si="83"/>
        <v>-0.7</v>
      </c>
      <c r="AC223">
        <f t="shared" si="84"/>
        <v>0</v>
      </c>
      <c r="AD223">
        <f t="shared" si="85"/>
        <v>0</v>
      </c>
      <c r="AE223">
        <f t="shared" si="86"/>
        <v>0</v>
      </c>
      <c r="AF223">
        <f t="shared" si="87"/>
        <v>-0.2</v>
      </c>
      <c r="AG223">
        <f t="shared" si="88"/>
        <v>0</v>
      </c>
      <c r="AH223">
        <f t="shared" si="89"/>
        <v>0</v>
      </c>
      <c r="AJ223">
        <f t="shared" si="90"/>
        <v>0</v>
      </c>
      <c r="AK223">
        <f t="shared" si="91"/>
        <v>0</v>
      </c>
      <c r="AL223">
        <f t="shared" si="92"/>
        <v>0</v>
      </c>
      <c r="AM223">
        <f t="shared" si="93"/>
        <v>0</v>
      </c>
      <c r="AN223">
        <f t="shared" si="94"/>
        <v>0.2</v>
      </c>
      <c r="AO223">
        <f t="shared" si="95"/>
        <v>0.7</v>
      </c>
      <c r="AP223">
        <f t="shared" si="96"/>
        <v>0</v>
      </c>
      <c r="AQ223">
        <f t="shared" si="97"/>
        <v>0</v>
      </c>
      <c r="AR223">
        <f t="shared" si="98"/>
        <v>0.1</v>
      </c>
      <c r="AS223">
        <f t="shared" si="99"/>
        <v>0</v>
      </c>
      <c r="AU223">
        <f>SUMPRODUCT(Y223:AH223,Returns!B223:K223)</f>
        <v>-2.5307734381612611E-2</v>
      </c>
      <c r="AW223">
        <f>SUMPRODUCT(AJ223:AS223,Returns!B223:K223)</f>
        <v>2.4670252921583324E-2</v>
      </c>
      <c r="AZ223">
        <f t="shared" si="100"/>
        <v>-6.3748146002928774E-4</v>
      </c>
      <c r="BB223">
        <f t="shared" si="101"/>
        <v>1.2138442118305086E-2</v>
      </c>
      <c r="BD223">
        <f t="shared" si="102"/>
        <v>0.86048765239985148</v>
      </c>
    </row>
    <row r="224" spans="1:56" x14ac:dyDescent="0.2">
      <c r="A224" s="1">
        <v>42886</v>
      </c>
      <c r="B224">
        <f>LN('Dollar rates'!M224/'Dollar rates'!B224)</f>
        <v>1.4080532825724436E-3</v>
      </c>
      <c r="C224">
        <f>LN('Dollar rates'!N224/'Dollar rates'!C224)</f>
        <v>1.6656541542038944E-3</v>
      </c>
      <c r="D224">
        <f>LN('Dollar rates'!O224/'Dollar rates'!D224)</f>
        <v>9.945301665083635E-4</v>
      </c>
      <c r="E224">
        <f>LN('Dollar rates'!P224/'Dollar rates'!E224)</f>
        <v>2.0899297858829918E-3</v>
      </c>
      <c r="F224">
        <f>LN('Dollar rates'!Q224/'Dollar rates'!F224)</f>
        <v>-4.8634394604674417E-4</v>
      </c>
      <c r="G224">
        <f>LN('Dollar rates'!R224/'Dollar rates'!G224)</f>
        <v>-6.4832565130302968E-4</v>
      </c>
      <c r="H224">
        <f>LN('Dollar rates'!S224/'Dollar rates'!H224)</f>
        <v>1.7760892289665948E-3</v>
      </c>
      <c r="I224">
        <f>LN('Dollar rates'!T224/'Dollar rates'!I224)</f>
        <v>1.8160572560884266E-3</v>
      </c>
      <c r="J224">
        <f>LN('Dollar rates'!U224/'Dollar rates'!J224)</f>
        <v>4.976066884106727E-4</v>
      </c>
      <c r="K224">
        <f>LN('Dollar rates'!V224/'Dollar rates'!K224)</f>
        <v>5.9246095193693212E-4</v>
      </c>
      <c r="M224">
        <f t="shared" si="104"/>
        <v>5</v>
      </c>
      <c r="N224">
        <f t="shared" si="104"/>
        <v>4</v>
      </c>
      <c r="O224">
        <f t="shared" si="104"/>
        <v>6</v>
      </c>
      <c r="P224">
        <f t="shared" si="104"/>
        <v>1</v>
      </c>
      <c r="Q224">
        <f t="shared" si="104"/>
        <v>9</v>
      </c>
      <c r="R224">
        <f t="shared" si="103"/>
        <v>10</v>
      </c>
      <c r="S224">
        <f t="shared" si="103"/>
        <v>3</v>
      </c>
      <c r="T224">
        <f t="shared" si="103"/>
        <v>2</v>
      </c>
      <c r="U224">
        <f t="shared" si="103"/>
        <v>8</v>
      </c>
      <c r="V224">
        <f t="shared" si="103"/>
        <v>7</v>
      </c>
      <c r="Y224">
        <f t="shared" si="80"/>
        <v>0</v>
      </c>
      <c r="Z224">
        <f t="shared" si="81"/>
        <v>0</v>
      </c>
      <c r="AA224">
        <f t="shared" si="82"/>
        <v>0</v>
      </c>
      <c r="AB224">
        <f t="shared" si="83"/>
        <v>-0.7</v>
      </c>
      <c r="AC224">
        <f t="shared" si="84"/>
        <v>0</v>
      </c>
      <c r="AD224">
        <f t="shared" si="85"/>
        <v>0</v>
      </c>
      <c r="AE224">
        <f t="shared" si="86"/>
        <v>-0.1</v>
      </c>
      <c r="AF224">
        <f t="shared" si="87"/>
        <v>-0.2</v>
      </c>
      <c r="AG224">
        <f t="shared" si="88"/>
        <v>0</v>
      </c>
      <c r="AH224">
        <f t="shared" si="89"/>
        <v>0</v>
      </c>
      <c r="AJ224">
        <f t="shared" si="90"/>
        <v>0</v>
      </c>
      <c r="AK224">
        <f t="shared" si="91"/>
        <v>0</v>
      </c>
      <c r="AL224">
        <f t="shared" si="92"/>
        <v>0</v>
      </c>
      <c r="AM224">
        <f t="shared" si="93"/>
        <v>0</v>
      </c>
      <c r="AN224">
        <f t="shared" si="94"/>
        <v>0.2</v>
      </c>
      <c r="AO224">
        <f t="shared" si="95"/>
        <v>0.7</v>
      </c>
      <c r="AP224">
        <f t="shared" si="96"/>
        <v>0</v>
      </c>
      <c r="AQ224">
        <f t="shared" si="97"/>
        <v>0</v>
      </c>
      <c r="AR224">
        <f t="shared" si="98"/>
        <v>0.1</v>
      </c>
      <c r="AS224">
        <f t="shared" si="99"/>
        <v>0</v>
      </c>
      <c r="AU224">
        <f>SUMPRODUCT(Y224:AH224,Returns!B224:K224)</f>
        <v>-1.2295889621469339E-2</v>
      </c>
      <c r="AW224">
        <f>SUMPRODUCT(AJ224:AS224,Returns!B224:K224)</f>
        <v>2.8824757631227903E-2</v>
      </c>
      <c r="AZ224">
        <f t="shared" si="100"/>
        <v>1.6528868009758564E-2</v>
      </c>
      <c r="BB224">
        <f t="shared" si="101"/>
        <v>5.5308772478130921E-3</v>
      </c>
      <c r="BD224">
        <f t="shared" si="102"/>
        <v>0.87701652040961009</v>
      </c>
    </row>
    <row r="225" spans="1:56" x14ac:dyDescent="0.2">
      <c r="A225" s="1">
        <v>42916</v>
      </c>
      <c r="B225">
        <f>LN('Dollar rates'!M225/'Dollar rates'!B225)</f>
        <v>1.3742082987944484E-3</v>
      </c>
      <c r="C225">
        <f>LN('Dollar rates'!N225/'Dollar rates'!C225)</f>
        <v>1.689440261199826E-3</v>
      </c>
      <c r="D225">
        <f>LN('Dollar rates'!O225/'Dollar rates'!D225)</f>
        <v>1.0397037781085603E-3</v>
      </c>
      <c r="E225">
        <f>LN('Dollar rates'!P225/'Dollar rates'!E225)</f>
        <v>2.0592377646743874E-3</v>
      </c>
      <c r="F225">
        <f>LN('Dollar rates'!Q225/'Dollar rates'!F225)</f>
        <v>-4.011424468739937E-4</v>
      </c>
      <c r="G225">
        <f>LN('Dollar rates'!R225/'Dollar rates'!G225)</f>
        <v>-5.7377834604671596E-4</v>
      </c>
      <c r="H225">
        <f>LN('Dollar rates'!S225/'Dollar rates'!H225)</f>
        <v>1.7856640373467331E-3</v>
      </c>
      <c r="I225">
        <f>LN('Dollar rates'!T225/'Dollar rates'!I225)</f>
        <v>1.8322434793972115E-3</v>
      </c>
      <c r="J225">
        <f>LN('Dollar rates'!U225/'Dollar rates'!J225)</f>
        <v>6.6994316348389623E-4</v>
      </c>
      <c r="K225">
        <f>LN('Dollar rates'!V225/'Dollar rates'!K225)</f>
        <v>6.161904223310953E-4</v>
      </c>
      <c r="M225">
        <f t="shared" si="104"/>
        <v>5</v>
      </c>
      <c r="N225">
        <f t="shared" si="104"/>
        <v>4</v>
      </c>
      <c r="O225">
        <f t="shared" si="104"/>
        <v>6</v>
      </c>
      <c r="P225">
        <f t="shared" si="104"/>
        <v>1</v>
      </c>
      <c r="Q225">
        <f t="shared" si="104"/>
        <v>9</v>
      </c>
      <c r="R225">
        <f t="shared" si="103"/>
        <v>10</v>
      </c>
      <c r="S225">
        <f t="shared" si="103"/>
        <v>3</v>
      </c>
      <c r="T225">
        <f t="shared" si="103"/>
        <v>2</v>
      </c>
      <c r="U225">
        <f t="shared" si="103"/>
        <v>7</v>
      </c>
      <c r="V225">
        <f t="shared" si="103"/>
        <v>8</v>
      </c>
      <c r="Y225">
        <f t="shared" si="80"/>
        <v>0</v>
      </c>
      <c r="Z225">
        <f t="shared" si="81"/>
        <v>0</v>
      </c>
      <c r="AA225">
        <f t="shared" si="82"/>
        <v>0</v>
      </c>
      <c r="AB225">
        <f t="shared" si="83"/>
        <v>-0.7</v>
      </c>
      <c r="AC225">
        <f t="shared" si="84"/>
        <v>0</v>
      </c>
      <c r="AD225">
        <f t="shared" si="85"/>
        <v>0</v>
      </c>
      <c r="AE225">
        <f t="shared" si="86"/>
        <v>-0.1</v>
      </c>
      <c r="AF225">
        <f t="shared" si="87"/>
        <v>-0.2</v>
      </c>
      <c r="AG225">
        <f t="shared" si="88"/>
        <v>0</v>
      </c>
      <c r="AH225">
        <f t="shared" si="89"/>
        <v>0</v>
      </c>
      <c r="AJ225">
        <f t="shared" si="90"/>
        <v>0</v>
      </c>
      <c r="AK225">
        <f t="shared" si="91"/>
        <v>0</v>
      </c>
      <c r="AL225">
        <f t="shared" si="92"/>
        <v>0</v>
      </c>
      <c r="AM225">
        <f t="shared" si="93"/>
        <v>0</v>
      </c>
      <c r="AN225">
        <f t="shared" si="94"/>
        <v>0.2</v>
      </c>
      <c r="AO225">
        <f t="shared" si="95"/>
        <v>0.7</v>
      </c>
      <c r="AP225">
        <f t="shared" si="96"/>
        <v>0</v>
      </c>
      <c r="AQ225">
        <f t="shared" si="97"/>
        <v>0</v>
      </c>
      <c r="AR225">
        <f t="shared" si="98"/>
        <v>0</v>
      </c>
      <c r="AS225">
        <f t="shared" si="99"/>
        <v>0.1</v>
      </c>
      <c r="AU225">
        <f>SUMPRODUCT(Y225:AH225,Returns!B225:K225)</f>
        <v>-4.4280477819509199E-3</v>
      </c>
      <c r="AW225">
        <f>SUMPRODUCT(AJ225:AS225,Returns!B225:K225)</f>
        <v>2.8778757407387539E-2</v>
      </c>
      <c r="AZ225">
        <f t="shared" si="100"/>
        <v>2.4350709625436617E-2</v>
      </c>
      <c r="BB225">
        <f t="shared" si="101"/>
        <v>4.4145556676210305E-2</v>
      </c>
      <c r="BD225">
        <f t="shared" si="102"/>
        <v>0.90136723003504671</v>
      </c>
    </row>
    <row r="226" spans="1:56" x14ac:dyDescent="0.2">
      <c r="A226" s="1">
        <v>42947</v>
      </c>
      <c r="B226">
        <f>LN('Dollar rates'!M226/'Dollar rates'!B226)</f>
        <v>1.4363901806433851E-3</v>
      </c>
      <c r="C226">
        <f>LN('Dollar rates'!N226/'Dollar rates'!C226)</f>
        <v>1.7582473981521695E-3</v>
      </c>
      <c r="D226">
        <f>LN('Dollar rates'!O226/'Dollar rates'!D226)</f>
        <v>1.1080333543618645E-3</v>
      </c>
      <c r="E226">
        <f>LN('Dollar rates'!P226/'Dollar rates'!E226)</f>
        <v>2.0230845961267331E-3</v>
      </c>
      <c r="F226">
        <f>LN('Dollar rates'!Q226/'Dollar rates'!F226)</f>
        <v>-4.1619499712369475E-4</v>
      </c>
      <c r="G226">
        <f>LN('Dollar rates'!R226/'Dollar rates'!G226)</f>
        <v>-6.0038025885346088E-4</v>
      </c>
      <c r="H226">
        <f>LN('Dollar rates'!S226/'Dollar rates'!H226)</f>
        <v>1.8597895801210861E-3</v>
      </c>
      <c r="I226">
        <f>LN('Dollar rates'!T226/'Dollar rates'!I226)</f>
        <v>1.8833282804407666E-3</v>
      </c>
      <c r="J226">
        <f>LN('Dollar rates'!U226/'Dollar rates'!J226)</f>
        <v>7.5078167745236835E-4</v>
      </c>
      <c r="K226">
        <f>LN('Dollar rates'!V226/'Dollar rates'!K226)</f>
        <v>4.7990402840672545E-4</v>
      </c>
      <c r="M226">
        <f t="shared" si="104"/>
        <v>5</v>
      </c>
      <c r="N226">
        <f t="shared" si="104"/>
        <v>4</v>
      </c>
      <c r="O226">
        <f t="shared" si="104"/>
        <v>6</v>
      </c>
      <c r="P226">
        <f t="shared" si="104"/>
        <v>1</v>
      </c>
      <c r="Q226">
        <f t="shared" si="104"/>
        <v>9</v>
      </c>
      <c r="R226">
        <f t="shared" si="103"/>
        <v>10</v>
      </c>
      <c r="S226">
        <f t="shared" si="103"/>
        <v>3</v>
      </c>
      <c r="T226">
        <f t="shared" si="103"/>
        <v>2</v>
      </c>
      <c r="U226">
        <f t="shared" si="103"/>
        <v>7</v>
      </c>
      <c r="V226">
        <f t="shared" si="103"/>
        <v>8</v>
      </c>
      <c r="Y226">
        <f t="shared" si="80"/>
        <v>0</v>
      </c>
      <c r="Z226">
        <f t="shared" si="81"/>
        <v>0</v>
      </c>
      <c r="AA226">
        <f t="shared" si="82"/>
        <v>0</v>
      </c>
      <c r="AB226">
        <f t="shared" si="83"/>
        <v>-0.7</v>
      </c>
      <c r="AC226">
        <f t="shared" si="84"/>
        <v>0</v>
      </c>
      <c r="AD226">
        <f t="shared" si="85"/>
        <v>0</v>
      </c>
      <c r="AE226">
        <f t="shared" si="86"/>
        <v>-0.1</v>
      </c>
      <c r="AF226">
        <f t="shared" si="87"/>
        <v>-0.2</v>
      </c>
      <c r="AG226">
        <f t="shared" si="88"/>
        <v>0</v>
      </c>
      <c r="AH226">
        <f t="shared" si="89"/>
        <v>0</v>
      </c>
      <c r="AJ226">
        <f t="shared" si="90"/>
        <v>0</v>
      </c>
      <c r="AK226">
        <f t="shared" si="91"/>
        <v>0</v>
      </c>
      <c r="AL226">
        <f t="shared" si="92"/>
        <v>0</v>
      </c>
      <c r="AM226">
        <f t="shared" si="93"/>
        <v>0</v>
      </c>
      <c r="AN226">
        <f t="shared" si="94"/>
        <v>0.2</v>
      </c>
      <c r="AO226">
        <f t="shared" si="95"/>
        <v>0.7</v>
      </c>
      <c r="AP226">
        <f t="shared" si="96"/>
        <v>0</v>
      </c>
      <c r="AQ226">
        <f t="shared" si="97"/>
        <v>0</v>
      </c>
      <c r="AR226">
        <f t="shared" si="98"/>
        <v>0</v>
      </c>
      <c r="AS226">
        <f t="shared" si="99"/>
        <v>0.1</v>
      </c>
      <c r="AU226">
        <f>SUMPRODUCT(Y226:AH226,Returns!B226:K226)</f>
        <v>-4.9260343160897162E-3</v>
      </c>
      <c r="AW226">
        <f>SUMPRODUCT(AJ226:AS226,Returns!B226:K226)</f>
        <v>-3.3154501028480422E-2</v>
      </c>
      <c r="AZ226">
        <f t="shared" si="100"/>
        <v>-3.8080535344570135E-2</v>
      </c>
      <c r="BB226">
        <f t="shared" si="101"/>
        <v>3.7899134858291078E-2</v>
      </c>
      <c r="BD226">
        <f t="shared" si="102"/>
        <v>0.86328669469047659</v>
      </c>
    </row>
    <row r="227" spans="1:56" x14ac:dyDescent="0.2">
      <c r="A227" s="1">
        <v>42978</v>
      </c>
      <c r="B227">
        <f>LN('Dollar rates'!M227/'Dollar rates'!B227)</f>
        <v>1.422963595388346E-3</v>
      </c>
      <c r="C227">
        <f>LN('Dollar rates'!N227/'Dollar rates'!C227)</f>
        <v>1.6063113628973533E-3</v>
      </c>
      <c r="D227">
        <f>LN('Dollar rates'!O227/'Dollar rates'!D227)</f>
        <v>1.0571643198941892E-3</v>
      </c>
      <c r="E227">
        <f>LN('Dollar rates'!P227/'Dollar rates'!E227)</f>
        <v>1.9790642363870722E-3</v>
      </c>
      <c r="F227">
        <f>LN('Dollar rates'!Q227/'Dollar rates'!F227)</f>
        <v>-3.2434059272396691E-4</v>
      </c>
      <c r="G227">
        <f>LN('Dollar rates'!R227/'Dollar rates'!G227)</f>
        <v>-5.7262971278192307E-4</v>
      </c>
      <c r="H227">
        <f>LN('Dollar rates'!S227/'Dollar rates'!H227)</f>
        <v>1.7182409700146788E-3</v>
      </c>
      <c r="I227">
        <f>LN('Dollar rates'!T227/'Dollar rates'!I227)</f>
        <v>1.7017619791793784E-3</v>
      </c>
      <c r="J227">
        <f>LN('Dollar rates'!U227/'Dollar rates'!J227)</f>
        <v>6.7633424289215659E-4</v>
      </c>
      <c r="K227">
        <f>LN('Dollar rates'!V227/'Dollar rates'!K227)</f>
        <v>3.2707242552523107E-4</v>
      </c>
      <c r="M227">
        <f t="shared" si="104"/>
        <v>5</v>
      </c>
      <c r="N227">
        <f t="shared" si="104"/>
        <v>4</v>
      </c>
      <c r="O227">
        <f t="shared" si="104"/>
        <v>6</v>
      </c>
      <c r="P227">
        <f t="shared" si="104"/>
        <v>1</v>
      </c>
      <c r="Q227">
        <f t="shared" si="104"/>
        <v>9</v>
      </c>
      <c r="R227">
        <f t="shared" si="103"/>
        <v>10</v>
      </c>
      <c r="S227">
        <f t="shared" si="103"/>
        <v>2</v>
      </c>
      <c r="T227">
        <f t="shared" si="103"/>
        <v>3</v>
      </c>
      <c r="U227">
        <f t="shared" si="103"/>
        <v>7</v>
      </c>
      <c r="V227">
        <f t="shared" si="103"/>
        <v>8</v>
      </c>
      <c r="Y227">
        <f t="shared" si="80"/>
        <v>0</v>
      </c>
      <c r="Z227">
        <f t="shared" si="81"/>
        <v>0</v>
      </c>
      <c r="AA227">
        <f t="shared" si="82"/>
        <v>0</v>
      </c>
      <c r="AB227">
        <f t="shared" si="83"/>
        <v>-0.7</v>
      </c>
      <c r="AC227">
        <f t="shared" si="84"/>
        <v>0</v>
      </c>
      <c r="AD227">
        <f t="shared" si="85"/>
        <v>0</v>
      </c>
      <c r="AE227">
        <f t="shared" si="86"/>
        <v>-0.2</v>
      </c>
      <c r="AF227">
        <f t="shared" si="87"/>
        <v>-0.1</v>
      </c>
      <c r="AG227">
        <f t="shared" si="88"/>
        <v>0</v>
      </c>
      <c r="AH227">
        <f t="shared" si="89"/>
        <v>0</v>
      </c>
      <c r="AJ227">
        <f t="shared" si="90"/>
        <v>0</v>
      </c>
      <c r="AK227">
        <f t="shared" si="91"/>
        <v>0</v>
      </c>
      <c r="AL227">
        <f t="shared" si="92"/>
        <v>0</v>
      </c>
      <c r="AM227">
        <f t="shared" si="93"/>
        <v>0</v>
      </c>
      <c r="AN227">
        <f t="shared" si="94"/>
        <v>0.2</v>
      </c>
      <c r="AO227">
        <f t="shared" si="95"/>
        <v>0.7</v>
      </c>
      <c r="AP227">
        <f t="shared" si="96"/>
        <v>0</v>
      </c>
      <c r="AQ227">
        <f t="shared" si="97"/>
        <v>0</v>
      </c>
      <c r="AR227">
        <f t="shared" si="98"/>
        <v>0</v>
      </c>
      <c r="AS227">
        <f t="shared" si="99"/>
        <v>0.1</v>
      </c>
      <c r="AU227">
        <f>SUMPRODUCT(Y227:AH227,Returns!B227:K227)</f>
        <v>1.0472013951051967E-2</v>
      </c>
      <c r="AW227">
        <f>SUMPRODUCT(AJ227:AS227,Returns!B227:K227)</f>
        <v>5.0449212231800759E-3</v>
      </c>
      <c r="AZ227">
        <f t="shared" si="100"/>
        <v>1.5516935174232043E-2</v>
      </c>
      <c r="BB227">
        <f t="shared" si="101"/>
        <v>2.2688132548347895E-2</v>
      </c>
      <c r="BD227">
        <f t="shared" si="102"/>
        <v>0.87880362986470861</v>
      </c>
    </row>
    <row r="228" spans="1:56" x14ac:dyDescent="0.2">
      <c r="A228" s="1">
        <v>43007</v>
      </c>
      <c r="B228">
        <f>LN('Dollar rates'!M228/'Dollar rates'!B228)</f>
        <v>1.5211670486747586E-3</v>
      </c>
      <c r="C228">
        <f>LN('Dollar rates'!N228/'Dollar rates'!C228)</f>
        <v>1.6446107222675694E-3</v>
      </c>
      <c r="D228">
        <f>LN('Dollar rates'!O228/'Dollar rates'!D228)</f>
        <v>1.0067452778226419E-3</v>
      </c>
      <c r="E228">
        <f>LN('Dollar rates'!P228/'Dollar rates'!E228)</f>
        <v>2.0483966566951397E-3</v>
      </c>
      <c r="F228">
        <f>LN('Dollar rates'!Q228/'Dollar rates'!F228)</f>
        <v>-3.7246735735475925E-4</v>
      </c>
      <c r="G228">
        <f>LN('Dollar rates'!R228/'Dollar rates'!G228)</f>
        <v>-6.2268656663109719E-4</v>
      </c>
      <c r="H228">
        <f>LN('Dollar rates'!S228/'Dollar rates'!H228)</f>
        <v>1.7744653436066267E-3</v>
      </c>
      <c r="I228">
        <f>LN('Dollar rates'!T228/'Dollar rates'!I228)</f>
        <v>1.7093015155707197E-3</v>
      </c>
      <c r="J228">
        <f>LN('Dollar rates'!U228/'Dollar rates'!J228)</f>
        <v>6.8613913722497411E-4</v>
      </c>
      <c r="K228">
        <f>LN('Dollar rates'!V228/'Dollar rates'!K228)</f>
        <v>2.1591104548837937E-4</v>
      </c>
      <c r="M228">
        <f t="shared" si="104"/>
        <v>5</v>
      </c>
      <c r="N228">
        <f t="shared" si="104"/>
        <v>4</v>
      </c>
      <c r="O228">
        <f t="shared" si="104"/>
        <v>6</v>
      </c>
      <c r="P228">
        <f t="shared" si="104"/>
        <v>1</v>
      </c>
      <c r="Q228">
        <f t="shared" si="104"/>
        <v>9</v>
      </c>
      <c r="R228">
        <f t="shared" si="103"/>
        <v>10</v>
      </c>
      <c r="S228">
        <f t="shared" si="103"/>
        <v>2</v>
      </c>
      <c r="T228">
        <f t="shared" si="103"/>
        <v>3</v>
      </c>
      <c r="U228">
        <f t="shared" si="103"/>
        <v>7</v>
      </c>
      <c r="V228">
        <f t="shared" si="103"/>
        <v>8</v>
      </c>
      <c r="Y228">
        <f t="shared" si="80"/>
        <v>0</v>
      </c>
      <c r="Z228">
        <f t="shared" si="81"/>
        <v>0</v>
      </c>
      <c r="AA228">
        <f t="shared" si="82"/>
        <v>0</v>
      </c>
      <c r="AB228">
        <f t="shared" si="83"/>
        <v>-0.7</v>
      </c>
      <c r="AC228">
        <f t="shared" si="84"/>
        <v>0</v>
      </c>
      <c r="AD228">
        <f t="shared" si="85"/>
        <v>0</v>
      </c>
      <c r="AE228">
        <f t="shared" si="86"/>
        <v>-0.2</v>
      </c>
      <c r="AF228">
        <f t="shared" si="87"/>
        <v>-0.1</v>
      </c>
      <c r="AG228">
        <f t="shared" si="88"/>
        <v>0</v>
      </c>
      <c r="AH228">
        <f t="shared" si="89"/>
        <v>0</v>
      </c>
      <c r="AJ228">
        <f t="shared" si="90"/>
        <v>0</v>
      </c>
      <c r="AK228">
        <f t="shared" si="91"/>
        <v>0</v>
      </c>
      <c r="AL228">
        <f t="shared" si="92"/>
        <v>0</v>
      </c>
      <c r="AM228">
        <f t="shared" si="93"/>
        <v>0</v>
      </c>
      <c r="AN228">
        <f t="shared" si="94"/>
        <v>0.2</v>
      </c>
      <c r="AO228">
        <f t="shared" si="95"/>
        <v>0.7</v>
      </c>
      <c r="AP228">
        <f t="shared" si="96"/>
        <v>0</v>
      </c>
      <c r="AQ228">
        <f t="shared" si="97"/>
        <v>0</v>
      </c>
      <c r="AR228">
        <f t="shared" si="98"/>
        <v>0</v>
      </c>
      <c r="AS228">
        <f t="shared" si="99"/>
        <v>0.1</v>
      </c>
      <c r="AU228">
        <f>SUMPRODUCT(Y228:AH228,Returns!B228:K228)</f>
        <v>2.8232282179407264E-2</v>
      </c>
      <c r="AW228">
        <f>SUMPRODUCT(AJ228:AS228,Returns!B228:K228)</f>
        <v>-4.4801211759967263E-2</v>
      </c>
      <c r="AZ228">
        <f t="shared" si="100"/>
        <v>-1.6568929580559999E-2</v>
      </c>
      <c r="BB228">
        <f t="shared" si="101"/>
        <v>1.9225628797812228E-3</v>
      </c>
      <c r="BD228">
        <f t="shared" si="102"/>
        <v>0.86223470028414861</v>
      </c>
    </row>
    <row r="229" spans="1:56" x14ac:dyDescent="0.2">
      <c r="A229" s="1">
        <v>43039</v>
      </c>
      <c r="B229">
        <f>LN('Dollar rates'!M229/'Dollar rates'!B229)</f>
        <v>1.3094902917537312E-3</v>
      </c>
      <c r="C229">
        <f>LN('Dollar rates'!N229/'Dollar rates'!C229)</f>
        <v>1.6672597266559435E-3</v>
      </c>
      <c r="D229">
        <f>LN('Dollar rates'!O229/'Dollar rates'!D229)</f>
        <v>8.7683177091571387E-4</v>
      </c>
      <c r="E229">
        <f>LN('Dollar rates'!P229/'Dollar rates'!E229)</f>
        <v>2.0385933741053613E-3</v>
      </c>
      <c r="F229">
        <f>LN('Dollar rates'!Q229/'Dollar rates'!F229)</f>
        <v>-3.2308718704471463E-4</v>
      </c>
      <c r="G229">
        <f>LN('Dollar rates'!R229/'Dollar rates'!G229)</f>
        <v>-6.2788849011384334E-4</v>
      </c>
      <c r="H229">
        <f>LN('Dollar rates'!S229/'Dollar rates'!H229)</f>
        <v>1.7957123976947245E-3</v>
      </c>
      <c r="I229">
        <f>LN('Dollar rates'!T229/'Dollar rates'!I229)</f>
        <v>1.6976106029178079E-3</v>
      </c>
      <c r="J229">
        <f>LN('Dollar rates'!U229/'Dollar rates'!J229)</f>
        <v>7.3114880422927501E-4</v>
      </c>
      <c r="K229">
        <f>LN('Dollar rates'!V229/'Dollar rates'!K229)</f>
        <v>2.482660183121835E-4</v>
      </c>
      <c r="M229">
        <f t="shared" si="104"/>
        <v>5</v>
      </c>
      <c r="N229">
        <f t="shared" si="104"/>
        <v>4</v>
      </c>
      <c r="O229">
        <f t="shared" si="104"/>
        <v>6</v>
      </c>
      <c r="P229">
        <f t="shared" si="104"/>
        <v>1</v>
      </c>
      <c r="Q229">
        <f t="shared" si="104"/>
        <v>9</v>
      </c>
      <c r="R229">
        <f t="shared" si="103"/>
        <v>10</v>
      </c>
      <c r="S229">
        <f t="shared" si="103"/>
        <v>2</v>
      </c>
      <c r="T229">
        <f t="shared" si="103"/>
        <v>3</v>
      </c>
      <c r="U229">
        <f t="shared" si="103"/>
        <v>7</v>
      </c>
      <c r="V229">
        <f t="shared" si="103"/>
        <v>8</v>
      </c>
      <c r="Y229">
        <f t="shared" si="80"/>
        <v>0</v>
      </c>
      <c r="Z229">
        <f t="shared" si="81"/>
        <v>0</v>
      </c>
      <c r="AA229">
        <f t="shared" si="82"/>
        <v>0</v>
      </c>
      <c r="AB229">
        <f t="shared" si="83"/>
        <v>-0.7</v>
      </c>
      <c r="AC229">
        <f t="shared" si="84"/>
        <v>0</v>
      </c>
      <c r="AD229">
        <f t="shared" si="85"/>
        <v>0</v>
      </c>
      <c r="AE229">
        <f t="shared" si="86"/>
        <v>-0.2</v>
      </c>
      <c r="AF229">
        <f t="shared" si="87"/>
        <v>-0.1</v>
      </c>
      <c r="AG229">
        <f t="shared" si="88"/>
        <v>0</v>
      </c>
      <c r="AH229">
        <f t="shared" si="89"/>
        <v>0</v>
      </c>
      <c r="AJ229">
        <f t="shared" si="90"/>
        <v>0</v>
      </c>
      <c r="AK229">
        <f t="shared" si="91"/>
        <v>0</v>
      </c>
      <c r="AL229">
        <f t="shared" si="92"/>
        <v>0</v>
      </c>
      <c r="AM229">
        <f t="shared" si="93"/>
        <v>0</v>
      </c>
      <c r="AN229">
        <f t="shared" si="94"/>
        <v>0.2</v>
      </c>
      <c r="AO229">
        <f t="shared" si="95"/>
        <v>0.7</v>
      </c>
      <c r="AP229">
        <f t="shared" si="96"/>
        <v>0</v>
      </c>
      <c r="AQ229">
        <f t="shared" si="97"/>
        <v>0</v>
      </c>
      <c r="AR229">
        <f t="shared" si="98"/>
        <v>0</v>
      </c>
      <c r="AS229">
        <f t="shared" si="99"/>
        <v>0.1</v>
      </c>
      <c r="AU229">
        <f>SUMPRODUCT(Y229:AH229,Returns!B229:K229)</f>
        <v>-1.362525545879514E-2</v>
      </c>
      <c r="AW229">
        <f>SUMPRODUCT(AJ229:AS229,Returns!B229:K229)</f>
        <v>-2.2475962266317904E-4</v>
      </c>
      <c r="AZ229">
        <f t="shared" si="100"/>
        <v>-1.3850015081458319E-2</v>
      </c>
      <c r="BB229">
        <f t="shared" si="101"/>
        <v>2.9112056785590208E-2</v>
      </c>
      <c r="BD229">
        <f t="shared" si="102"/>
        <v>0.84838468520269028</v>
      </c>
    </row>
    <row r="230" spans="1:56" x14ac:dyDescent="0.2">
      <c r="A230" s="1">
        <v>43069</v>
      </c>
      <c r="B230">
        <f>LN('Dollar rates'!M230/'Dollar rates'!B230)</f>
        <v>1.9159578625849122E-3</v>
      </c>
      <c r="C230">
        <f>LN('Dollar rates'!N230/'Dollar rates'!C230)</f>
        <v>2.2560843245915405E-3</v>
      </c>
      <c r="D230">
        <f>LN('Dollar rates'!O230/'Dollar rates'!D230)</f>
        <v>1.3410184266228369E-3</v>
      </c>
      <c r="E230">
        <f>LN('Dollar rates'!P230/'Dollar rates'!E230)</f>
        <v>2.8963947920215647E-3</v>
      </c>
      <c r="F230">
        <f>LN('Dollar rates'!Q230/'Dollar rates'!F230)</f>
        <v>-1.6015502413118703E-4</v>
      </c>
      <c r="G230">
        <f>LN('Dollar rates'!R230/'Dollar rates'!G230)</f>
        <v>-4.3725405156666775E-4</v>
      </c>
      <c r="H230">
        <f>LN('Dollar rates'!S230/'Dollar rates'!H230)</f>
        <v>2.4012657877825736E-3</v>
      </c>
      <c r="I230">
        <f>LN('Dollar rates'!T230/'Dollar rates'!I230)</f>
        <v>2.8129447566462963E-3</v>
      </c>
      <c r="J230">
        <f>LN('Dollar rates'!U230/'Dollar rates'!J230)</f>
        <v>1.1913363385132405E-3</v>
      </c>
      <c r="K230">
        <f>LN('Dollar rates'!V230/'Dollar rates'!K230)</f>
        <v>5.5903226761421746E-4</v>
      </c>
      <c r="M230">
        <f t="shared" si="104"/>
        <v>5</v>
      </c>
      <c r="N230">
        <f t="shared" si="104"/>
        <v>4</v>
      </c>
      <c r="O230">
        <f t="shared" si="104"/>
        <v>6</v>
      </c>
      <c r="P230">
        <f t="shared" si="104"/>
        <v>1</v>
      </c>
      <c r="Q230">
        <f t="shared" si="104"/>
        <v>9</v>
      </c>
      <c r="R230">
        <f t="shared" si="103"/>
        <v>10</v>
      </c>
      <c r="S230">
        <f t="shared" si="103"/>
        <v>3</v>
      </c>
      <c r="T230">
        <f t="shared" si="103"/>
        <v>2</v>
      </c>
      <c r="U230">
        <f t="shared" si="103"/>
        <v>7</v>
      </c>
      <c r="V230">
        <f t="shared" si="103"/>
        <v>8</v>
      </c>
      <c r="Y230">
        <f t="shared" si="80"/>
        <v>0</v>
      </c>
      <c r="Z230">
        <f t="shared" si="81"/>
        <v>0</v>
      </c>
      <c r="AA230">
        <f t="shared" si="82"/>
        <v>0</v>
      </c>
      <c r="AB230">
        <f t="shared" si="83"/>
        <v>-0.7</v>
      </c>
      <c r="AC230">
        <f t="shared" si="84"/>
        <v>0</v>
      </c>
      <c r="AD230">
        <f t="shared" si="85"/>
        <v>0</v>
      </c>
      <c r="AE230">
        <f t="shared" si="86"/>
        <v>-0.1</v>
      </c>
      <c r="AF230">
        <f t="shared" si="87"/>
        <v>-0.2</v>
      </c>
      <c r="AG230">
        <f t="shared" si="88"/>
        <v>0</v>
      </c>
      <c r="AH230">
        <f t="shared" si="89"/>
        <v>0</v>
      </c>
      <c r="AJ230">
        <f t="shared" si="90"/>
        <v>0</v>
      </c>
      <c r="AK230">
        <f t="shared" si="91"/>
        <v>0</v>
      </c>
      <c r="AL230">
        <f t="shared" si="92"/>
        <v>0</v>
      </c>
      <c r="AM230">
        <f t="shared" si="93"/>
        <v>0</v>
      </c>
      <c r="AN230">
        <f t="shared" si="94"/>
        <v>0.2</v>
      </c>
      <c r="AO230">
        <f t="shared" si="95"/>
        <v>0.7</v>
      </c>
      <c r="AP230">
        <f t="shared" si="96"/>
        <v>0</v>
      </c>
      <c r="AQ230">
        <f t="shared" si="97"/>
        <v>0</v>
      </c>
      <c r="AR230">
        <f t="shared" si="98"/>
        <v>0</v>
      </c>
      <c r="AS230">
        <f t="shared" si="99"/>
        <v>0.1</v>
      </c>
      <c r="AU230">
        <f>SUMPRODUCT(Y230:AH230,Returns!B230:K230)</f>
        <v>-6.7105822527651193E-3</v>
      </c>
      <c r="AW230">
        <f>SUMPRODUCT(AJ230:AS230,Returns!B230:K230)</f>
        <v>3.4031232706064167E-2</v>
      </c>
      <c r="AZ230">
        <f t="shared" si="100"/>
        <v>2.7320650453299046E-2</v>
      </c>
      <c r="BB230">
        <f t="shared" si="101"/>
        <v>2.3038372011918343E-2</v>
      </c>
      <c r="BD230">
        <f t="shared" si="102"/>
        <v>0.87570533565598929</v>
      </c>
    </row>
    <row r="231" spans="1:56" x14ac:dyDescent="0.2">
      <c r="A231" s="1">
        <v>43098</v>
      </c>
      <c r="B231">
        <f>LN('Dollar rates'!M231/'Dollar rates'!B231)</f>
        <v>1.5102388158984355E-3</v>
      </c>
      <c r="C231">
        <f>LN('Dollar rates'!N231/'Dollar rates'!C231)</f>
        <v>1.9110927287467349E-3</v>
      </c>
      <c r="D231">
        <f>LN('Dollar rates'!O231/'Dollar rates'!D231)</f>
        <v>1.0557090472145306E-3</v>
      </c>
      <c r="E231">
        <f>LN('Dollar rates'!P231/'Dollar rates'!E231)</f>
        <v>2.2704050763884508E-3</v>
      </c>
      <c r="F231">
        <f>LN('Dollar rates'!Q231/'Dollar rates'!F231)</f>
        <v>2.7809713306308057E-5</v>
      </c>
      <c r="G231">
        <f>LN('Dollar rates'!R231/'Dollar rates'!G231)</f>
        <v>-4.0784468714775458E-4</v>
      </c>
      <c r="H231">
        <f>LN('Dollar rates'!S231/'Dollar rates'!H231)</f>
        <v>2.0115696213574151E-3</v>
      </c>
      <c r="I231">
        <f>LN('Dollar rates'!T231/'Dollar rates'!I231)</f>
        <v>1.9573341766700391E-3</v>
      </c>
      <c r="J231">
        <f>LN('Dollar rates'!U231/'Dollar rates'!J231)</f>
        <v>9.3939100615981325E-4</v>
      </c>
      <c r="K231">
        <f>LN('Dollar rates'!V231/'Dollar rates'!K231)</f>
        <v>4.7099960556366019E-4</v>
      </c>
      <c r="M231">
        <f t="shared" si="104"/>
        <v>5</v>
      </c>
      <c r="N231">
        <f t="shared" si="104"/>
        <v>4</v>
      </c>
      <c r="O231">
        <f t="shared" si="104"/>
        <v>6</v>
      </c>
      <c r="P231">
        <f t="shared" si="104"/>
        <v>1</v>
      </c>
      <c r="Q231">
        <f t="shared" si="104"/>
        <v>9</v>
      </c>
      <c r="R231">
        <f t="shared" si="103"/>
        <v>10</v>
      </c>
      <c r="S231">
        <f t="shared" si="103"/>
        <v>2</v>
      </c>
      <c r="T231">
        <f t="shared" si="103"/>
        <v>3</v>
      </c>
      <c r="U231">
        <f t="shared" si="103"/>
        <v>7</v>
      </c>
      <c r="V231">
        <f t="shared" si="103"/>
        <v>8</v>
      </c>
      <c r="Y231">
        <f t="shared" si="80"/>
        <v>0</v>
      </c>
      <c r="Z231">
        <f t="shared" si="81"/>
        <v>0</v>
      </c>
      <c r="AA231">
        <f t="shared" si="82"/>
        <v>0</v>
      </c>
      <c r="AB231">
        <f t="shared" si="83"/>
        <v>-0.7</v>
      </c>
      <c r="AC231">
        <f t="shared" si="84"/>
        <v>0</v>
      </c>
      <c r="AD231">
        <f t="shared" si="85"/>
        <v>0</v>
      </c>
      <c r="AE231">
        <f t="shared" si="86"/>
        <v>-0.2</v>
      </c>
      <c r="AF231">
        <f t="shared" si="87"/>
        <v>-0.1</v>
      </c>
      <c r="AG231">
        <f t="shared" si="88"/>
        <v>0</v>
      </c>
      <c r="AH231">
        <f t="shared" si="89"/>
        <v>0</v>
      </c>
      <c r="AJ231">
        <f t="shared" si="90"/>
        <v>0</v>
      </c>
      <c r="AK231">
        <f t="shared" si="91"/>
        <v>0</v>
      </c>
      <c r="AL231">
        <f t="shared" si="92"/>
        <v>0</v>
      </c>
      <c r="AM231">
        <f t="shared" si="93"/>
        <v>0</v>
      </c>
      <c r="AN231">
        <f t="shared" si="94"/>
        <v>0.2</v>
      </c>
      <c r="AO231">
        <f t="shared" si="95"/>
        <v>0.7</v>
      </c>
      <c r="AP231">
        <f t="shared" si="96"/>
        <v>0</v>
      </c>
      <c r="AQ231">
        <f t="shared" si="97"/>
        <v>0</v>
      </c>
      <c r="AR231">
        <f t="shared" si="98"/>
        <v>0</v>
      </c>
      <c r="AS231">
        <f t="shared" si="99"/>
        <v>0.1</v>
      </c>
      <c r="AU231">
        <f>SUMPRODUCT(Y231:AH231,Returns!B231:K231)</f>
        <v>-4.2416682291728118E-2</v>
      </c>
      <c r="AW231">
        <f>SUMPRODUCT(AJ231:AS231,Returns!B231:K231)</f>
        <v>3.7156154590775516E-2</v>
      </c>
      <c r="AZ231">
        <f t="shared" si="100"/>
        <v>-5.2605277009526025E-3</v>
      </c>
      <c r="BB231">
        <f t="shared" si="101"/>
        <v>2.7888051308478078E-4</v>
      </c>
      <c r="BD231">
        <f t="shared" si="102"/>
        <v>0.87044480795503665</v>
      </c>
    </row>
    <row r="232" spans="1:56" x14ac:dyDescent="0.2">
      <c r="A232" s="1">
        <v>43131</v>
      </c>
      <c r="B232">
        <f>LN('Dollar rates'!M232/'Dollar rates'!B232)</f>
        <v>1.4852304837062488E-3</v>
      </c>
      <c r="C232">
        <f>LN('Dollar rates'!N232/'Dollar rates'!C232)</f>
        <v>1.7580503889057079E-3</v>
      </c>
      <c r="D232">
        <f>LN('Dollar rates'!O232/'Dollar rates'!D232)</f>
        <v>1.0244007440619179E-3</v>
      </c>
      <c r="E232">
        <f>LN('Dollar rates'!P232/'Dollar rates'!E232)</f>
        <v>2.089099755088546E-3</v>
      </c>
      <c r="F232">
        <f>LN('Dollar rates'!Q232/'Dollar rates'!F232)</f>
        <v>-1.1038909265157939E-4</v>
      </c>
      <c r="G232">
        <f>LN('Dollar rates'!R232/'Dollar rates'!G232)</f>
        <v>-3.5136559951729726E-4</v>
      </c>
      <c r="H232">
        <f>LN('Dollar rates'!S232/'Dollar rates'!H232)</f>
        <v>1.8697794886168931E-3</v>
      </c>
      <c r="I232">
        <f>LN('Dollar rates'!T232/'Dollar rates'!I232)</f>
        <v>1.8337510817240076E-3</v>
      </c>
      <c r="J232">
        <f>LN('Dollar rates'!U232/'Dollar rates'!J232)</f>
        <v>8.3408275286892865E-4</v>
      </c>
      <c r="K232">
        <f>LN('Dollar rates'!V232/'Dollar rates'!K232)</f>
        <v>3.2609139000062726E-4</v>
      </c>
      <c r="M232">
        <f t="shared" si="104"/>
        <v>5</v>
      </c>
      <c r="N232">
        <f t="shared" si="104"/>
        <v>4</v>
      </c>
      <c r="O232">
        <f t="shared" si="104"/>
        <v>6</v>
      </c>
      <c r="P232">
        <f t="shared" si="104"/>
        <v>1</v>
      </c>
      <c r="Q232">
        <f t="shared" si="104"/>
        <v>9</v>
      </c>
      <c r="R232">
        <f t="shared" si="103"/>
        <v>10</v>
      </c>
      <c r="S232">
        <f t="shared" si="103"/>
        <v>2</v>
      </c>
      <c r="T232">
        <f t="shared" si="103"/>
        <v>3</v>
      </c>
      <c r="U232">
        <f t="shared" si="103"/>
        <v>7</v>
      </c>
      <c r="V232">
        <f t="shared" si="103"/>
        <v>8</v>
      </c>
      <c r="Y232">
        <f t="shared" si="80"/>
        <v>0</v>
      </c>
      <c r="Z232">
        <f t="shared" si="81"/>
        <v>0</v>
      </c>
      <c r="AA232">
        <f t="shared" si="82"/>
        <v>0</v>
      </c>
      <c r="AB232">
        <f t="shared" si="83"/>
        <v>-0.7</v>
      </c>
      <c r="AC232">
        <f t="shared" si="84"/>
        <v>0</v>
      </c>
      <c r="AD232">
        <f t="shared" si="85"/>
        <v>0</v>
      </c>
      <c r="AE232">
        <f t="shared" si="86"/>
        <v>-0.2</v>
      </c>
      <c r="AF232">
        <f t="shared" si="87"/>
        <v>-0.1</v>
      </c>
      <c r="AG232">
        <f t="shared" si="88"/>
        <v>0</v>
      </c>
      <c r="AH232">
        <f t="shared" si="89"/>
        <v>0</v>
      </c>
      <c r="AJ232">
        <f t="shared" si="90"/>
        <v>0</v>
      </c>
      <c r="AK232">
        <f t="shared" si="91"/>
        <v>0</v>
      </c>
      <c r="AL232">
        <f t="shared" si="92"/>
        <v>0</v>
      </c>
      <c r="AM232">
        <f t="shared" si="93"/>
        <v>0</v>
      </c>
      <c r="AN232">
        <f t="shared" si="94"/>
        <v>0.2</v>
      </c>
      <c r="AO232">
        <f t="shared" si="95"/>
        <v>0.7</v>
      </c>
      <c r="AP232">
        <f t="shared" si="96"/>
        <v>0</v>
      </c>
      <c r="AQ232">
        <f t="shared" si="97"/>
        <v>0</v>
      </c>
      <c r="AR232">
        <f t="shared" si="98"/>
        <v>0</v>
      </c>
      <c r="AS232">
        <f t="shared" si="99"/>
        <v>0.1</v>
      </c>
      <c r="AU232">
        <f>SUMPRODUCT(Y232:AH232,Returns!B232:K232)</f>
        <v>2.3225184052632238E-2</v>
      </c>
      <c r="AW232">
        <f>SUMPRODUCT(AJ232:AS232,Returns!B232:K232)</f>
        <v>-2.8880108357470905E-2</v>
      </c>
      <c r="AZ232">
        <f t="shared" si="100"/>
        <v>-5.6549243048386669E-3</v>
      </c>
      <c r="BB232">
        <f t="shared" si="101"/>
        <v>9.1042067371290454E-3</v>
      </c>
      <c r="BD232">
        <f t="shared" si="102"/>
        <v>0.86478988365019793</v>
      </c>
    </row>
    <row r="233" spans="1:56" x14ac:dyDescent="0.2">
      <c r="A233" s="1">
        <v>43159</v>
      </c>
      <c r="B233">
        <f>LN('Dollar rates'!M233/'Dollar rates'!B233)</f>
        <v>2.2846001215976667E-3</v>
      </c>
      <c r="C233">
        <f>LN('Dollar rates'!N233/'Dollar rates'!C233)</f>
        <v>2.5034053262899376E-3</v>
      </c>
      <c r="D233">
        <f>LN('Dollar rates'!O233/'Dollar rates'!D233)</f>
        <v>1.5443805554395181E-3</v>
      </c>
      <c r="E233">
        <f>LN('Dollar rates'!P233/'Dollar rates'!E233)</f>
        <v>2.9141409342547655E-3</v>
      </c>
      <c r="F233">
        <f>LN('Dollar rates'!Q233/'Dollar rates'!F233)</f>
        <v>2.9397867878597269E-5</v>
      </c>
      <c r="G233">
        <f>LN('Dollar rates'!R233/'Dollar rates'!G233)</f>
        <v>-3.0465007021017199E-4</v>
      </c>
      <c r="H233">
        <f>LN('Dollar rates'!S233/'Dollar rates'!H233)</f>
        <v>2.5652058193235466E-3</v>
      </c>
      <c r="I233">
        <f>LN('Dollar rates'!T233/'Dollar rates'!I233)</f>
        <v>2.5329257459331127E-3</v>
      </c>
      <c r="J233">
        <f>LN('Dollar rates'!U233/'Dollar rates'!J233)</f>
        <v>1.104945153772316E-3</v>
      </c>
      <c r="K233">
        <f>LN('Dollar rates'!V233/'Dollar rates'!K233)</f>
        <v>6.1672738311664796E-4</v>
      </c>
      <c r="M233">
        <f t="shared" si="104"/>
        <v>5</v>
      </c>
      <c r="N233">
        <f t="shared" si="104"/>
        <v>4</v>
      </c>
      <c r="O233">
        <f t="shared" si="104"/>
        <v>6</v>
      </c>
      <c r="P233">
        <f t="shared" si="104"/>
        <v>1</v>
      </c>
      <c r="Q233">
        <f t="shared" si="104"/>
        <v>9</v>
      </c>
      <c r="R233">
        <f t="shared" si="103"/>
        <v>10</v>
      </c>
      <c r="S233">
        <f t="shared" si="103"/>
        <v>2</v>
      </c>
      <c r="T233">
        <f t="shared" si="103"/>
        <v>3</v>
      </c>
      <c r="U233">
        <f t="shared" si="103"/>
        <v>7</v>
      </c>
      <c r="V233">
        <f t="shared" si="103"/>
        <v>8</v>
      </c>
      <c r="Y233">
        <f t="shared" si="80"/>
        <v>0</v>
      </c>
      <c r="Z233">
        <f t="shared" si="81"/>
        <v>0</v>
      </c>
      <c r="AA233">
        <f t="shared" si="82"/>
        <v>0</v>
      </c>
      <c r="AB233">
        <f t="shared" si="83"/>
        <v>-0.7</v>
      </c>
      <c r="AC233">
        <f t="shared" si="84"/>
        <v>0</v>
      </c>
      <c r="AD233">
        <f t="shared" si="85"/>
        <v>0</v>
      </c>
      <c r="AE233">
        <f t="shared" si="86"/>
        <v>-0.2</v>
      </c>
      <c r="AF233">
        <f t="shared" si="87"/>
        <v>-0.1</v>
      </c>
      <c r="AG233">
        <f t="shared" si="88"/>
        <v>0</v>
      </c>
      <c r="AH233">
        <f t="shared" si="89"/>
        <v>0</v>
      </c>
      <c r="AJ233">
        <f t="shared" si="90"/>
        <v>0</v>
      </c>
      <c r="AK233">
        <f t="shared" si="91"/>
        <v>0</v>
      </c>
      <c r="AL233">
        <f t="shared" si="92"/>
        <v>0</v>
      </c>
      <c r="AM233">
        <f t="shared" si="93"/>
        <v>0</v>
      </c>
      <c r="AN233">
        <f t="shared" si="94"/>
        <v>0.2</v>
      </c>
      <c r="AO233">
        <f t="shared" si="95"/>
        <v>0.7</v>
      </c>
      <c r="AP233">
        <f t="shared" si="96"/>
        <v>0</v>
      </c>
      <c r="AQ233">
        <f t="shared" si="97"/>
        <v>0</v>
      </c>
      <c r="AR233">
        <f t="shared" si="98"/>
        <v>0</v>
      </c>
      <c r="AS233">
        <f t="shared" si="99"/>
        <v>0.1</v>
      </c>
      <c r="AU233">
        <f>SUMPRODUCT(Y233:AH233,Returns!B233:K233)</f>
        <v>1.1669466216757372E-2</v>
      </c>
      <c r="AW233">
        <f>SUMPRODUCT(AJ233:AS233,Returns!B233:K233)</f>
        <v>-4.4490978792996383E-3</v>
      </c>
      <c r="AZ233">
        <f t="shared" si="100"/>
        <v>7.2203683374577341E-3</v>
      </c>
      <c r="BB233">
        <f t="shared" si="101"/>
        <v>3.179767679620321E-3</v>
      </c>
      <c r="BD233">
        <f t="shared" si="102"/>
        <v>0.87201025198765569</v>
      </c>
    </row>
    <row r="234" spans="1:56" x14ac:dyDescent="0.2">
      <c r="A234" s="1">
        <v>43189</v>
      </c>
      <c r="B234">
        <f>LN('Dollar rates'!M234/'Dollar rates'!B234)</f>
        <v>1.8776431924833396E-3</v>
      </c>
      <c r="C234">
        <f>LN('Dollar rates'!N234/'Dollar rates'!C234)</f>
        <v>2.1422247924547935E-3</v>
      </c>
      <c r="D234">
        <f>LN('Dollar rates'!O234/'Dollar rates'!D234)</f>
        <v>1.2773634712475216E-3</v>
      </c>
      <c r="E234">
        <f>LN('Dollar rates'!P234/'Dollar rates'!E234)</f>
        <v>2.4361312084225008E-3</v>
      </c>
      <c r="F234">
        <f>LN('Dollar rates'!Q234/'Dollar rates'!F234)</f>
        <v>1.6121870042073106E-5</v>
      </c>
      <c r="G234">
        <f>LN('Dollar rates'!R234/'Dollar rates'!G234)</f>
        <v>-8.3175069707203784E-5</v>
      </c>
      <c r="H234">
        <f>LN('Dollar rates'!S234/'Dollar rates'!H234)</f>
        <v>2.1405857123681774E-3</v>
      </c>
      <c r="I234">
        <f>LN('Dollar rates'!T234/'Dollar rates'!I234)</f>
        <v>2.1109335268721984E-3</v>
      </c>
      <c r="J234">
        <f>LN('Dollar rates'!U234/'Dollar rates'!J234)</f>
        <v>9.0985787518460201E-4</v>
      </c>
      <c r="K234">
        <f>LN('Dollar rates'!V234/'Dollar rates'!K234)</f>
        <v>5.5862022261291781E-4</v>
      </c>
      <c r="M234">
        <f t="shared" si="104"/>
        <v>5</v>
      </c>
      <c r="N234">
        <f t="shared" si="104"/>
        <v>2</v>
      </c>
      <c r="O234">
        <f t="shared" si="104"/>
        <v>6</v>
      </c>
      <c r="P234">
        <f t="shared" si="104"/>
        <v>1</v>
      </c>
      <c r="Q234">
        <f t="shared" si="104"/>
        <v>9</v>
      </c>
      <c r="R234">
        <f t="shared" si="103"/>
        <v>10</v>
      </c>
      <c r="S234">
        <f t="shared" si="103"/>
        <v>3</v>
      </c>
      <c r="T234">
        <f t="shared" si="103"/>
        <v>4</v>
      </c>
      <c r="U234">
        <f t="shared" si="103"/>
        <v>7</v>
      </c>
      <c r="V234">
        <f t="shared" si="103"/>
        <v>8</v>
      </c>
      <c r="Y234">
        <f t="shared" si="80"/>
        <v>0</v>
      </c>
      <c r="Z234">
        <f t="shared" si="81"/>
        <v>-0.2</v>
      </c>
      <c r="AA234">
        <f t="shared" si="82"/>
        <v>0</v>
      </c>
      <c r="AB234">
        <f t="shared" si="83"/>
        <v>-0.7</v>
      </c>
      <c r="AC234">
        <f t="shared" si="84"/>
        <v>0</v>
      </c>
      <c r="AD234">
        <f t="shared" si="85"/>
        <v>0</v>
      </c>
      <c r="AE234">
        <f t="shared" si="86"/>
        <v>-0.1</v>
      </c>
      <c r="AF234">
        <f t="shared" si="87"/>
        <v>0</v>
      </c>
      <c r="AG234">
        <f t="shared" si="88"/>
        <v>0</v>
      </c>
      <c r="AH234">
        <f t="shared" si="89"/>
        <v>0</v>
      </c>
      <c r="AJ234">
        <f t="shared" si="90"/>
        <v>0</v>
      </c>
      <c r="AK234">
        <f t="shared" si="91"/>
        <v>0</v>
      </c>
      <c r="AL234">
        <f t="shared" si="92"/>
        <v>0</v>
      </c>
      <c r="AM234">
        <f t="shared" si="93"/>
        <v>0</v>
      </c>
      <c r="AN234">
        <f t="shared" si="94"/>
        <v>0.2</v>
      </c>
      <c r="AO234">
        <f t="shared" si="95"/>
        <v>0.7</v>
      </c>
      <c r="AP234">
        <f t="shared" si="96"/>
        <v>0</v>
      </c>
      <c r="AQ234">
        <f t="shared" si="97"/>
        <v>0</v>
      </c>
      <c r="AR234">
        <f t="shared" si="98"/>
        <v>0</v>
      </c>
      <c r="AS234">
        <f t="shared" si="99"/>
        <v>0.1</v>
      </c>
      <c r="AU234">
        <f>SUMPRODUCT(Y234:AH234,Returns!B234:K234)</f>
        <v>3.0851221534813549E-2</v>
      </c>
      <c r="AW234">
        <f>SUMPRODUCT(AJ234:AS234,Returns!B234:K234)</f>
        <v>-1.9133982619641131E-2</v>
      </c>
      <c r="AZ234">
        <f t="shared" si="100"/>
        <v>1.1717238915172418E-2</v>
      </c>
      <c r="BB234">
        <f t="shared" si="101"/>
        <v>7.0276181107534821E-3</v>
      </c>
      <c r="BD234">
        <f t="shared" si="102"/>
        <v>0.88372749090282809</v>
      </c>
    </row>
    <row r="235" spans="1:56" x14ac:dyDescent="0.2">
      <c r="A235" s="1">
        <v>43220</v>
      </c>
      <c r="B235">
        <f>LN('Dollar rates'!M235/'Dollar rates'!B235)</f>
        <v>2.0683930769632747E-3</v>
      </c>
      <c r="C235">
        <f>LN('Dollar rates'!N235/'Dollar rates'!C235)</f>
        <v>2.286102346140669E-3</v>
      </c>
      <c r="D235">
        <f>LN('Dollar rates'!O235/'Dollar rates'!D235)</f>
        <v>1.4472680178305173E-3</v>
      </c>
      <c r="E235">
        <f>LN('Dollar rates'!P235/'Dollar rates'!E235)</f>
        <v>2.5894695944601955E-3</v>
      </c>
      <c r="F235">
        <f>LN('Dollar rates'!Q235/'Dollar rates'!F235)</f>
        <v>5.5623752970286409E-5</v>
      </c>
      <c r="G235">
        <f>LN('Dollar rates'!R235/'Dollar rates'!G235)</f>
        <v>-1.2774020498384871E-4</v>
      </c>
      <c r="H235">
        <f>LN('Dollar rates'!S235/'Dollar rates'!H235)</f>
        <v>2.4142698741201527E-3</v>
      </c>
      <c r="I235">
        <f>LN('Dollar rates'!T235/'Dollar rates'!I235)</f>
        <v>2.3291429233382338E-3</v>
      </c>
      <c r="J235">
        <f>LN('Dollar rates'!U235/'Dollar rates'!J235)</f>
        <v>1.0465960982363905E-3</v>
      </c>
      <c r="K235">
        <f>LN('Dollar rates'!V235/'Dollar rates'!K235)</f>
        <v>6.3204961742698441E-4</v>
      </c>
      <c r="M235">
        <f t="shared" si="104"/>
        <v>5</v>
      </c>
      <c r="N235">
        <f t="shared" si="104"/>
        <v>4</v>
      </c>
      <c r="O235">
        <f t="shared" si="104"/>
        <v>6</v>
      </c>
      <c r="P235">
        <f t="shared" si="104"/>
        <v>1</v>
      </c>
      <c r="Q235">
        <f t="shared" si="104"/>
        <v>9</v>
      </c>
      <c r="R235">
        <f t="shared" si="103"/>
        <v>10</v>
      </c>
      <c r="S235">
        <f t="shared" si="103"/>
        <v>2</v>
      </c>
      <c r="T235">
        <f t="shared" si="103"/>
        <v>3</v>
      </c>
      <c r="U235">
        <f t="shared" si="103"/>
        <v>7</v>
      </c>
      <c r="V235">
        <f t="shared" si="103"/>
        <v>8</v>
      </c>
      <c r="Y235">
        <f t="shared" si="80"/>
        <v>0</v>
      </c>
      <c r="Z235">
        <f t="shared" si="81"/>
        <v>0</v>
      </c>
      <c r="AA235">
        <f t="shared" si="82"/>
        <v>0</v>
      </c>
      <c r="AB235">
        <f t="shared" si="83"/>
        <v>-0.7</v>
      </c>
      <c r="AC235">
        <f t="shared" si="84"/>
        <v>0</v>
      </c>
      <c r="AD235">
        <f t="shared" si="85"/>
        <v>0</v>
      </c>
      <c r="AE235">
        <f t="shared" si="86"/>
        <v>-0.2</v>
      </c>
      <c r="AF235">
        <f t="shared" si="87"/>
        <v>-0.1</v>
      </c>
      <c r="AG235">
        <f t="shared" si="88"/>
        <v>0</v>
      </c>
      <c r="AH235">
        <f t="shared" si="89"/>
        <v>0</v>
      </c>
      <c r="AJ235">
        <f t="shared" si="90"/>
        <v>0</v>
      </c>
      <c r="AK235">
        <f t="shared" si="91"/>
        <v>0</v>
      </c>
      <c r="AL235">
        <f t="shared" si="92"/>
        <v>0</v>
      </c>
      <c r="AM235">
        <f t="shared" si="93"/>
        <v>0</v>
      </c>
      <c r="AN235">
        <f t="shared" si="94"/>
        <v>0.2</v>
      </c>
      <c r="AO235">
        <f t="shared" si="95"/>
        <v>0.7</v>
      </c>
      <c r="AP235">
        <f t="shared" si="96"/>
        <v>0</v>
      </c>
      <c r="AQ235">
        <f t="shared" si="97"/>
        <v>0</v>
      </c>
      <c r="AR235">
        <f t="shared" si="98"/>
        <v>0</v>
      </c>
      <c r="AS235">
        <f t="shared" si="99"/>
        <v>0.1</v>
      </c>
      <c r="AU235">
        <f>SUMPRODUCT(Y235:AH235,Returns!B235:K235)</f>
        <v>5.406944240340418E-3</v>
      </c>
      <c r="AW235">
        <f>SUMPRODUCT(AJ235:AS235,Returns!B235:K235)</f>
        <v>-3.6282581685743607E-3</v>
      </c>
      <c r="AZ235">
        <f t="shared" si="100"/>
        <v>1.7786860717660573E-3</v>
      </c>
      <c r="BB235">
        <f t="shared" si="101"/>
        <v>1.4058035635188806E-2</v>
      </c>
      <c r="BD235">
        <f t="shared" si="102"/>
        <v>0.88550617697459411</v>
      </c>
    </row>
    <row r="236" spans="1:56" x14ac:dyDescent="0.2">
      <c r="A236" s="1">
        <v>43251</v>
      </c>
      <c r="B236">
        <f>LN('Dollar rates'!M236/'Dollar rates'!B236)</f>
        <v>2.1773422277955702E-3</v>
      </c>
      <c r="C236">
        <f>LN('Dollar rates'!N236/'Dollar rates'!C236)</f>
        <v>2.4426315416694756E-3</v>
      </c>
      <c r="D236">
        <f>LN('Dollar rates'!O236/'Dollar rates'!D236)</f>
        <v>1.6113892727060044E-3</v>
      </c>
      <c r="E236">
        <f>LN('Dollar rates'!P236/'Dollar rates'!E236)</f>
        <v>2.8113941020914738E-3</v>
      </c>
      <c r="F236">
        <f>LN('Dollar rates'!Q236/'Dollar rates'!F236)</f>
        <v>1.8878197956058305E-4</v>
      </c>
      <c r="G236">
        <f>LN('Dollar rates'!R236/'Dollar rates'!G236)</f>
        <v>0</v>
      </c>
      <c r="H236">
        <f>LN('Dollar rates'!S236/'Dollar rates'!H236)</f>
        <v>2.502914043860268E-3</v>
      </c>
      <c r="I236">
        <f>LN('Dollar rates'!T236/'Dollar rates'!I236)</f>
        <v>2.4861886561629658E-3</v>
      </c>
      <c r="J236">
        <f>LN('Dollar rates'!U236/'Dollar rates'!J236)</f>
        <v>1.2436618574124022E-3</v>
      </c>
      <c r="K236">
        <f>LN('Dollar rates'!V236/'Dollar rates'!K236)</f>
        <v>9.0234964070892254E-4</v>
      </c>
      <c r="M236">
        <f t="shared" si="104"/>
        <v>5</v>
      </c>
      <c r="N236">
        <f t="shared" si="104"/>
        <v>4</v>
      </c>
      <c r="O236">
        <f t="shared" si="104"/>
        <v>6</v>
      </c>
      <c r="P236">
        <f t="shared" si="104"/>
        <v>1</v>
      </c>
      <c r="Q236">
        <f t="shared" si="104"/>
        <v>9</v>
      </c>
      <c r="R236">
        <f t="shared" si="103"/>
        <v>10</v>
      </c>
      <c r="S236">
        <f t="shared" si="103"/>
        <v>2</v>
      </c>
      <c r="T236">
        <f t="shared" si="103"/>
        <v>3</v>
      </c>
      <c r="U236">
        <f t="shared" si="103"/>
        <v>7</v>
      </c>
      <c r="V236">
        <f t="shared" si="103"/>
        <v>8</v>
      </c>
      <c r="Y236">
        <f t="shared" si="80"/>
        <v>0</v>
      </c>
      <c r="Z236">
        <f t="shared" si="81"/>
        <v>0</v>
      </c>
      <c r="AA236">
        <f t="shared" si="82"/>
        <v>0</v>
      </c>
      <c r="AB236">
        <f t="shared" si="83"/>
        <v>-0.7</v>
      </c>
      <c r="AC236">
        <f t="shared" si="84"/>
        <v>0</v>
      </c>
      <c r="AD236">
        <f t="shared" si="85"/>
        <v>0</v>
      </c>
      <c r="AE236">
        <f t="shared" si="86"/>
        <v>-0.2</v>
      </c>
      <c r="AF236">
        <f t="shared" si="87"/>
        <v>-0.1</v>
      </c>
      <c r="AG236">
        <f t="shared" si="88"/>
        <v>0</v>
      </c>
      <c r="AH236">
        <f t="shared" si="89"/>
        <v>0</v>
      </c>
      <c r="AJ236">
        <f t="shared" si="90"/>
        <v>0</v>
      </c>
      <c r="AK236">
        <f t="shared" si="91"/>
        <v>0</v>
      </c>
      <c r="AL236">
        <f t="shared" si="92"/>
        <v>0</v>
      </c>
      <c r="AM236">
        <f t="shared" si="93"/>
        <v>0</v>
      </c>
      <c r="AN236">
        <f t="shared" si="94"/>
        <v>0.2</v>
      </c>
      <c r="AO236">
        <f t="shared" si="95"/>
        <v>0.7</v>
      </c>
      <c r="AP236">
        <f t="shared" si="96"/>
        <v>0</v>
      </c>
      <c r="AQ236">
        <f t="shared" si="97"/>
        <v>0</v>
      </c>
      <c r="AR236">
        <f t="shared" si="98"/>
        <v>0</v>
      </c>
      <c r="AS236">
        <f t="shared" si="99"/>
        <v>0.1</v>
      </c>
      <c r="AU236">
        <f>SUMPRODUCT(Y236:AH236,Returns!B236:K236)</f>
        <v>1.7094197399248005E-2</v>
      </c>
      <c r="AW236">
        <f>SUMPRODUCT(AJ236:AS236,Returns!B236:K236)</f>
        <v>-3.5196575983090228E-2</v>
      </c>
      <c r="AZ236">
        <f t="shared" si="100"/>
        <v>-1.8102378583842223E-2</v>
      </c>
      <c r="BB236">
        <f t="shared" si="101"/>
        <v>1.2800314652240966E-2</v>
      </c>
      <c r="BD236">
        <f t="shared" si="102"/>
        <v>0.86740379839075188</v>
      </c>
    </row>
    <row r="237" spans="1:56" x14ac:dyDescent="0.2">
      <c r="A237" s="1">
        <v>43279</v>
      </c>
      <c r="B237">
        <f>LN('Dollar rates'!M237/'Dollar rates'!B237)</f>
        <v>-1.4711709777293681E-3</v>
      </c>
      <c r="C237">
        <f>LN('Dollar rates'!N237/'Dollar rates'!C237)</f>
        <v>2.2834632774040922E-3</v>
      </c>
      <c r="D237">
        <f>LN('Dollar rates'!O237/'Dollar rates'!D237)</f>
        <v>1.4412622709224527E-3</v>
      </c>
      <c r="E237">
        <f>LN('Dollar rates'!P237/'Dollar rates'!E237)</f>
        <v>2.628834392409731E-3</v>
      </c>
      <c r="F237">
        <f>LN('Dollar rates'!Q237/'Dollar rates'!F237)</f>
        <v>7.9901707773509512E-5</v>
      </c>
      <c r="G237">
        <f>LN('Dollar rates'!R237/'Dollar rates'!G237)</f>
        <v>2.9622607976702987E-5</v>
      </c>
      <c r="H237">
        <f>LN('Dollar rates'!S237/'Dollar rates'!H237)</f>
        <v>2.4098440286097582E-3</v>
      </c>
      <c r="I237">
        <f>LN('Dollar rates'!T237/'Dollar rates'!I237)</f>
        <v>2.3124761786172386E-3</v>
      </c>
      <c r="J237">
        <f>LN('Dollar rates'!U237/'Dollar rates'!J237)</f>
        <v>1.2398727512388664E-3</v>
      </c>
      <c r="K237">
        <f>LN('Dollar rates'!V237/'Dollar rates'!K237)</f>
        <v>6.033637712270811E-4</v>
      </c>
      <c r="M237">
        <f t="shared" si="104"/>
        <v>10</v>
      </c>
      <c r="N237">
        <f t="shared" si="104"/>
        <v>4</v>
      </c>
      <c r="O237">
        <f t="shared" si="104"/>
        <v>5</v>
      </c>
      <c r="P237">
        <f t="shared" si="104"/>
        <v>1</v>
      </c>
      <c r="Q237">
        <f t="shared" si="104"/>
        <v>8</v>
      </c>
      <c r="R237">
        <f t="shared" si="103"/>
        <v>9</v>
      </c>
      <c r="S237">
        <f t="shared" si="103"/>
        <v>2</v>
      </c>
      <c r="T237">
        <f t="shared" si="103"/>
        <v>3</v>
      </c>
      <c r="U237">
        <f t="shared" si="103"/>
        <v>6</v>
      </c>
      <c r="V237">
        <f t="shared" si="103"/>
        <v>7</v>
      </c>
      <c r="Y237">
        <f t="shared" si="80"/>
        <v>0</v>
      </c>
      <c r="Z237">
        <f t="shared" si="81"/>
        <v>0</v>
      </c>
      <c r="AA237">
        <f t="shared" si="82"/>
        <v>0</v>
      </c>
      <c r="AB237">
        <f t="shared" si="83"/>
        <v>-0.7</v>
      </c>
      <c r="AC237">
        <f t="shared" si="84"/>
        <v>0</v>
      </c>
      <c r="AD237">
        <f t="shared" si="85"/>
        <v>0</v>
      </c>
      <c r="AE237">
        <f t="shared" si="86"/>
        <v>-0.2</v>
      </c>
      <c r="AF237">
        <f t="shared" si="87"/>
        <v>-0.1</v>
      </c>
      <c r="AG237">
        <f t="shared" si="88"/>
        <v>0</v>
      </c>
      <c r="AH237">
        <f t="shared" si="89"/>
        <v>0</v>
      </c>
      <c r="AJ237">
        <f t="shared" si="90"/>
        <v>0.7</v>
      </c>
      <c r="AK237">
        <f t="shared" si="91"/>
        <v>0</v>
      </c>
      <c r="AL237">
        <f t="shared" si="92"/>
        <v>0</v>
      </c>
      <c r="AM237">
        <f t="shared" si="93"/>
        <v>0</v>
      </c>
      <c r="AN237">
        <f t="shared" si="94"/>
        <v>0.1</v>
      </c>
      <c r="AO237">
        <f t="shared" si="95"/>
        <v>0.2</v>
      </c>
      <c r="AP237">
        <f t="shared" si="96"/>
        <v>0</v>
      </c>
      <c r="AQ237">
        <f t="shared" si="97"/>
        <v>0</v>
      </c>
      <c r="AR237">
        <f t="shared" si="98"/>
        <v>0</v>
      </c>
      <c r="AS237">
        <f t="shared" si="99"/>
        <v>0</v>
      </c>
      <c r="AU237">
        <f>SUMPRODUCT(Y237:AH237,Returns!B237:K237)</f>
        <v>0</v>
      </c>
      <c r="AW237">
        <f>SUMPRODUCT(AJ237:AS237,Returns!B237:K237)</f>
        <v>0</v>
      </c>
      <c r="AZ237">
        <f t="shared" si="100"/>
        <v>0</v>
      </c>
      <c r="BD237">
        <f t="shared" si="102"/>
        <v>0.86740379839075188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8A290-EB56-B940-BE77-345387F168DB}">
  <dimension ref="A1:C236"/>
  <sheetViews>
    <sheetView tabSelected="1" workbookViewId="0">
      <selection activeCell="F6" sqref="F6"/>
    </sheetView>
  </sheetViews>
  <sheetFormatPr baseColWidth="10" defaultRowHeight="16" x14ac:dyDescent="0.2"/>
  <cols>
    <col min="1" max="1" width="20.1640625" style="4" bestFit="1" customWidth="1"/>
  </cols>
  <sheetData>
    <row r="1" spans="1:3" x14ac:dyDescent="0.2">
      <c r="A1" s="4" t="s">
        <v>32</v>
      </c>
      <c r="B1" t="s">
        <v>30</v>
      </c>
      <c r="C1" t="s">
        <v>31</v>
      </c>
    </row>
    <row r="2" spans="1:3" x14ac:dyDescent="0.2">
      <c r="A2" s="4">
        <v>36160</v>
      </c>
      <c r="B2">
        <v>4.875688134357814E-2</v>
      </c>
      <c r="C2">
        <v>1.9443720506217874E-2</v>
      </c>
    </row>
    <row r="3" spans="1:3" x14ac:dyDescent="0.2">
      <c r="A3" s="4">
        <v>36189</v>
      </c>
      <c r="B3">
        <v>-2.3709176987295244E-2</v>
      </c>
      <c r="C3">
        <v>-1.3123880010385149E-2</v>
      </c>
    </row>
    <row r="4" spans="1:3" x14ac:dyDescent="0.2">
      <c r="A4" s="4">
        <v>36217</v>
      </c>
      <c r="B4">
        <v>2.8781630376238265E-2</v>
      </c>
      <c r="C4">
        <v>2.6813564218179559E-2</v>
      </c>
    </row>
    <row r="5" spans="1:3" x14ac:dyDescent="0.2">
      <c r="A5" s="4">
        <v>36250</v>
      </c>
      <c r="B5">
        <v>6.6141463219198116E-3</v>
      </c>
      <c r="C5">
        <v>1.6432614742186533E-2</v>
      </c>
    </row>
    <row r="6" spans="1:3" x14ac:dyDescent="0.2">
      <c r="A6" s="4">
        <v>36280</v>
      </c>
      <c r="B6">
        <v>1.1301643607332768E-2</v>
      </c>
      <c r="C6">
        <v>8.4580751051230238E-3</v>
      </c>
    </row>
    <row r="7" spans="1:3" x14ac:dyDescent="0.2">
      <c r="A7" s="4">
        <v>36311</v>
      </c>
      <c r="B7">
        <v>3.0305986832552811E-3</v>
      </c>
      <c r="C7">
        <v>6.4963842703056798E-3</v>
      </c>
    </row>
    <row r="8" spans="1:3" x14ac:dyDescent="0.2">
      <c r="A8" s="4">
        <v>36341</v>
      </c>
      <c r="B8">
        <v>-3.6943468903021248E-2</v>
      </c>
      <c r="C8">
        <v>-3.2690424216515579E-2</v>
      </c>
    </row>
    <row r="9" spans="1:3" x14ac:dyDescent="0.2">
      <c r="A9" s="4">
        <v>36371</v>
      </c>
      <c r="B9">
        <v>-4.7857502730657142E-2</v>
      </c>
      <c r="C9">
        <v>-2.9275682275481756E-2</v>
      </c>
    </row>
    <row r="10" spans="1:3" x14ac:dyDescent="0.2">
      <c r="A10" s="4">
        <v>36403</v>
      </c>
      <c r="B10">
        <v>-1.181643639220642E-2</v>
      </c>
      <c r="C10">
        <v>-2.9340081760328082E-3</v>
      </c>
    </row>
    <row r="11" spans="1:3" x14ac:dyDescent="0.2">
      <c r="A11" s="4">
        <v>36433</v>
      </c>
      <c r="B11">
        <v>-2.6979602851669338E-2</v>
      </c>
      <c r="C11">
        <v>-1.6719397076526879E-2</v>
      </c>
    </row>
    <row r="12" spans="1:3" x14ac:dyDescent="0.2">
      <c r="A12" s="4">
        <v>36462</v>
      </c>
      <c r="B12">
        <v>-4.3615471540528805E-2</v>
      </c>
      <c r="C12">
        <v>-2.2959978212185206E-2</v>
      </c>
    </row>
    <row r="13" spans="1:3" x14ac:dyDescent="0.2">
      <c r="A13" s="4">
        <v>36494</v>
      </c>
      <c r="B13">
        <v>9.7347279225008521E-3</v>
      </c>
      <c r="C13">
        <v>1.4583405316119914E-2</v>
      </c>
    </row>
    <row r="14" spans="1:3" x14ac:dyDescent="0.2">
      <c r="A14" s="4">
        <v>36525</v>
      </c>
      <c r="B14">
        <v>2.1362520673289698E-2</v>
      </c>
      <c r="C14">
        <v>2.2183427913063387E-2</v>
      </c>
    </row>
    <row r="15" spans="1:3" x14ac:dyDescent="0.2">
      <c r="A15" s="4">
        <v>36556</v>
      </c>
      <c r="B15">
        <v>4.2319377991410501E-3</v>
      </c>
      <c r="C15">
        <v>3.4688840047295E-3</v>
      </c>
    </row>
    <row r="16" spans="1:3" x14ac:dyDescent="0.2">
      <c r="A16" s="4">
        <v>36585</v>
      </c>
      <c r="B16">
        <v>-5.2992317858479965E-2</v>
      </c>
      <c r="C16">
        <v>-3.5302044280255573E-2</v>
      </c>
    </row>
    <row r="17" spans="1:3" x14ac:dyDescent="0.2">
      <c r="A17" s="4">
        <v>36616</v>
      </c>
      <c r="B17">
        <v>3.8538024503844082E-2</v>
      </c>
      <c r="C17">
        <v>2.9302361822781675E-2</v>
      </c>
    </row>
    <row r="18" spans="1:3" x14ac:dyDescent="0.2">
      <c r="A18" s="4">
        <v>36644</v>
      </c>
      <c r="B18">
        <v>-6.0920970963671439E-2</v>
      </c>
      <c r="C18">
        <v>-5.1508313692529874E-2</v>
      </c>
    </row>
    <row r="19" spans="1:3" x14ac:dyDescent="0.2">
      <c r="A19" s="4">
        <v>36677</v>
      </c>
      <c r="B19">
        <v>1.8444820673970908E-2</v>
      </c>
      <c r="C19">
        <v>1.7212192544931237E-2</v>
      </c>
    </row>
    <row r="20" spans="1:3" x14ac:dyDescent="0.2">
      <c r="A20" s="4">
        <v>36707</v>
      </c>
      <c r="B20">
        <v>5.1951550141886571E-3</v>
      </c>
      <c r="C20">
        <v>3.3625090601036717E-3</v>
      </c>
    </row>
    <row r="21" spans="1:3" x14ac:dyDescent="0.2">
      <c r="A21" s="4">
        <v>36738</v>
      </c>
      <c r="B21">
        <v>-4.5238947064723423E-2</v>
      </c>
      <c r="C21">
        <v>-3.1417860355178892E-2</v>
      </c>
    </row>
    <row r="22" spans="1:3" x14ac:dyDescent="0.2">
      <c r="A22" s="4">
        <v>36769</v>
      </c>
      <c r="B22">
        <v>1.81887938606069E-2</v>
      </c>
      <c r="C22">
        <v>-2.9767249734965247E-3</v>
      </c>
    </row>
    <row r="23" spans="1:3" x14ac:dyDescent="0.2">
      <c r="A23" s="4">
        <v>36798</v>
      </c>
      <c r="B23">
        <v>-7.3996536095060073E-3</v>
      </c>
      <c r="C23">
        <v>-1.7641137294109946E-3</v>
      </c>
    </row>
    <row r="24" spans="1:3" x14ac:dyDescent="0.2">
      <c r="A24" s="4">
        <v>36830</v>
      </c>
      <c r="B24">
        <v>2.3586986601395576E-2</v>
      </c>
      <c r="C24">
        <v>1.8401373054301506E-2</v>
      </c>
    </row>
    <row r="25" spans="1:3" x14ac:dyDescent="0.2">
      <c r="A25" s="4">
        <v>36860</v>
      </c>
      <c r="B25">
        <v>8.6299997633932257E-2</v>
      </c>
      <c r="C25">
        <v>6.1972915897106351E-2</v>
      </c>
    </row>
    <row r="26" spans="1:3" x14ac:dyDescent="0.2">
      <c r="A26" s="4">
        <v>36889</v>
      </c>
      <c r="B26">
        <v>2.1849082389020058E-2</v>
      </c>
      <c r="C26">
        <v>1.8855619407364591E-2</v>
      </c>
    </row>
    <row r="27" spans="1:3" x14ac:dyDescent="0.2">
      <c r="A27" s="4">
        <v>36922</v>
      </c>
      <c r="B27">
        <v>1.9280780124546482E-3</v>
      </c>
      <c r="C27">
        <v>-2.2980656165338849E-3</v>
      </c>
    </row>
    <row r="28" spans="1:3" x14ac:dyDescent="0.2">
      <c r="A28" s="4">
        <v>36950</v>
      </c>
      <c r="B28">
        <v>5.3833349003708619E-2</v>
      </c>
      <c r="C28">
        <v>3.6124592207486775E-2</v>
      </c>
    </row>
    <row r="29" spans="1:3" x14ac:dyDescent="0.2">
      <c r="A29" s="4">
        <v>36980</v>
      </c>
      <c r="B29">
        <v>-8.3519048346563096E-3</v>
      </c>
      <c r="C29">
        <v>-2.1361306200850475E-4</v>
      </c>
    </row>
    <row r="30" spans="1:3" x14ac:dyDescent="0.2">
      <c r="A30" s="4">
        <v>37011</v>
      </c>
      <c r="B30">
        <v>-5.9512509784525935E-2</v>
      </c>
      <c r="C30">
        <v>-3.20970301274476E-2</v>
      </c>
    </row>
    <row r="31" spans="1:3" x14ac:dyDescent="0.2">
      <c r="A31" s="4">
        <v>37042</v>
      </c>
      <c r="B31">
        <v>5.7692119575946776E-2</v>
      </c>
      <c r="C31">
        <v>3.803884027729891E-2</v>
      </c>
    </row>
    <row r="32" spans="1:3" x14ac:dyDescent="0.2">
      <c r="A32" s="4">
        <v>37071</v>
      </c>
      <c r="B32">
        <v>2.8915181959319636E-2</v>
      </c>
      <c r="C32">
        <v>1.6267041283446162E-2</v>
      </c>
    </row>
    <row r="33" spans="1:3" x14ac:dyDescent="0.2">
      <c r="A33" s="4">
        <v>37103</v>
      </c>
      <c r="B33">
        <v>-1.1602347584721784E-2</v>
      </c>
      <c r="C33">
        <v>8.8149872849846433E-4</v>
      </c>
    </row>
    <row r="34" spans="1:3" x14ac:dyDescent="0.2">
      <c r="A34" s="4">
        <v>37134</v>
      </c>
      <c r="B34">
        <v>6.5301494654415038E-3</v>
      </c>
      <c r="C34">
        <v>-2.0171897032737043E-2</v>
      </c>
    </row>
    <row r="35" spans="1:3" x14ac:dyDescent="0.2">
      <c r="A35" s="4">
        <v>37162</v>
      </c>
      <c r="B35">
        <v>3.1864315076996164E-2</v>
      </c>
      <c r="C35">
        <v>2.7288157800375936E-2</v>
      </c>
    </row>
    <row r="36" spans="1:3" x14ac:dyDescent="0.2">
      <c r="A36" s="4">
        <v>37195</v>
      </c>
      <c r="B36">
        <v>6.0541423505915404E-3</v>
      </c>
      <c r="C36">
        <v>1.0104038483359645E-2</v>
      </c>
    </row>
    <row r="37" spans="1:3" x14ac:dyDescent="0.2">
      <c r="A37" s="4">
        <v>37225</v>
      </c>
      <c r="B37">
        <v>6.4395093572731099E-2</v>
      </c>
      <c r="C37">
        <v>4.7543512539617548E-2</v>
      </c>
    </row>
    <row r="38" spans="1:3" x14ac:dyDescent="0.2">
      <c r="A38" s="4">
        <v>37256</v>
      </c>
      <c r="B38">
        <v>1.1299896420233324E-2</v>
      </c>
      <c r="C38">
        <v>1.3152862583759459E-2</v>
      </c>
    </row>
    <row r="39" spans="1:3" x14ac:dyDescent="0.2">
      <c r="A39" s="4">
        <v>37287</v>
      </c>
      <c r="B39">
        <v>2.687027195984637E-2</v>
      </c>
      <c r="C39">
        <v>2.3411103490057282E-2</v>
      </c>
    </row>
    <row r="40" spans="1:3" x14ac:dyDescent="0.2">
      <c r="A40" s="4">
        <v>37315</v>
      </c>
      <c r="B40">
        <v>4.8177657326307077E-3</v>
      </c>
      <c r="C40">
        <v>1.3437137020096669E-2</v>
      </c>
    </row>
    <row r="41" spans="1:3" x14ac:dyDescent="0.2">
      <c r="A41" s="4">
        <v>37344</v>
      </c>
      <c r="B41">
        <v>2.3160444156366644E-2</v>
      </c>
      <c r="C41">
        <v>1.1794786596948905E-2</v>
      </c>
    </row>
    <row r="42" spans="1:3" x14ac:dyDescent="0.2">
      <c r="A42" s="4">
        <v>37376</v>
      </c>
      <c r="B42">
        <v>1.9650827936967818E-2</v>
      </c>
      <c r="C42">
        <v>2.4158275066234018E-2</v>
      </c>
    </row>
    <row r="43" spans="1:3" x14ac:dyDescent="0.2">
      <c r="A43" s="4">
        <v>37407</v>
      </c>
      <c r="B43">
        <v>3.6362135210523228E-2</v>
      </c>
      <c r="C43">
        <v>1.7564905881529411E-2</v>
      </c>
    </row>
    <row r="44" spans="1:3" x14ac:dyDescent="0.2">
      <c r="A44" s="4">
        <v>37435</v>
      </c>
      <c r="B44">
        <v>-1.0008463712454674E-2</v>
      </c>
      <c r="C44">
        <v>-1.292253605385596E-2</v>
      </c>
    </row>
    <row r="45" spans="1:3" x14ac:dyDescent="0.2">
      <c r="A45" s="4">
        <v>37468</v>
      </c>
      <c r="B45">
        <v>7.6168868709518556E-3</v>
      </c>
      <c r="C45">
        <v>8.0310629914380986E-3</v>
      </c>
    </row>
    <row r="46" spans="1:3" x14ac:dyDescent="0.2">
      <c r="A46" s="4">
        <v>37498</v>
      </c>
      <c r="B46">
        <v>4.8537711760483049E-2</v>
      </c>
      <c r="C46">
        <v>3.2171493573335423E-2</v>
      </c>
    </row>
    <row r="47" spans="1:3" x14ac:dyDescent="0.2">
      <c r="A47" s="4">
        <v>37529</v>
      </c>
      <c r="B47">
        <v>9.3692550504749228E-3</v>
      </c>
      <c r="C47">
        <v>1.6087783900287159E-2</v>
      </c>
    </row>
    <row r="48" spans="1:3" x14ac:dyDescent="0.2">
      <c r="A48" s="4">
        <v>37560</v>
      </c>
      <c r="B48">
        <v>2.1226761030818997E-2</v>
      </c>
      <c r="C48">
        <v>2.3220951058624706E-2</v>
      </c>
    </row>
    <row r="49" spans="1:3" x14ac:dyDescent="0.2">
      <c r="A49" s="4">
        <v>37589</v>
      </c>
      <c r="B49">
        <v>3.0023487071790367E-2</v>
      </c>
      <c r="C49">
        <v>1.8612258085376143E-2</v>
      </c>
    </row>
    <row r="50" spans="1:3" x14ac:dyDescent="0.2">
      <c r="A50" s="4">
        <v>37621</v>
      </c>
      <c r="B50">
        <v>1.3330649662740113E-2</v>
      </c>
      <c r="C50">
        <v>1.7106280992072828E-2</v>
      </c>
    </row>
    <row r="51" spans="1:3" x14ac:dyDescent="0.2">
      <c r="A51" s="4">
        <v>37652</v>
      </c>
      <c r="B51">
        <v>-4.0557279448488748E-2</v>
      </c>
      <c r="C51">
        <v>-2.3944865248985599E-2</v>
      </c>
    </row>
    <row r="52" spans="1:3" x14ac:dyDescent="0.2">
      <c r="A52" s="4">
        <v>37680</v>
      </c>
      <c r="B52">
        <v>3.5189604433122357E-3</v>
      </c>
      <c r="C52">
        <v>-1.3874702787877867E-3</v>
      </c>
    </row>
    <row r="53" spans="1:3" x14ac:dyDescent="0.2">
      <c r="A53" s="4">
        <v>37711</v>
      </c>
      <c r="B53">
        <v>1.9827490140278403E-2</v>
      </c>
      <c r="C53">
        <v>2.4139204434795416E-2</v>
      </c>
    </row>
    <row r="54" spans="1:3" x14ac:dyDescent="0.2">
      <c r="A54" s="4">
        <v>37741</v>
      </c>
      <c r="B54">
        <v>3.9450627608948019E-2</v>
      </c>
      <c r="C54">
        <v>2.8288832427657208E-2</v>
      </c>
    </row>
    <row r="55" spans="1:3" x14ac:dyDescent="0.2">
      <c r="A55" s="4">
        <v>37771</v>
      </c>
      <c r="B55">
        <v>2.2600910550193198E-2</v>
      </c>
      <c r="C55">
        <v>1.4787649784279773E-2</v>
      </c>
    </row>
    <row r="56" spans="1:3" x14ac:dyDescent="0.2">
      <c r="A56" s="4">
        <v>37802</v>
      </c>
      <c r="B56">
        <v>-1.0211454522688346E-3</v>
      </c>
      <c r="C56">
        <v>-2.1939585109914065E-3</v>
      </c>
    </row>
    <row r="57" spans="1:3" x14ac:dyDescent="0.2">
      <c r="A57" s="4">
        <v>37833</v>
      </c>
      <c r="B57">
        <v>-3.2699685015552205E-2</v>
      </c>
      <c r="C57">
        <v>-1.9217691472760041E-2</v>
      </c>
    </row>
    <row r="58" spans="1:3" x14ac:dyDescent="0.2">
      <c r="A58" s="4">
        <v>37862</v>
      </c>
      <c r="B58">
        <v>-1.0496054854815196E-2</v>
      </c>
      <c r="C58">
        <v>-1.0266562733104362E-2</v>
      </c>
    </row>
    <row r="59" spans="1:3" x14ac:dyDescent="0.2">
      <c r="A59" s="4">
        <v>37894</v>
      </c>
      <c r="B59">
        <v>2.2438086152715031E-2</v>
      </c>
      <c r="C59">
        <v>3.0616715198177442E-2</v>
      </c>
    </row>
    <row r="60" spans="1:3" x14ac:dyDescent="0.2">
      <c r="A60" s="4">
        <v>37925</v>
      </c>
      <c r="B60">
        <v>3.9644910996520399E-2</v>
      </c>
      <c r="C60">
        <v>2.4375877821104043E-2</v>
      </c>
    </row>
    <row r="61" spans="1:3" x14ac:dyDescent="0.2">
      <c r="A61" s="4">
        <v>37953</v>
      </c>
      <c r="B61">
        <v>1.0440585434031313E-2</v>
      </c>
      <c r="C61">
        <v>6.5393470665373356E-3</v>
      </c>
    </row>
    <row r="62" spans="1:3" x14ac:dyDescent="0.2">
      <c r="A62" s="4">
        <v>37986</v>
      </c>
      <c r="B62">
        <v>1.3169064535441033E-2</v>
      </c>
      <c r="C62">
        <v>1.9238553305539519E-2</v>
      </c>
    </row>
    <row r="63" spans="1:3" x14ac:dyDescent="0.2">
      <c r="A63" s="4">
        <v>38016</v>
      </c>
      <c r="B63">
        <v>4.9865323049853694E-2</v>
      </c>
      <c r="C63">
        <v>4.3791233390158064E-2</v>
      </c>
    </row>
    <row r="64" spans="1:3" x14ac:dyDescent="0.2">
      <c r="A64" s="4">
        <v>38044</v>
      </c>
      <c r="B64">
        <v>-5.488155497402758E-2</v>
      </c>
      <c r="C64">
        <v>-4.7153905419042116E-2</v>
      </c>
    </row>
    <row r="65" spans="1:3" x14ac:dyDescent="0.2">
      <c r="A65" s="4">
        <v>38077</v>
      </c>
      <c r="B65">
        <v>8.1596343526944559E-3</v>
      </c>
      <c r="C65">
        <v>-4.6940732553021752E-3</v>
      </c>
    </row>
    <row r="66" spans="1:3" x14ac:dyDescent="0.2">
      <c r="A66" s="4">
        <v>38107</v>
      </c>
      <c r="B66">
        <v>1.0879727839017028E-2</v>
      </c>
      <c r="C66">
        <v>8.6955575932131692E-4</v>
      </c>
    </row>
    <row r="67" spans="1:3" x14ac:dyDescent="0.2">
      <c r="A67" s="4">
        <v>38138</v>
      </c>
      <c r="B67">
        <v>2.5699478528315445E-3</v>
      </c>
      <c r="C67">
        <v>-1.3272242474822189E-4</v>
      </c>
    </row>
    <row r="68" spans="1:3" x14ac:dyDescent="0.2">
      <c r="A68" s="4">
        <v>38168</v>
      </c>
      <c r="B68">
        <v>2.4245050496176535E-2</v>
      </c>
      <c r="C68">
        <v>2.4672395849681561E-2</v>
      </c>
    </row>
    <row r="69" spans="1:3" x14ac:dyDescent="0.2">
      <c r="A69" s="4">
        <v>38198</v>
      </c>
      <c r="B69">
        <v>2.4553227025374991E-2</v>
      </c>
      <c r="C69">
        <v>1.5811422756678961E-2</v>
      </c>
    </row>
    <row r="70" spans="1:3" x14ac:dyDescent="0.2">
      <c r="A70" s="4">
        <v>38230</v>
      </c>
      <c r="B70">
        <v>3.9388289983891767E-2</v>
      </c>
      <c r="C70">
        <v>2.8725417273138917E-2</v>
      </c>
    </row>
    <row r="71" spans="1:3" x14ac:dyDescent="0.2">
      <c r="A71" s="4">
        <v>38260</v>
      </c>
      <c r="B71">
        <v>-1.954413567485741E-2</v>
      </c>
      <c r="C71">
        <v>-1.8119434727629603E-2</v>
      </c>
    </row>
    <row r="72" spans="1:3" x14ac:dyDescent="0.2">
      <c r="A72" s="4">
        <v>38289</v>
      </c>
      <c r="B72">
        <v>1.9190549949809954E-2</v>
      </c>
      <c r="C72">
        <v>1.107026117628758E-2</v>
      </c>
    </row>
    <row r="73" spans="1:3" x14ac:dyDescent="0.2">
      <c r="A73" s="4">
        <v>38321</v>
      </c>
      <c r="B73">
        <v>1.1034595562549543E-2</v>
      </c>
      <c r="C73">
        <v>1.0124838606681112E-2</v>
      </c>
    </row>
    <row r="74" spans="1:3" x14ac:dyDescent="0.2">
      <c r="A74" s="4">
        <v>38352</v>
      </c>
      <c r="B74">
        <v>-8.2695706332736041E-5</v>
      </c>
      <c r="C74">
        <v>1.0572294977440024E-2</v>
      </c>
    </row>
    <row r="75" spans="1:3" x14ac:dyDescent="0.2">
      <c r="A75" s="4">
        <v>38383</v>
      </c>
      <c r="B75">
        <v>3.8170398287249718E-2</v>
      </c>
      <c r="C75">
        <v>2.6800186896627588E-2</v>
      </c>
    </row>
    <row r="76" spans="1:3" x14ac:dyDescent="0.2">
      <c r="A76" s="4">
        <v>38411</v>
      </c>
      <c r="B76">
        <v>8.8716056730511195E-3</v>
      </c>
      <c r="C76">
        <v>8.004902618573749E-3</v>
      </c>
    </row>
    <row r="77" spans="1:3" x14ac:dyDescent="0.2">
      <c r="A77" s="4">
        <v>38442</v>
      </c>
      <c r="B77">
        <v>1.305489482158817E-2</v>
      </c>
      <c r="C77">
        <v>1.2557704045939809E-2</v>
      </c>
    </row>
    <row r="78" spans="1:3" x14ac:dyDescent="0.2">
      <c r="A78" s="4">
        <v>38471</v>
      </c>
      <c r="B78">
        <v>-3.1140620129602725E-3</v>
      </c>
      <c r="C78">
        <v>-9.6495058611855561E-4</v>
      </c>
    </row>
    <row r="79" spans="1:3" x14ac:dyDescent="0.2">
      <c r="A79" s="4">
        <v>38503</v>
      </c>
      <c r="B79">
        <v>1.9078269747225762E-2</v>
      </c>
      <c r="C79">
        <v>2.1687695836026932E-2</v>
      </c>
    </row>
    <row r="80" spans="1:3" x14ac:dyDescent="0.2">
      <c r="A80" s="4">
        <v>38533</v>
      </c>
      <c r="B80">
        <v>-7.2202250103153842E-4</v>
      </c>
      <c r="C80">
        <v>-1.7972408325775575E-3</v>
      </c>
    </row>
    <row r="81" spans="1:3" x14ac:dyDescent="0.2">
      <c r="A81" s="4">
        <v>38562</v>
      </c>
      <c r="B81">
        <v>1.0595826892786764E-2</v>
      </c>
      <c r="C81">
        <v>2.0132255901842075E-3</v>
      </c>
    </row>
    <row r="82" spans="1:3" x14ac:dyDescent="0.2">
      <c r="A82" s="4">
        <v>38595</v>
      </c>
      <c r="B82">
        <v>2.6987311819616056E-2</v>
      </c>
      <c r="C82">
        <v>2.8226783466875897E-2</v>
      </c>
    </row>
    <row r="83" spans="1:3" x14ac:dyDescent="0.2">
      <c r="A83" s="4">
        <v>38625</v>
      </c>
      <c r="B83">
        <v>4.1934815231197908E-2</v>
      </c>
      <c r="C83">
        <v>2.9415781134080408E-2</v>
      </c>
    </row>
    <row r="84" spans="1:3" x14ac:dyDescent="0.2">
      <c r="A84" s="4">
        <v>38656</v>
      </c>
      <c r="B84">
        <v>3.7932635722889074E-2</v>
      </c>
      <c r="C84">
        <v>2.8474923879754862E-2</v>
      </c>
    </row>
    <row r="85" spans="1:3" x14ac:dyDescent="0.2">
      <c r="A85" s="4">
        <v>38686</v>
      </c>
      <c r="B85">
        <v>-3.8467576958643612E-2</v>
      </c>
      <c r="C85">
        <v>-2.943855619842815E-2</v>
      </c>
    </row>
    <row r="86" spans="1:3" x14ac:dyDescent="0.2">
      <c r="A86" s="4">
        <v>38716</v>
      </c>
      <c r="B86">
        <v>4.3573665786401095E-3</v>
      </c>
      <c r="C86">
        <v>3.6679855058031584E-3</v>
      </c>
    </row>
    <row r="87" spans="1:3" x14ac:dyDescent="0.2">
      <c r="A87" s="4">
        <v>38748</v>
      </c>
      <c r="B87">
        <v>-3.9007741800595797E-2</v>
      </c>
      <c r="C87">
        <v>-2.2877183481422196E-2</v>
      </c>
    </row>
    <row r="88" spans="1:3" x14ac:dyDescent="0.2">
      <c r="A88" s="4">
        <v>38776</v>
      </c>
      <c r="B88">
        <v>-5.4903431706363248E-2</v>
      </c>
      <c r="C88">
        <v>-4.888639593534902E-2</v>
      </c>
    </row>
    <row r="89" spans="1:3" x14ac:dyDescent="0.2">
      <c r="A89" s="4">
        <v>38807</v>
      </c>
      <c r="B89">
        <v>1.3575643428458961E-2</v>
      </c>
      <c r="C89">
        <v>1.2260550930100672E-2</v>
      </c>
    </row>
    <row r="90" spans="1:3" x14ac:dyDescent="0.2">
      <c r="A90" s="4">
        <v>38835</v>
      </c>
      <c r="B90">
        <v>-1.2455513364031001E-2</v>
      </c>
      <c r="C90">
        <v>-1.3123644442853518E-2</v>
      </c>
    </row>
    <row r="91" spans="1:3" x14ac:dyDescent="0.2">
      <c r="A91" s="4">
        <v>38868</v>
      </c>
      <c r="B91">
        <v>-1.5252373007279107E-2</v>
      </c>
      <c r="C91">
        <v>-1.2272446358634385E-2</v>
      </c>
    </row>
    <row r="92" spans="1:3" x14ac:dyDescent="0.2">
      <c r="A92" s="4">
        <v>38898</v>
      </c>
      <c r="B92">
        <v>1.7965210931897291E-2</v>
      </c>
      <c r="C92">
        <v>2.1985300024625662E-2</v>
      </c>
    </row>
    <row r="93" spans="1:3" x14ac:dyDescent="0.2">
      <c r="A93" s="4">
        <v>38929</v>
      </c>
      <c r="B93">
        <v>9.1040978598490363E-2</v>
      </c>
      <c r="C93">
        <v>6.640082093853035E-2</v>
      </c>
    </row>
    <row r="94" spans="1:3" x14ac:dyDescent="0.2">
      <c r="A94" s="4">
        <v>38960</v>
      </c>
      <c r="B94">
        <v>9.9862874772615462E-3</v>
      </c>
      <c r="C94">
        <v>6.1869836098439697E-3</v>
      </c>
    </row>
    <row r="95" spans="1:3" x14ac:dyDescent="0.2">
      <c r="A95" s="4">
        <v>38989</v>
      </c>
      <c r="B95">
        <v>2.3982358489031519E-2</v>
      </c>
      <c r="C95">
        <v>2.3981313641706532E-2</v>
      </c>
    </row>
    <row r="96" spans="1:3" x14ac:dyDescent="0.2">
      <c r="A96" s="4">
        <v>39021</v>
      </c>
      <c r="B96">
        <v>1.5677934967682439E-2</v>
      </c>
      <c r="C96">
        <v>6.1357360335936653E-3</v>
      </c>
    </row>
    <row r="97" spans="1:3" x14ac:dyDescent="0.2">
      <c r="A97" s="4">
        <v>39051</v>
      </c>
      <c r="B97">
        <v>6.5348587070713837E-2</v>
      </c>
      <c r="C97">
        <v>4.9633182537558086E-2</v>
      </c>
    </row>
    <row r="98" spans="1:3" x14ac:dyDescent="0.2">
      <c r="A98" s="4">
        <v>39080</v>
      </c>
      <c r="B98">
        <v>-4.4705447026631151E-3</v>
      </c>
      <c r="C98">
        <v>5.3759291904969739E-4</v>
      </c>
    </row>
    <row r="99" spans="1:3" x14ac:dyDescent="0.2">
      <c r="A99" s="4">
        <v>39113</v>
      </c>
      <c r="B99">
        <v>3.707535318182742E-3</v>
      </c>
      <c r="C99">
        <v>3.3383795971827172E-3</v>
      </c>
    </row>
    <row r="100" spans="1:3" x14ac:dyDescent="0.2">
      <c r="A100" s="4">
        <v>39141</v>
      </c>
      <c r="B100">
        <v>2.3004555358660916E-2</v>
      </c>
      <c r="C100">
        <v>2.1981168179404629E-2</v>
      </c>
    </row>
    <row r="101" spans="1:3" x14ac:dyDescent="0.2">
      <c r="A101" s="4">
        <v>39171</v>
      </c>
      <c r="B101">
        <v>5.6794559028334191E-2</v>
      </c>
      <c r="C101">
        <v>4.1725288532988916E-2</v>
      </c>
    </row>
    <row r="102" spans="1:3" x14ac:dyDescent="0.2">
      <c r="A102" s="4">
        <v>39202</v>
      </c>
      <c r="B102">
        <v>1.8250482142449065E-2</v>
      </c>
      <c r="C102">
        <v>1.753120579478868E-2</v>
      </c>
    </row>
    <row r="103" spans="1:3" x14ac:dyDescent="0.2">
      <c r="A103" s="4">
        <v>39233</v>
      </c>
      <c r="B103">
        <v>6.6555532515592208E-2</v>
      </c>
      <c r="C103">
        <v>5.3035519444974137E-2</v>
      </c>
    </row>
    <row r="104" spans="1:3" x14ac:dyDescent="0.2">
      <c r="A104" s="4">
        <v>39262</v>
      </c>
      <c r="B104">
        <v>-3.481654370939119E-2</v>
      </c>
      <c r="C104">
        <v>-2.5720777050669823E-2</v>
      </c>
    </row>
    <row r="105" spans="1:3" x14ac:dyDescent="0.2">
      <c r="A105" s="4">
        <v>39294</v>
      </c>
      <c r="B105">
        <v>-0.11120763937192141</v>
      </c>
      <c r="C105">
        <v>-8.5036139150237125E-2</v>
      </c>
    </row>
    <row r="106" spans="1:3" x14ac:dyDescent="0.2">
      <c r="A106" s="4">
        <v>39325</v>
      </c>
      <c r="B106">
        <v>7.2959104790272566E-2</v>
      </c>
      <c r="C106">
        <v>5.6802282303134395E-2</v>
      </c>
    </row>
    <row r="107" spans="1:3" x14ac:dyDescent="0.2">
      <c r="A107" s="4">
        <v>39353</v>
      </c>
      <c r="B107">
        <v>2.6665406048896445E-2</v>
      </c>
      <c r="C107">
        <v>2.7493245126758596E-2</v>
      </c>
    </row>
    <row r="108" spans="1:3" x14ac:dyDescent="0.2">
      <c r="A108" s="4">
        <v>39386</v>
      </c>
      <c r="B108">
        <v>-3.5073765974360682E-2</v>
      </c>
      <c r="C108">
        <v>-3.8831551036872566E-2</v>
      </c>
    </row>
    <row r="109" spans="1:3" x14ac:dyDescent="0.2">
      <c r="A109" s="4">
        <v>39416</v>
      </c>
      <c r="B109">
        <v>1.7736900158026203E-2</v>
      </c>
      <c r="C109">
        <v>9.5651199353549102E-3</v>
      </c>
    </row>
    <row r="110" spans="1:3" x14ac:dyDescent="0.2">
      <c r="A110" s="4">
        <v>39447</v>
      </c>
      <c r="B110">
        <v>-2.4520626666211714E-2</v>
      </c>
      <c r="C110">
        <v>-2.3017898778320729E-2</v>
      </c>
    </row>
    <row r="111" spans="1:3" x14ac:dyDescent="0.2">
      <c r="A111" s="4">
        <v>39478</v>
      </c>
      <c r="B111">
        <v>8.5710879104621551E-3</v>
      </c>
      <c r="C111">
        <v>1.032358462185121E-2</v>
      </c>
    </row>
    <row r="112" spans="1:3" x14ac:dyDescent="0.2">
      <c r="A112" s="4">
        <v>39507</v>
      </c>
      <c r="B112">
        <v>-5.7927892594323571E-2</v>
      </c>
      <c r="C112">
        <v>-4.794200662559471E-2</v>
      </c>
    </row>
    <row r="113" spans="1:3" x14ac:dyDescent="0.2">
      <c r="A113" s="4">
        <v>39538</v>
      </c>
      <c r="B113">
        <v>4.9847403300244814E-2</v>
      </c>
      <c r="C113">
        <v>5.0165614842583979E-2</v>
      </c>
    </row>
    <row r="114" spans="1:3" x14ac:dyDescent="0.2">
      <c r="A114" s="4">
        <v>39568</v>
      </c>
      <c r="B114">
        <v>1.9097800898813466E-2</v>
      </c>
      <c r="C114">
        <v>1.6283694515216877E-2</v>
      </c>
    </row>
    <row r="115" spans="1:3" x14ac:dyDescent="0.2">
      <c r="A115" s="4">
        <v>39598</v>
      </c>
      <c r="B115">
        <v>-1.7210923312162729E-2</v>
      </c>
      <c r="C115">
        <v>-1.2504503439378678E-2</v>
      </c>
    </row>
    <row r="116" spans="1:3" x14ac:dyDescent="0.2">
      <c r="A116" s="4">
        <v>39629</v>
      </c>
      <c r="B116">
        <v>-1.2055012526434039E-2</v>
      </c>
      <c r="C116">
        <v>-5.2070682248454292E-3</v>
      </c>
    </row>
    <row r="117" spans="1:3" x14ac:dyDescent="0.2">
      <c r="A117" s="4">
        <v>39660</v>
      </c>
      <c r="B117">
        <v>-2.9173429738110435E-2</v>
      </c>
      <c r="C117">
        <v>-2.9470700011549902E-2</v>
      </c>
    </row>
    <row r="118" spans="1:3" x14ac:dyDescent="0.2">
      <c r="A118" s="4">
        <v>39689</v>
      </c>
      <c r="B118">
        <v>-6.7624172252200243E-2</v>
      </c>
      <c r="C118">
        <v>-6.8308192952356905E-2</v>
      </c>
    </row>
    <row r="119" spans="1:3" x14ac:dyDescent="0.2">
      <c r="A119" s="4">
        <v>39721</v>
      </c>
      <c r="B119">
        <v>-0.20658210480648265</v>
      </c>
      <c r="C119">
        <v>-0.15659463253075362</v>
      </c>
    </row>
    <row r="120" spans="1:3" x14ac:dyDescent="0.2">
      <c r="A120" s="4">
        <v>39752</v>
      </c>
      <c r="B120">
        <v>-8.5966015659203809E-2</v>
      </c>
      <c r="C120">
        <v>-5.601721276686257E-2</v>
      </c>
    </row>
    <row r="121" spans="1:3" x14ac:dyDescent="0.2">
      <c r="A121" s="4">
        <v>39780</v>
      </c>
      <c r="B121">
        <v>-6.2259660390412863E-2</v>
      </c>
      <c r="C121">
        <v>-3.6673649797732716E-2</v>
      </c>
    </row>
    <row r="122" spans="1:3" x14ac:dyDescent="0.2">
      <c r="A122" s="4">
        <v>39813</v>
      </c>
      <c r="B122">
        <v>-0.14577948421688491</v>
      </c>
      <c r="C122">
        <v>-0.11001443867999368</v>
      </c>
    </row>
    <row r="123" spans="1:3" x14ac:dyDescent="0.2">
      <c r="A123" s="4">
        <v>39843</v>
      </c>
      <c r="B123">
        <v>7.6594458697425538E-2</v>
      </c>
      <c r="C123">
        <v>5.6221751725135598E-2</v>
      </c>
    </row>
    <row r="124" spans="1:3" x14ac:dyDescent="0.2">
      <c r="A124" s="4">
        <v>39871</v>
      </c>
      <c r="B124">
        <v>6.243874024717172E-2</v>
      </c>
      <c r="C124">
        <v>7.5871627868105335E-2</v>
      </c>
    </row>
    <row r="125" spans="1:3" x14ac:dyDescent="0.2">
      <c r="A125" s="4">
        <v>39903</v>
      </c>
      <c r="B125">
        <v>6.0438464102806871E-2</v>
      </c>
      <c r="C125">
        <v>4.0803577759548709E-2</v>
      </c>
    </row>
    <row r="126" spans="1:3" x14ac:dyDescent="0.2">
      <c r="A126" s="4">
        <v>39933</v>
      </c>
      <c r="B126">
        <v>5.806425488540598E-2</v>
      </c>
      <c r="C126">
        <v>4.8219155483566388E-2</v>
      </c>
    </row>
    <row r="127" spans="1:3" x14ac:dyDescent="0.2">
      <c r="A127" s="4">
        <v>39962</v>
      </c>
      <c r="B127">
        <v>2.3226141959230145E-2</v>
      </c>
      <c r="C127">
        <v>2.6509648135748486E-2</v>
      </c>
    </row>
    <row r="128" spans="1:3" x14ac:dyDescent="0.2">
      <c r="A128" s="4">
        <v>39994</v>
      </c>
      <c r="B128">
        <v>1.7286074443518928E-2</v>
      </c>
      <c r="C128">
        <v>1.1078614663739949E-2</v>
      </c>
    </row>
    <row r="129" spans="1:3" x14ac:dyDescent="0.2">
      <c r="A129" s="4">
        <v>40025</v>
      </c>
      <c r="B129">
        <v>-1.4210566019948676E-3</v>
      </c>
      <c r="C129">
        <v>2.4613848227652731E-3</v>
      </c>
    </row>
    <row r="130" spans="1:3" x14ac:dyDescent="0.2">
      <c r="A130" s="4">
        <v>40056</v>
      </c>
      <c r="B130">
        <v>3.00217810888092E-2</v>
      </c>
      <c r="C130">
        <v>2.7006459793491196E-2</v>
      </c>
    </row>
    <row r="131" spans="1:3" x14ac:dyDescent="0.2">
      <c r="A131" s="4">
        <v>40086</v>
      </c>
      <c r="B131">
        <v>3.4790976349175509E-2</v>
      </c>
      <c r="C131">
        <v>2.5099871065417098E-2</v>
      </c>
    </row>
    <row r="132" spans="1:3" x14ac:dyDescent="0.2">
      <c r="A132" s="4">
        <v>40116</v>
      </c>
      <c r="B132">
        <v>-3.79260234334209E-3</v>
      </c>
      <c r="C132">
        <v>-1.4693598471585832E-2</v>
      </c>
    </row>
    <row r="133" spans="1:3" x14ac:dyDescent="0.2">
      <c r="A133" s="4">
        <v>40147</v>
      </c>
      <c r="B133">
        <v>1.4734717776749937E-2</v>
      </c>
      <c r="C133">
        <v>3.0338507840074493E-2</v>
      </c>
    </row>
    <row r="134" spans="1:3" x14ac:dyDescent="0.2">
      <c r="A134" s="4">
        <v>40178</v>
      </c>
      <c r="B134">
        <v>1.112406870232175E-2</v>
      </c>
      <c r="C134">
        <v>3.0181004306780342E-3</v>
      </c>
    </row>
    <row r="135" spans="1:3" x14ac:dyDescent="0.2">
      <c r="A135" s="4">
        <v>40207</v>
      </c>
      <c r="B135">
        <v>2.8133267396739853E-2</v>
      </c>
      <c r="C135">
        <v>1.0875021079349151E-2</v>
      </c>
    </row>
    <row r="136" spans="1:3" x14ac:dyDescent="0.2">
      <c r="A136" s="4">
        <v>40235</v>
      </c>
      <c r="B136">
        <v>9.4369872797872012E-3</v>
      </c>
      <c r="C136">
        <v>2.1268713526193424E-2</v>
      </c>
    </row>
    <row r="137" spans="1:3" x14ac:dyDescent="0.2">
      <c r="A137" s="4">
        <v>40268</v>
      </c>
      <c r="B137">
        <v>4.1443977391333167E-2</v>
      </c>
      <c r="C137">
        <v>3.7868600511382453E-2</v>
      </c>
    </row>
    <row r="138" spans="1:3" x14ac:dyDescent="0.2">
      <c r="A138" s="4">
        <v>40298</v>
      </c>
      <c r="B138">
        <v>-3.0983502123258344E-2</v>
      </c>
      <c r="C138">
        <v>-4.5408644166350418E-2</v>
      </c>
    </row>
    <row r="139" spans="1:3" x14ac:dyDescent="0.2">
      <c r="A139" s="4">
        <v>40329</v>
      </c>
      <c r="B139">
        <v>-5.7724647149917624E-2</v>
      </c>
      <c r="C139">
        <v>-4.2185824876423403E-2</v>
      </c>
    </row>
    <row r="140" spans="1:3" x14ac:dyDescent="0.2">
      <c r="A140" s="4">
        <v>40359</v>
      </c>
      <c r="B140">
        <v>5.2540117167276329E-2</v>
      </c>
      <c r="C140">
        <v>4.2493045836035109E-2</v>
      </c>
    </row>
    <row r="141" spans="1:3" x14ac:dyDescent="0.2">
      <c r="A141" s="4">
        <v>40389</v>
      </c>
      <c r="B141">
        <v>-4.3943688646707169E-2</v>
      </c>
      <c r="C141">
        <v>-4.4244834393929774E-2</v>
      </c>
    </row>
    <row r="142" spans="1:3" x14ac:dyDescent="0.2">
      <c r="A142" s="4">
        <v>40421</v>
      </c>
      <c r="B142">
        <v>8.3303347709497655E-2</v>
      </c>
      <c r="C142">
        <v>6.1494199187223084E-2</v>
      </c>
    </row>
    <row r="143" spans="1:3" x14ac:dyDescent="0.2">
      <c r="A143" s="4">
        <v>40451</v>
      </c>
      <c r="B143">
        <v>2.2980795872355686E-2</v>
      </c>
      <c r="C143">
        <v>1.499106457858187E-2</v>
      </c>
    </row>
    <row r="144" spans="1:3" x14ac:dyDescent="0.2">
      <c r="A144" s="4">
        <v>40480</v>
      </c>
      <c r="B144">
        <v>2.1178411767768211E-2</v>
      </c>
      <c r="C144">
        <v>9.9421251492769515E-3</v>
      </c>
    </row>
    <row r="145" spans="1:3" x14ac:dyDescent="0.2">
      <c r="A145" s="4">
        <v>40512</v>
      </c>
      <c r="B145">
        <v>4.1422064746720055E-3</v>
      </c>
      <c r="C145">
        <v>1.058459700646637E-2</v>
      </c>
    </row>
    <row r="146" spans="1:3" x14ac:dyDescent="0.2">
      <c r="A146" s="4">
        <v>40543</v>
      </c>
      <c r="B146">
        <v>-1.5217756801619717E-2</v>
      </c>
      <c r="C146">
        <v>-1.156753329922508E-2</v>
      </c>
    </row>
    <row r="147" spans="1:3" x14ac:dyDescent="0.2">
      <c r="A147" s="4">
        <v>40574</v>
      </c>
      <c r="B147">
        <v>1.3966017056090636E-2</v>
      </c>
      <c r="C147">
        <v>6.2705641332491055E-3</v>
      </c>
    </row>
    <row r="148" spans="1:3" x14ac:dyDescent="0.2">
      <c r="A148" s="4">
        <v>40602</v>
      </c>
      <c r="B148">
        <v>3.9547026954754247E-3</v>
      </c>
      <c r="C148">
        <v>7.2406432303885205E-3</v>
      </c>
    </row>
    <row r="149" spans="1:3" x14ac:dyDescent="0.2">
      <c r="A149" s="4">
        <v>40633</v>
      </c>
      <c r="B149">
        <v>3.9235096364342519E-2</v>
      </c>
      <c r="C149">
        <v>3.0446769459187697E-2</v>
      </c>
    </row>
    <row r="150" spans="1:3" x14ac:dyDescent="0.2">
      <c r="A150" s="4">
        <v>40662</v>
      </c>
      <c r="B150">
        <v>-2.1395151480046073E-2</v>
      </c>
      <c r="C150">
        <v>-1.5908668101700718E-2</v>
      </c>
    </row>
    <row r="151" spans="1:3" x14ac:dyDescent="0.2">
      <c r="A151" s="4">
        <v>40694</v>
      </c>
      <c r="B151">
        <v>-3.7919389967444803E-3</v>
      </c>
      <c r="C151">
        <v>6.3323424687817056E-4</v>
      </c>
    </row>
    <row r="152" spans="1:3" x14ac:dyDescent="0.2">
      <c r="A152" s="4">
        <v>40724</v>
      </c>
      <c r="B152">
        <v>-3.6258064443122892E-2</v>
      </c>
      <c r="C152">
        <v>-2.5332322205555105E-2</v>
      </c>
    </row>
    <row r="153" spans="1:3" x14ac:dyDescent="0.2">
      <c r="A153" s="4">
        <v>40753</v>
      </c>
      <c r="B153">
        <v>2.3757060296395044E-3</v>
      </c>
      <c r="C153">
        <v>-2.4561402660234904E-3</v>
      </c>
    </row>
    <row r="154" spans="1:3" x14ac:dyDescent="0.2">
      <c r="A154" s="4">
        <v>40786</v>
      </c>
      <c r="B154">
        <v>2.6837602032762781E-2</v>
      </c>
      <c r="C154">
        <v>-6.0540399966071412E-3</v>
      </c>
    </row>
    <row r="155" spans="1:3" x14ac:dyDescent="0.2">
      <c r="A155" s="4">
        <v>40816</v>
      </c>
      <c r="B155">
        <v>5.0212732042372921E-2</v>
      </c>
      <c r="C155">
        <v>5.2377285732053754E-2</v>
      </c>
    </row>
    <row r="156" spans="1:3" x14ac:dyDescent="0.2">
      <c r="A156" s="4">
        <v>40847</v>
      </c>
      <c r="B156">
        <v>-3.2484866098971207E-2</v>
      </c>
      <c r="C156">
        <v>-2.3569837094881304E-2</v>
      </c>
    </row>
    <row r="157" spans="1:3" x14ac:dyDescent="0.2">
      <c r="A157" s="4">
        <v>40877</v>
      </c>
      <c r="B157">
        <v>2.9656949080602086E-2</v>
      </c>
      <c r="C157">
        <v>2.2429597680292655E-2</v>
      </c>
    </row>
    <row r="158" spans="1:3" x14ac:dyDescent="0.2">
      <c r="A158" s="4">
        <v>40907</v>
      </c>
      <c r="B158">
        <v>2.3477358678227783E-2</v>
      </c>
      <c r="C158">
        <v>2.6734906118906748E-2</v>
      </c>
    </row>
    <row r="159" spans="1:3" x14ac:dyDescent="0.2">
      <c r="A159" s="4">
        <v>40939</v>
      </c>
      <c r="B159">
        <v>-4.918176383882783E-4</v>
      </c>
      <c r="C159">
        <v>1.7552306355895948E-2</v>
      </c>
    </row>
    <row r="160" spans="1:3" x14ac:dyDescent="0.2">
      <c r="A160" s="4">
        <v>40968</v>
      </c>
      <c r="B160">
        <v>-3.4871005692506368E-2</v>
      </c>
      <c r="C160">
        <v>-2.826121280292225E-2</v>
      </c>
    </row>
    <row r="161" spans="1:3" x14ac:dyDescent="0.2">
      <c r="A161" s="4">
        <v>40998</v>
      </c>
      <c r="B161">
        <v>1.2832262599355097E-2</v>
      </c>
      <c r="C161">
        <v>2.5180204581532642E-3</v>
      </c>
    </row>
    <row r="162" spans="1:3" x14ac:dyDescent="0.2">
      <c r="A162" s="4">
        <v>41029</v>
      </c>
      <c r="B162">
        <v>1.3759812344190381E-3</v>
      </c>
      <c r="C162">
        <v>-2.0154367627655018E-2</v>
      </c>
    </row>
    <row r="163" spans="1:3" x14ac:dyDescent="0.2">
      <c r="A163" s="4">
        <v>41060</v>
      </c>
      <c r="B163">
        <v>3.2352865280035739E-2</v>
      </c>
      <c r="C163">
        <v>3.860030477220127E-2</v>
      </c>
    </row>
    <row r="164" spans="1:3" x14ac:dyDescent="0.2">
      <c r="A164" s="4">
        <v>41089</v>
      </c>
      <c r="B164">
        <v>6.0959654363435006E-2</v>
      </c>
      <c r="C164">
        <v>5.0934488983707164E-2</v>
      </c>
    </row>
    <row r="165" spans="1:3" x14ac:dyDescent="0.2">
      <c r="A165" s="4">
        <v>41121</v>
      </c>
      <c r="B165">
        <v>-3.6136664513023588E-2</v>
      </c>
      <c r="C165">
        <v>-3.1200261969217772E-2</v>
      </c>
    </row>
    <row r="166" spans="1:3" x14ac:dyDescent="0.2">
      <c r="A166" s="4">
        <v>41152</v>
      </c>
      <c r="B166">
        <v>-1.032298283678652E-2</v>
      </c>
      <c r="C166">
        <v>-3.6721385681568845E-3</v>
      </c>
    </row>
    <row r="167" spans="1:3" x14ac:dyDescent="0.2">
      <c r="A167" s="4">
        <v>41180</v>
      </c>
      <c r="B167">
        <v>-5.9136402479861641E-3</v>
      </c>
      <c r="C167">
        <v>-7.8577209976249448E-3</v>
      </c>
    </row>
    <row r="168" spans="1:3" x14ac:dyDescent="0.2">
      <c r="A168" s="4">
        <v>41213</v>
      </c>
      <c r="B168">
        <v>5.3552800689550817E-3</v>
      </c>
      <c r="C168">
        <v>3.4377919599123193E-3</v>
      </c>
    </row>
    <row r="169" spans="1:3" x14ac:dyDescent="0.2">
      <c r="A169" s="4">
        <v>41243</v>
      </c>
      <c r="B169">
        <v>-1.5166702779337272E-2</v>
      </c>
      <c r="C169">
        <v>-4.8305880177381012E-3</v>
      </c>
    </row>
    <row r="170" spans="1:3" x14ac:dyDescent="0.2">
      <c r="A170" s="4">
        <v>41274</v>
      </c>
      <c r="B170">
        <v>2.3605265138460785E-3</v>
      </c>
      <c r="C170">
        <v>-1.118766693882731E-3</v>
      </c>
    </row>
    <row r="171" spans="1:3" x14ac:dyDescent="0.2">
      <c r="A171" s="4">
        <v>41305</v>
      </c>
      <c r="B171">
        <v>2.0599549582474921E-2</v>
      </c>
      <c r="C171">
        <v>1.387170659868539E-2</v>
      </c>
    </row>
    <row r="172" spans="1:3" x14ac:dyDescent="0.2">
      <c r="A172" s="4">
        <v>41333</v>
      </c>
      <c r="B172">
        <v>3.8770154289796306E-2</v>
      </c>
      <c r="C172">
        <v>3.2686248412326216E-2</v>
      </c>
    </row>
    <row r="173" spans="1:3" x14ac:dyDescent="0.2">
      <c r="A173" s="4">
        <v>41362</v>
      </c>
      <c r="B173">
        <v>-2.793745992980709E-2</v>
      </c>
      <c r="C173">
        <v>-1.9428096506850848E-2</v>
      </c>
    </row>
    <row r="174" spans="1:3" x14ac:dyDescent="0.2">
      <c r="A174" s="4">
        <v>41394</v>
      </c>
      <c r="B174">
        <v>-5.9529467837254935E-2</v>
      </c>
      <c r="C174">
        <v>-4.9647054485486508E-2</v>
      </c>
    </row>
    <row r="175" spans="1:3" x14ac:dyDescent="0.2">
      <c r="A175" s="4">
        <v>41425</v>
      </c>
      <c r="B175">
        <v>-5.7862306765208996E-2</v>
      </c>
      <c r="C175">
        <v>-5.0784534469995556E-2</v>
      </c>
    </row>
    <row r="176" spans="1:3" x14ac:dyDescent="0.2">
      <c r="A176" s="4">
        <v>41453</v>
      </c>
      <c r="B176">
        <v>-3.8948094042240561E-2</v>
      </c>
      <c r="C176">
        <v>-2.3187510736090006E-2</v>
      </c>
    </row>
    <row r="177" spans="1:3" x14ac:dyDescent="0.2">
      <c r="A177" s="4">
        <v>41486</v>
      </c>
      <c r="B177">
        <v>-1.8351824324356253E-2</v>
      </c>
      <c r="C177">
        <v>-1.6861340749570474E-2</v>
      </c>
    </row>
    <row r="178" spans="1:3" x14ac:dyDescent="0.2">
      <c r="A178" s="4">
        <v>41516</v>
      </c>
      <c r="B178">
        <v>4.9778013173042784E-2</v>
      </c>
      <c r="C178">
        <v>4.0900476513818528E-2</v>
      </c>
    </row>
    <row r="179" spans="1:3" x14ac:dyDescent="0.2">
      <c r="A179" s="4">
        <v>41547</v>
      </c>
      <c r="B179">
        <v>-7.9190639330870283E-3</v>
      </c>
      <c r="C179">
        <v>-1.0098115662903299E-3</v>
      </c>
    </row>
    <row r="180" spans="1:3" x14ac:dyDescent="0.2">
      <c r="A180" s="4">
        <v>41578</v>
      </c>
      <c r="B180">
        <v>-1.3599347957027857E-2</v>
      </c>
      <c r="C180">
        <v>-1.4900705729640782E-2</v>
      </c>
    </row>
    <row r="181" spans="1:3" x14ac:dyDescent="0.2">
      <c r="A181" s="4">
        <v>41607</v>
      </c>
      <c r="B181">
        <v>-1.1390847295949247E-3</v>
      </c>
      <c r="C181">
        <v>-4.1837583566776866E-3</v>
      </c>
    </row>
    <row r="182" spans="1:3" x14ac:dyDescent="0.2">
      <c r="A182" s="4">
        <v>41639</v>
      </c>
      <c r="B182">
        <v>6.6980430755419207E-3</v>
      </c>
      <c r="C182">
        <v>-2.7276643374090047E-3</v>
      </c>
    </row>
    <row r="183" spans="1:3" x14ac:dyDescent="0.2">
      <c r="A183" s="4">
        <v>41670</v>
      </c>
      <c r="B183">
        <v>1.6628913309768234E-2</v>
      </c>
      <c r="C183">
        <v>1.6615160723435954E-2</v>
      </c>
    </row>
    <row r="184" spans="1:3" x14ac:dyDescent="0.2">
      <c r="A184" s="4">
        <v>41698</v>
      </c>
      <c r="B184">
        <v>3.7278936279728531E-2</v>
      </c>
      <c r="C184">
        <v>3.5252702703205623E-2</v>
      </c>
    </row>
    <row r="185" spans="1:3" x14ac:dyDescent="0.2">
      <c r="A185" s="4">
        <v>41729</v>
      </c>
      <c r="B185">
        <v>-1.0761678979059719E-2</v>
      </c>
      <c r="C185">
        <v>-8.5651302462872378E-3</v>
      </c>
    </row>
    <row r="186" spans="1:3" x14ac:dyDescent="0.2">
      <c r="A186" s="4">
        <v>41759</v>
      </c>
      <c r="B186">
        <v>6.3696487833695553E-3</v>
      </c>
      <c r="C186">
        <v>6.4549484173399476E-3</v>
      </c>
    </row>
    <row r="187" spans="1:3" x14ac:dyDescent="0.2">
      <c r="A187" s="4">
        <v>41789</v>
      </c>
      <c r="B187">
        <v>2.5766959652872859E-2</v>
      </c>
      <c r="C187">
        <v>1.7432645211446787E-2</v>
      </c>
    </row>
    <row r="188" spans="1:3" x14ac:dyDescent="0.2">
      <c r="A188" s="4">
        <v>41820</v>
      </c>
      <c r="B188">
        <v>-2.7760543290077377E-3</v>
      </c>
      <c r="C188">
        <v>-1.5966657445569792E-3</v>
      </c>
    </row>
    <row r="189" spans="1:3" x14ac:dyDescent="0.2">
      <c r="A189" s="4">
        <v>41851</v>
      </c>
      <c r="B189">
        <v>4.3770988832723956E-3</v>
      </c>
      <c r="C189">
        <v>9.245447445492886E-3</v>
      </c>
    </row>
    <row r="190" spans="1:3" x14ac:dyDescent="0.2">
      <c r="A190" s="4">
        <v>41880</v>
      </c>
      <c r="B190">
        <v>-2.5827601812367859E-2</v>
      </c>
      <c r="C190">
        <v>-1.972532759476562E-2</v>
      </c>
    </row>
    <row r="191" spans="1:3" x14ac:dyDescent="0.2">
      <c r="A191" s="4">
        <v>41912</v>
      </c>
      <c r="B191">
        <v>8.671464927404858E-3</v>
      </c>
      <c r="C191">
        <v>7.7833205064437626E-3</v>
      </c>
    </row>
    <row r="192" spans="1:3" x14ac:dyDescent="0.2">
      <c r="A192" s="4">
        <v>41943</v>
      </c>
      <c r="B192">
        <v>6.9242352876231678E-2</v>
      </c>
      <c r="C192">
        <v>4.0173780790947695E-2</v>
      </c>
    </row>
    <row r="193" spans="1:3" x14ac:dyDescent="0.2">
      <c r="A193" s="4">
        <v>41971</v>
      </c>
      <c r="B193">
        <v>9.7483262255940728E-3</v>
      </c>
      <c r="C193">
        <v>1.4954098841800309E-3</v>
      </c>
    </row>
    <row r="194" spans="1:3" x14ac:dyDescent="0.2">
      <c r="A194" s="4">
        <v>42004</v>
      </c>
      <c r="B194">
        <v>-0.14716733866233625</v>
      </c>
      <c r="C194">
        <v>-9.4710898626904558E-2</v>
      </c>
    </row>
    <row r="195" spans="1:3" x14ac:dyDescent="0.2">
      <c r="A195" s="4">
        <v>42034</v>
      </c>
      <c r="B195">
        <v>7.5912711749787171E-2</v>
      </c>
      <c r="C195">
        <v>5.981739969273682E-2</v>
      </c>
    </row>
    <row r="196" spans="1:3" x14ac:dyDescent="0.2">
      <c r="A196" s="4">
        <v>42062</v>
      </c>
      <c r="B196">
        <v>1.9922147761955566E-2</v>
      </c>
      <c r="C196">
        <v>1.3631069271201562E-2</v>
      </c>
    </row>
    <row r="197" spans="1:3" x14ac:dyDescent="0.2">
      <c r="A197" s="4">
        <v>42094</v>
      </c>
      <c r="B197">
        <v>-1.6508904466336266E-2</v>
      </c>
      <c r="C197">
        <v>-6.6375679001559051E-3</v>
      </c>
    </row>
    <row r="198" spans="1:3" x14ac:dyDescent="0.2">
      <c r="A198" s="4">
        <v>42124</v>
      </c>
      <c r="B198">
        <v>-4.1937644647039418E-2</v>
      </c>
      <c r="C198">
        <v>-3.4409829213719129E-2</v>
      </c>
    </row>
    <row r="199" spans="1:3" x14ac:dyDescent="0.2">
      <c r="A199" s="4">
        <v>42153</v>
      </c>
      <c r="B199">
        <v>-5.6334013631867519E-2</v>
      </c>
      <c r="C199">
        <v>-4.5041374786906667E-2</v>
      </c>
    </row>
    <row r="200" spans="1:3" x14ac:dyDescent="0.2">
      <c r="A200" s="4">
        <v>42185</v>
      </c>
      <c r="B200">
        <v>1.408668224413042E-2</v>
      </c>
      <c r="C200">
        <v>3.17077850459066E-3</v>
      </c>
    </row>
    <row r="201" spans="1:3" x14ac:dyDescent="0.2">
      <c r="A201" s="4">
        <v>42216</v>
      </c>
      <c r="B201">
        <v>-3.8166352677084604E-2</v>
      </c>
      <c r="C201">
        <v>-4.005566411109486E-2</v>
      </c>
    </row>
    <row r="202" spans="1:3" x14ac:dyDescent="0.2">
      <c r="A202" s="4">
        <v>42247</v>
      </c>
      <c r="B202">
        <v>2.3685373224824322E-2</v>
      </c>
      <c r="C202">
        <v>1.1546020218979713E-2</v>
      </c>
    </row>
    <row r="203" spans="1:3" x14ac:dyDescent="0.2">
      <c r="A203" s="4">
        <v>42277</v>
      </c>
      <c r="B203">
        <v>6.8157198718242953E-2</v>
      </c>
      <c r="C203">
        <v>5.5523044061028107E-2</v>
      </c>
    </row>
    <row r="204" spans="1:3" x14ac:dyDescent="0.2">
      <c r="A204" s="4">
        <v>42307</v>
      </c>
      <c r="B204">
        <v>1.8634105160372706E-2</v>
      </c>
      <c r="C204">
        <v>2.5862996637364032E-2</v>
      </c>
    </row>
    <row r="205" spans="1:3" x14ac:dyDescent="0.2">
      <c r="A205" s="4">
        <v>42338</v>
      </c>
      <c r="B205">
        <v>1.6633181517908338E-2</v>
      </c>
      <c r="C205">
        <v>2.3970606840822868E-3</v>
      </c>
    </row>
    <row r="206" spans="1:3" x14ac:dyDescent="0.2">
      <c r="A206" s="4">
        <v>42369</v>
      </c>
      <c r="B206">
        <v>-2.9701652924277237E-2</v>
      </c>
      <c r="C206">
        <v>-2.0628047067021971E-2</v>
      </c>
    </row>
    <row r="207" spans="1:3" x14ac:dyDescent="0.2">
      <c r="A207" s="4">
        <v>42398</v>
      </c>
      <c r="B207">
        <v>-6.5701209609536418E-3</v>
      </c>
      <c r="C207">
        <v>-2.1241036862816656E-3</v>
      </c>
    </row>
    <row r="208" spans="1:3" x14ac:dyDescent="0.2">
      <c r="A208" s="4">
        <v>42429</v>
      </c>
      <c r="B208">
        <v>1.5970970565875597E-2</v>
      </c>
      <c r="C208">
        <v>1.9973472715402132E-2</v>
      </c>
    </row>
    <row r="209" spans="1:3" x14ac:dyDescent="0.2">
      <c r="A209" s="4">
        <v>42460</v>
      </c>
      <c r="B209">
        <v>1.0928895217908165E-2</v>
      </c>
      <c r="C209">
        <v>2.3192304675144389E-3</v>
      </c>
    </row>
    <row r="210" spans="1:3" x14ac:dyDescent="0.2">
      <c r="A210" s="4">
        <v>42489</v>
      </c>
      <c r="B210">
        <v>6.53212373439397E-3</v>
      </c>
      <c r="C210">
        <v>1.8740991129474818E-3</v>
      </c>
    </row>
    <row r="211" spans="1:3" x14ac:dyDescent="0.2">
      <c r="A211" s="4">
        <v>42521</v>
      </c>
      <c r="B211">
        <v>3.428207562808229E-2</v>
      </c>
      <c r="C211">
        <v>3.3128295140444047E-2</v>
      </c>
    </row>
    <row r="212" spans="1:3" x14ac:dyDescent="0.2">
      <c r="A212" s="4">
        <v>42551</v>
      </c>
      <c r="B212">
        <v>8.1622047057299668E-3</v>
      </c>
      <c r="C212">
        <v>1.0524449518388464E-2</v>
      </c>
    </row>
    <row r="213" spans="1:3" x14ac:dyDescent="0.2">
      <c r="A213" s="4">
        <v>42580</v>
      </c>
      <c r="B213">
        <v>2.5669895395668163E-2</v>
      </c>
      <c r="C213">
        <v>1.8772875887352086E-2</v>
      </c>
    </row>
    <row r="214" spans="1:3" x14ac:dyDescent="0.2">
      <c r="A214" s="4">
        <v>42613</v>
      </c>
      <c r="B214">
        <v>-7.92110164089831E-3</v>
      </c>
      <c r="C214">
        <v>6.2400552338966533E-4</v>
      </c>
    </row>
    <row r="215" spans="1:3" x14ac:dyDescent="0.2">
      <c r="A215" s="4">
        <v>42643</v>
      </c>
      <c r="B215">
        <v>6.6599774779169396E-3</v>
      </c>
      <c r="C215">
        <v>1.3653247826261492E-2</v>
      </c>
    </row>
    <row r="216" spans="1:3" x14ac:dyDescent="0.2">
      <c r="A216" s="4">
        <v>42674</v>
      </c>
      <c r="B216">
        <v>2.301646117120653E-2</v>
      </c>
      <c r="C216">
        <v>1.5549506712903994E-2</v>
      </c>
    </row>
    <row r="217" spans="1:3" x14ac:dyDescent="0.2">
      <c r="A217" s="4">
        <v>42704</v>
      </c>
      <c r="B217">
        <v>-1.4982350953619255E-2</v>
      </c>
      <c r="C217">
        <v>-1.5728797903843066E-2</v>
      </c>
    </row>
    <row r="218" spans="1:3" x14ac:dyDescent="0.2">
      <c r="A218" s="4">
        <v>42734</v>
      </c>
      <c r="B218">
        <v>2.3889937151749495E-2</v>
      </c>
      <c r="C218">
        <v>2.1311208179665569E-2</v>
      </c>
    </row>
    <row r="219" spans="1:3" x14ac:dyDescent="0.2">
      <c r="A219" s="4">
        <v>42766</v>
      </c>
      <c r="B219">
        <v>3.5388073513237502E-3</v>
      </c>
      <c r="C219">
        <v>1.1511658434459053E-2</v>
      </c>
    </row>
    <row r="220" spans="1:3" x14ac:dyDescent="0.2">
      <c r="A220" s="4">
        <v>42794</v>
      </c>
      <c r="B220">
        <v>-3.162701631402353E-2</v>
      </c>
      <c r="C220">
        <v>-2.6121716763471785E-2</v>
      </c>
    </row>
    <row r="221" spans="1:3" x14ac:dyDescent="0.2">
      <c r="A221" s="4">
        <v>42825</v>
      </c>
      <c r="B221">
        <v>-2.1064833701938665E-2</v>
      </c>
      <c r="C221">
        <v>-2.2344572307724894E-2</v>
      </c>
    </row>
    <row r="222" spans="1:3" x14ac:dyDescent="0.2">
      <c r="A222" s="4">
        <v>42853</v>
      </c>
      <c r="B222">
        <v>7.6240920963813741E-3</v>
      </c>
      <c r="C222">
        <v>-6.3748146002928774E-4</v>
      </c>
    </row>
    <row r="223" spans="1:3" x14ac:dyDescent="0.2">
      <c r="A223" s="4">
        <v>42886</v>
      </c>
      <c r="B223">
        <v>2.3594424363755105E-2</v>
      </c>
      <c r="C223">
        <v>1.6528868009758564E-2</v>
      </c>
    </row>
    <row r="224" spans="1:3" x14ac:dyDescent="0.2">
      <c r="A224" s="4">
        <v>42916</v>
      </c>
      <c r="B224">
        <v>3.3809415147398519E-2</v>
      </c>
      <c r="C224">
        <v>2.4350709625436617E-2</v>
      </c>
    </row>
    <row r="225" spans="1:3" x14ac:dyDescent="0.2">
      <c r="A225" s="4">
        <v>42947</v>
      </c>
      <c r="B225">
        <v>-4.7155135081878533E-2</v>
      </c>
      <c r="C225">
        <v>-3.8080535344570135E-2</v>
      </c>
    </row>
    <row r="226" spans="1:3" x14ac:dyDescent="0.2">
      <c r="A226" s="4">
        <v>42978</v>
      </c>
      <c r="B226">
        <v>1.8707506156667893E-2</v>
      </c>
      <c r="C226">
        <v>1.5516935174232043E-2</v>
      </c>
    </row>
    <row r="227" spans="1:3" x14ac:dyDescent="0.2">
      <c r="A227" s="4">
        <v>43007</v>
      </c>
      <c r="B227">
        <v>-2.1376619186490829E-2</v>
      </c>
      <c r="C227">
        <v>-1.6568929580559999E-2</v>
      </c>
    </row>
    <row r="228" spans="1:3" x14ac:dyDescent="0.2">
      <c r="A228" s="4">
        <v>43039</v>
      </c>
      <c r="B228">
        <v>-1.0593111083114809E-2</v>
      </c>
      <c r="C228">
        <v>-1.3850015081458319E-2</v>
      </c>
    </row>
    <row r="229" spans="1:3" x14ac:dyDescent="0.2">
      <c r="A229" s="4">
        <v>43069</v>
      </c>
      <c r="B229">
        <v>3.1429468605926054E-2</v>
      </c>
      <c r="C229">
        <v>2.7320650453299046E-2</v>
      </c>
    </row>
    <row r="230" spans="1:3" x14ac:dyDescent="0.2">
      <c r="A230" s="4">
        <v>43098</v>
      </c>
      <c r="B230">
        <v>-4.660255082706781E-3</v>
      </c>
      <c r="C230">
        <v>-5.2605277009526025E-3</v>
      </c>
    </row>
    <row r="231" spans="1:3" x14ac:dyDescent="0.2">
      <c r="A231" s="4">
        <v>43131</v>
      </c>
      <c r="B231">
        <v>-5.4900574531516408E-3</v>
      </c>
      <c r="C231">
        <v>-5.6549243048386669E-3</v>
      </c>
    </row>
    <row r="232" spans="1:3" x14ac:dyDescent="0.2">
      <c r="A232" s="4">
        <v>43159</v>
      </c>
      <c r="B232">
        <v>1.5233538224357038E-2</v>
      </c>
      <c r="C232">
        <v>7.2203683374577341E-3</v>
      </c>
    </row>
    <row r="233" spans="1:3" x14ac:dyDescent="0.2">
      <c r="A233" s="4">
        <v>43189</v>
      </c>
      <c r="B233">
        <v>1.2129577397826705E-2</v>
      </c>
      <c r="C233">
        <v>1.1717238915172418E-2</v>
      </c>
    </row>
    <row r="234" spans="1:3" x14ac:dyDescent="0.2">
      <c r="A234" s="4">
        <v>43220</v>
      </c>
      <c r="B234">
        <v>-8.3714354634316871E-3</v>
      </c>
      <c r="C234">
        <v>1.7786860717660573E-3</v>
      </c>
    </row>
    <row r="235" spans="1:3" x14ac:dyDescent="0.2">
      <c r="A235" s="4">
        <v>43251</v>
      </c>
      <c r="B235">
        <v>-2.0696091204874336E-2</v>
      </c>
      <c r="C235">
        <v>-1.8102378583842223E-2</v>
      </c>
    </row>
    <row r="236" spans="1:3" x14ac:dyDescent="0.2">
      <c r="A236" s="4">
        <v>43279</v>
      </c>
      <c r="B236">
        <v>0</v>
      </c>
      <c r="C23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Dollar rates</vt:lpstr>
      <vt:lpstr>Returns</vt:lpstr>
      <vt:lpstr>Simple Carry</vt:lpstr>
      <vt:lpstr>HML Carry</vt:lpstr>
      <vt:lpstr>ImportData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UG-Bogorad, Mark</cp:lastModifiedBy>
  <dcterms:created xsi:type="dcterms:W3CDTF">2020-04-28T15:57:37Z</dcterms:created>
  <dcterms:modified xsi:type="dcterms:W3CDTF">2024-08-09T00:05:05Z</dcterms:modified>
</cp:coreProperties>
</file>