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9760" yWindow="1086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5" i="1"/>
  <c r="G10" i="1"/>
  <c r="G11" i="1"/>
  <c r="B8" i="1"/>
  <c r="B10" i="1"/>
  <c r="B11" i="1"/>
  <c r="B5" i="1"/>
</calcChain>
</file>

<file path=xl/sharedStrings.xml><?xml version="1.0" encoding="utf-8"?>
<sst xmlns="http://schemas.openxmlformats.org/spreadsheetml/2006/main" count="30" uniqueCount="13">
  <si>
    <t>Period</t>
  </si>
  <si>
    <t>um</t>
  </si>
  <si>
    <t>Energy</t>
  </si>
  <si>
    <t>eV</t>
  </si>
  <si>
    <t>Wavelength</t>
  </si>
  <si>
    <t>Incidence Angle</t>
  </si>
  <si>
    <t>deg</t>
  </si>
  <si>
    <t>rad</t>
  </si>
  <si>
    <t>Outgoing angle</t>
  </si>
  <si>
    <t>Order</t>
  </si>
  <si>
    <t>[negative for inside]</t>
  </si>
  <si>
    <t>Reciprocity situation:</t>
  </si>
  <si>
    <t>Original situation: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</si>
</sst>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1"/>
    <xf numFmtId="0" fontId="3" fillId="3" borderId="1" xfId="3"/>
    <xf numFmtId="0" fontId="2" fillId="3" borderId="2" xfId="2"/>
  </cellXfs>
  <cellStyles count="14">
    <cellStyle name="Calculation" xfId="3" builtinId="2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6" sqref="D6"/>
    </sheetView>
  </sheetViews>
  <sheetFormatPr baseColWidth="10" defaultRowHeight="15" x14ac:dyDescent="0"/>
  <cols>
    <col min="1" max="1" width="15" customWidth="1"/>
  </cols>
  <sheetData>
    <row r="1" spans="1:8">
      <c r="A1" t="s">
        <v>12</v>
      </c>
      <c r="F1" t="s">
        <v>11</v>
      </c>
    </row>
    <row r="3" spans="1:8">
      <c r="A3" t="s">
        <v>0</v>
      </c>
      <c r="B3" s="1">
        <v>1</v>
      </c>
      <c r="C3" t="s">
        <v>1</v>
      </c>
      <c r="F3" t="s">
        <v>0</v>
      </c>
      <c r="G3" s="1">
        <v>1</v>
      </c>
      <c r="H3" t="s">
        <v>1</v>
      </c>
    </row>
    <row r="4" spans="1:8">
      <c r="A4" t="s">
        <v>2</v>
      </c>
      <c r="B4" s="1">
        <v>410</v>
      </c>
      <c r="C4" t="s">
        <v>3</v>
      </c>
      <c r="F4" t="s">
        <v>2</v>
      </c>
      <c r="G4" s="1">
        <v>410</v>
      </c>
      <c r="H4" t="s">
        <v>3</v>
      </c>
    </row>
    <row r="5" spans="1:8">
      <c r="A5" t="s">
        <v>4</v>
      </c>
      <c r="B5" s="2">
        <f>1.23984172/B4</f>
        <v>3.0240041951219514E-3</v>
      </c>
      <c r="C5" t="s">
        <v>1</v>
      </c>
      <c r="F5" t="s">
        <v>4</v>
      </c>
      <c r="G5" s="2">
        <f>1.23984172/G4</f>
        <v>3.0240041951219514E-3</v>
      </c>
      <c r="H5" t="s">
        <v>1</v>
      </c>
    </row>
    <row r="6" spans="1:8">
      <c r="A6" t="s">
        <v>9</v>
      </c>
      <c r="B6" s="1">
        <v>-1</v>
      </c>
      <c r="C6" t="s">
        <v>10</v>
      </c>
      <c r="F6" t="s">
        <v>9</v>
      </c>
      <c r="G6" s="1">
        <v>-1</v>
      </c>
      <c r="H6" t="s">
        <v>10</v>
      </c>
    </row>
    <row r="7" spans="1:8">
      <c r="A7" t="s">
        <v>5</v>
      </c>
      <c r="B7" s="1">
        <v>88</v>
      </c>
      <c r="C7" t="s">
        <v>6</v>
      </c>
      <c r="F7" t="s">
        <v>5</v>
      </c>
      <c r="G7" s="1">
        <f>-B11</f>
        <v>-85.114460875075764</v>
      </c>
      <c r="H7" t="s">
        <v>6</v>
      </c>
    </row>
    <row r="8" spans="1:8">
      <c r="B8" s="2">
        <f>B7*PI()/180</f>
        <v>1.5358897417550099</v>
      </c>
      <c r="C8" t="s">
        <v>7</v>
      </c>
      <c r="G8" s="2">
        <f>G7*PI()/180</f>
        <v>-1.4855275833299662</v>
      </c>
      <c r="H8" t="s">
        <v>7</v>
      </c>
    </row>
    <row r="10" spans="1:8">
      <c r="A10" t="s">
        <v>8</v>
      </c>
      <c r="B10" s="2">
        <f>ASIN(SIN(B8)+B6*B5/B3)</f>
        <v>1.4855275833299662</v>
      </c>
      <c r="C10" t="s">
        <v>7</v>
      </c>
      <c r="F10" t="s">
        <v>8</v>
      </c>
      <c r="G10" s="2">
        <f>ASIN(SIN(G8)+G6*G5/G3)</f>
        <v>-1.5358897417550141</v>
      </c>
      <c r="H10" t="s">
        <v>7</v>
      </c>
    </row>
    <row r="11" spans="1:8">
      <c r="B11" s="3">
        <f>B10*180/PI()</f>
        <v>85.114460875075764</v>
      </c>
      <c r="C11" t="s">
        <v>6</v>
      </c>
      <c r="G11" s="3">
        <f>G10*180/PI()</f>
        <v>-88.000000000000242</v>
      </c>
      <c r="H11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2012-08-05T23:05:55Z</dcterms:created>
  <dcterms:modified xsi:type="dcterms:W3CDTF">2012-08-05T23:15:31Z</dcterms:modified>
</cp:coreProperties>
</file>