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9" i="1" l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0" i="1"/>
  <c r="E89" i="1"/>
  <c r="E81" i="1"/>
  <c r="E82" i="1"/>
  <c r="E83" i="1"/>
  <c r="E84" i="1"/>
  <c r="E85" i="1"/>
  <c r="E86" i="1"/>
  <c r="E87" i="1"/>
  <c r="E88" i="1"/>
  <c r="E80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59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4" i="1"/>
</calcChain>
</file>

<file path=xl/sharedStrings.xml><?xml version="1.0" encoding="utf-8"?>
<sst xmlns="http://schemas.openxmlformats.org/spreadsheetml/2006/main" count="26" uniqueCount="17">
  <si>
    <t>3.30V Source, 2.8V drive</t>
  </si>
  <si>
    <t>Drive:</t>
  </si>
  <si>
    <t>Drive Frequency (MHz)</t>
  </si>
  <si>
    <r>
      <t>Input Impedance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</si>
  <si>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t>Output Voltage (V)</t>
  </si>
  <si>
    <t>At 5V Source 4V drive</t>
  </si>
  <si>
    <t>Curr Pkpk</t>
  </si>
  <si>
    <t>PkPk Drv Curr (A)</t>
  </si>
  <si>
    <t>AT 3.3V</t>
  </si>
  <si>
    <t>AT 5V</t>
  </si>
  <si>
    <t>AT MEF (15.5MHz), 3.3V Source</t>
  </si>
  <si>
    <t>Curr PkPk</t>
  </si>
  <si>
    <t>Iout (mA)</t>
  </si>
  <si>
    <t>Tuning for highest output voltage at heavy load, 14.3MHz</t>
  </si>
  <si>
    <t>Output Power (mW)</t>
  </si>
  <si>
    <t>AT MEF</t>
  </si>
  <si>
    <t xml:space="preserve">RETURNED (14.3MHz)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</si>
</sst>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AU" sz="1600"/>
              <a:t>Transformer Input Impedance and</a:t>
            </a:r>
            <a:r>
              <a:rPr lang="en-AU" sz="1600" baseline="0"/>
              <a:t> Output Voltage vs Frequency</a:t>
            </a:r>
            <a:endParaRPr lang="en-AU" sz="16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Input Impedance (Ω)</c:v>
                </c:pt>
              </c:strCache>
            </c:strRef>
          </c:tx>
          <c:spPr>
            <a:ln cmpd="dbl">
              <a:prstDash val="solid"/>
            </a:ln>
          </c:spPr>
          <c:marker>
            <c:symbol val="square"/>
            <c:size val="3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</c:numCache>
            </c:numRef>
          </c:xVal>
          <c:yVal>
            <c:numRef>
              <c:f>Sheet1!$C$4:$C$53</c:f>
              <c:numCache>
                <c:formatCode>General</c:formatCode>
                <c:ptCount val="50"/>
                <c:pt idx="0">
                  <c:v>33.273915626856798</c:v>
                </c:pt>
                <c:pt idx="1">
                  <c:v>37.214247740563529</c:v>
                </c:pt>
                <c:pt idx="2">
                  <c:v>38.567493112947659</c:v>
                </c:pt>
                <c:pt idx="3">
                  <c:v>38.567493112947659</c:v>
                </c:pt>
                <c:pt idx="4">
                  <c:v>39.281705948372611</c:v>
                </c:pt>
                <c:pt idx="5">
                  <c:v>40.404040404040401</c:v>
                </c:pt>
                <c:pt idx="6">
                  <c:v>40.02287021154946</c:v>
                </c:pt>
                <c:pt idx="7">
                  <c:v>40.792540792540784</c:v>
                </c:pt>
                <c:pt idx="8">
                  <c:v>40.02287021154946</c:v>
                </c:pt>
                <c:pt idx="9">
                  <c:v>38.567493112947659</c:v>
                </c:pt>
                <c:pt idx="10">
                  <c:v>38.567493112947659</c:v>
                </c:pt>
                <c:pt idx="11">
                  <c:v>38.567493112947659</c:v>
                </c:pt>
                <c:pt idx="12">
                  <c:v>40.02287021154946</c:v>
                </c:pt>
                <c:pt idx="13">
                  <c:v>43.290043290043286</c:v>
                </c:pt>
                <c:pt idx="14">
                  <c:v>44.19191919191919</c:v>
                </c:pt>
                <c:pt idx="15">
                  <c:v>45.132172791747251</c:v>
                </c:pt>
                <c:pt idx="16">
                  <c:v>48.209366391184567</c:v>
                </c:pt>
                <c:pt idx="17">
                  <c:v>49.330514446793515</c:v>
                </c:pt>
                <c:pt idx="18">
                  <c:v>51.736881005173686</c:v>
                </c:pt>
                <c:pt idx="19">
                  <c:v>54.390054390054381</c:v>
                </c:pt>
                <c:pt idx="20">
                  <c:v>57.330057330057322</c:v>
                </c:pt>
                <c:pt idx="21">
                  <c:v>64.279155188246094</c:v>
                </c:pt>
                <c:pt idx="22">
                  <c:v>75.757575757575751</c:v>
                </c:pt>
                <c:pt idx="23">
                  <c:v>84.848484848484844</c:v>
                </c:pt>
                <c:pt idx="24">
                  <c:v>98.66102889358703</c:v>
                </c:pt>
                <c:pt idx="25">
                  <c:v>108.78010878010876</c:v>
                </c:pt>
                <c:pt idx="26">
                  <c:v>94.27609427609427</c:v>
                </c:pt>
                <c:pt idx="27">
                  <c:v>77.134986225895318</c:v>
                </c:pt>
                <c:pt idx="28">
                  <c:v>61.484409310496261</c:v>
                </c:pt>
                <c:pt idx="29">
                  <c:v>51.113545089448699</c:v>
                </c:pt>
                <c:pt idx="30">
                  <c:v>42.424242424242422</c:v>
                </c:pt>
                <c:pt idx="31">
                  <c:v>40.02287021154946</c:v>
                </c:pt>
                <c:pt idx="32">
                  <c:v>40.02287021154946</c:v>
                </c:pt>
                <c:pt idx="33">
                  <c:v>41.592394533570996</c:v>
                </c:pt>
                <c:pt idx="34">
                  <c:v>42.424242424242422</c:v>
                </c:pt>
                <c:pt idx="35">
                  <c:v>43.290043290043286</c:v>
                </c:pt>
                <c:pt idx="36">
                  <c:v>46.113306982872196</c:v>
                </c:pt>
                <c:pt idx="37">
                  <c:v>48.209366391184567</c:v>
                </c:pt>
                <c:pt idx="38">
                  <c:v>51.736881005173686</c:v>
                </c:pt>
                <c:pt idx="39">
                  <c:v>55.82137161084529</c:v>
                </c:pt>
                <c:pt idx="40">
                  <c:v>56.56565656565656</c:v>
                </c:pt>
                <c:pt idx="41">
                  <c:v>55.82137161084529</c:v>
                </c:pt>
                <c:pt idx="42">
                  <c:v>55.82137161084529</c:v>
                </c:pt>
                <c:pt idx="43">
                  <c:v>55.82137161084529</c:v>
                </c:pt>
                <c:pt idx="44">
                  <c:v>57.330057330057322</c:v>
                </c:pt>
                <c:pt idx="45">
                  <c:v>57.330057330057322</c:v>
                </c:pt>
                <c:pt idx="46">
                  <c:v>57.330057330057322</c:v>
                </c:pt>
                <c:pt idx="47">
                  <c:v>57.330057330057322</c:v>
                </c:pt>
                <c:pt idx="48">
                  <c:v>59.752454118651301</c:v>
                </c:pt>
                <c:pt idx="49">
                  <c:v>62.388591800356501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3408"/>
        <c:axId val="44363776"/>
      </c:scatterChart>
      <c:scatterChart>
        <c:scatterStyle val="lineMarker"/>
        <c:varyColors val="0"/>
        <c:ser>
          <c:idx val="1"/>
          <c:order val="1"/>
          <c:tx>
            <c:strRef>
              <c:f>Sheet1!$D$3</c:f>
              <c:strCache>
                <c:ptCount val="1"/>
                <c:pt idx="0">
                  <c:v>Output Voltage (V)</c:v>
                </c:pt>
              </c:strCache>
            </c:strRef>
          </c:tx>
          <c:marker>
            <c:symbol val="square"/>
            <c:size val="3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</c:numCache>
            </c:numRef>
          </c:xVal>
          <c:yVal>
            <c:numRef>
              <c:f>Sheet1!$D$4:$D$53</c:f>
              <c:numCache>
                <c:formatCode>General</c:formatCode>
                <c:ptCount val="50"/>
                <c:pt idx="0">
                  <c:v>0.33500000000000002</c:v>
                </c:pt>
                <c:pt idx="1">
                  <c:v>0.375</c:v>
                </c:pt>
                <c:pt idx="2">
                  <c:v>0.46100000000000002</c:v>
                </c:pt>
                <c:pt idx="3">
                  <c:v>0.63200000000000001</c:v>
                </c:pt>
                <c:pt idx="4">
                  <c:v>0.70899999999999996</c:v>
                </c:pt>
                <c:pt idx="5">
                  <c:v>0.68100000000000005</c:v>
                </c:pt>
                <c:pt idx="6">
                  <c:v>0.76200000000000001</c:v>
                </c:pt>
                <c:pt idx="7">
                  <c:v>0.76800000000000002</c:v>
                </c:pt>
                <c:pt idx="8">
                  <c:v>1</c:v>
                </c:pt>
                <c:pt idx="9">
                  <c:v>1.363</c:v>
                </c:pt>
                <c:pt idx="10">
                  <c:v>1.3520000000000001</c:v>
                </c:pt>
                <c:pt idx="11">
                  <c:v>1.071</c:v>
                </c:pt>
                <c:pt idx="12">
                  <c:v>0.96799999999999997</c:v>
                </c:pt>
                <c:pt idx="13">
                  <c:v>0.98599999999999999</c:v>
                </c:pt>
                <c:pt idx="14">
                  <c:v>1.056</c:v>
                </c:pt>
                <c:pt idx="15">
                  <c:v>1.1419999999999999</c:v>
                </c:pt>
                <c:pt idx="16">
                  <c:v>1.216</c:v>
                </c:pt>
                <c:pt idx="17">
                  <c:v>1.3480000000000001</c:v>
                </c:pt>
                <c:pt idx="18">
                  <c:v>1.488</c:v>
                </c:pt>
                <c:pt idx="19">
                  <c:v>1.653</c:v>
                </c:pt>
                <c:pt idx="20">
                  <c:v>1.837</c:v>
                </c:pt>
                <c:pt idx="21">
                  <c:v>2.0390000000000001</c:v>
                </c:pt>
                <c:pt idx="22">
                  <c:v>2.2890000000000001</c:v>
                </c:pt>
                <c:pt idx="23">
                  <c:v>2.605</c:v>
                </c:pt>
                <c:pt idx="24">
                  <c:v>2.9849999999999999</c:v>
                </c:pt>
                <c:pt idx="25">
                  <c:v>3.39</c:v>
                </c:pt>
                <c:pt idx="26">
                  <c:v>3.8580000000000001</c:v>
                </c:pt>
                <c:pt idx="27">
                  <c:v>4.4000000000000004</c:v>
                </c:pt>
                <c:pt idx="28">
                  <c:v>4.97</c:v>
                </c:pt>
                <c:pt idx="29">
                  <c:v>5.31</c:v>
                </c:pt>
                <c:pt idx="30">
                  <c:v>5.38</c:v>
                </c:pt>
                <c:pt idx="31">
                  <c:v>5.12</c:v>
                </c:pt>
                <c:pt idx="32">
                  <c:v>4.68</c:v>
                </c:pt>
                <c:pt idx="33">
                  <c:v>4.21</c:v>
                </c:pt>
                <c:pt idx="34">
                  <c:v>3.7850000000000001</c:v>
                </c:pt>
                <c:pt idx="35">
                  <c:v>3.3769999999999998</c:v>
                </c:pt>
                <c:pt idx="36">
                  <c:v>3</c:v>
                </c:pt>
                <c:pt idx="37">
                  <c:v>2.6539999999999999</c:v>
                </c:pt>
                <c:pt idx="38">
                  <c:v>2.3450000000000002</c:v>
                </c:pt>
                <c:pt idx="39">
                  <c:v>2.08</c:v>
                </c:pt>
                <c:pt idx="40">
                  <c:v>1.8720000000000001</c:v>
                </c:pt>
                <c:pt idx="41">
                  <c:v>1.716</c:v>
                </c:pt>
                <c:pt idx="42">
                  <c:v>1.591</c:v>
                </c:pt>
                <c:pt idx="43">
                  <c:v>1.4790000000000001</c:v>
                </c:pt>
                <c:pt idx="44">
                  <c:v>1.377</c:v>
                </c:pt>
                <c:pt idx="45">
                  <c:v>1.3029999999999999</c:v>
                </c:pt>
                <c:pt idx="46">
                  <c:v>1.2330000000000001</c:v>
                </c:pt>
                <c:pt idx="47">
                  <c:v>1.163</c:v>
                </c:pt>
                <c:pt idx="48">
                  <c:v>1.101</c:v>
                </c:pt>
                <c:pt idx="49">
                  <c:v>1.0429999999999999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0160"/>
        <c:axId val="44365696"/>
      </c:scatterChart>
      <c:valAx>
        <c:axId val="44353408"/>
        <c:scaling>
          <c:orientation val="minMax"/>
          <c:max val="2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AU" sz="1100"/>
                  <a:t>Frequency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363776"/>
        <c:crosses val="autoZero"/>
        <c:crossBetween val="midCat"/>
      </c:valAx>
      <c:valAx>
        <c:axId val="44363776"/>
        <c:scaling>
          <c:orientation val="minMax"/>
          <c:max val="130"/>
          <c:min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noFill/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AU" sz="1100"/>
                  <a:t>Input Impedance (</a:t>
                </a:r>
                <a:r>
                  <a:rPr lang="el-GR" sz="1100">
                    <a:latin typeface="Calibri"/>
                  </a:rPr>
                  <a:t>Ω</a:t>
                </a:r>
                <a:r>
                  <a:rPr lang="en-AU" sz="110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353408"/>
        <c:crosses val="autoZero"/>
        <c:crossBetween val="midCat"/>
      </c:valAx>
      <c:valAx>
        <c:axId val="443656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AU" sz="1100"/>
                  <a:t>Output</a:t>
                </a:r>
                <a:r>
                  <a:rPr lang="en-AU" sz="1100" baseline="0"/>
                  <a:t> Voltage (V)</a:t>
                </a:r>
                <a:endParaRPr lang="en-AU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380160"/>
        <c:crosses val="max"/>
        <c:crossBetween val="midCat"/>
      </c:valAx>
      <c:valAx>
        <c:axId val="4438016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4365696"/>
        <c:crosses val="max"/>
        <c:crossBetween val="midCat"/>
      </c:valAx>
    </c:plotArea>
    <c:legend>
      <c:legendPos val="r"/>
      <c:layout>
        <c:manualLayout>
          <c:xMode val="edge"/>
          <c:yMode val="edge"/>
          <c:x val="0.68541442921738716"/>
          <c:y val="0.12882299455607138"/>
          <c:w val="0.22876865389012696"/>
          <c:h val="0.10801405853081393"/>
        </c:manualLayout>
      </c:layout>
      <c:overlay val="1"/>
      <c:spPr>
        <a:solidFill>
          <a:schemeClr val="bg1"/>
        </a:solidFill>
        <a:ln>
          <a:solidFill>
            <a:schemeClr val="bg1"/>
          </a:solidFill>
        </a:ln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AU" sz="1600"/>
              <a:t>Transformer Input Impedance and</a:t>
            </a:r>
            <a:r>
              <a:rPr lang="en-AU" sz="1600" baseline="0"/>
              <a:t> Output Voltage vs Frequency</a:t>
            </a:r>
            <a:endParaRPr lang="en-AU" sz="16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Input Impedance (Ω)</c:v>
                </c:pt>
              </c:strCache>
            </c:strRef>
          </c:tx>
          <c:spPr>
            <a:ln cmpd="dbl"/>
          </c:spPr>
          <c:marker>
            <c:symbol val="square"/>
            <c:size val="3"/>
          </c:marker>
          <c:xVal>
            <c:numRef>
              <c:f>Sheet1!$A$59:$A$75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</c:numCache>
            </c:numRef>
          </c:xVal>
          <c:yVal>
            <c:numRef>
              <c:f>Sheet1!$B$59:$B$75</c:f>
              <c:numCache>
                <c:formatCode>General</c:formatCode>
                <c:ptCount val="17"/>
                <c:pt idx="0">
                  <c:v>28.058361391694728</c:v>
                </c:pt>
                <c:pt idx="1">
                  <c:v>32.938076416337282</c:v>
                </c:pt>
                <c:pt idx="2">
                  <c:v>32.848813336618214</c:v>
                </c:pt>
                <c:pt idx="3">
                  <c:v>36.73094582185491</c:v>
                </c:pt>
                <c:pt idx="4">
                  <c:v>44.563279857397504</c:v>
                </c:pt>
                <c:pt idx="5">
                  <c:v>49.677098857426721</c:v>
                </c:pt>
                <c:pt idx="6">
                  <c:v>58.275058275058271</c:v>
                </c:pt>
                <c:pt idx="7">
                  <c:v>72.150072150072148</c:v>
                </c:pt>
                <c:pt idx="8">
                  <c:v>101.010101010101</c:v>
                </c:pt>
                <c:pt idx="9">
                  <c:v>67.340067340067336</c:v>
                </c:pt>
                <c:pt idx="10">
                  <c:v>44.893378226711555</c:v>
                </c:pt>
                <c:pt idx="11">
                  <c:v>36.73094582185491</c:v>
                </c:pt>
                <c:pt idx="12">
                  <c:v>40.95004095004095</c:v>
                </c:pt>
                <c:pt idx="13">
                  <c:v>54.112554112554115</c:v>
                </c:pt>
                <c:pt idx="14">
                  <c:v>52.246603970741901</c:v>
                </c:pt>
                <c:pt idx="15">
                  <c:v>56.116722783389456</c:v>
                </c:pt>
                <c:pt idx="16">
                  <c:v>58.275058275058271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4848"/>
        <c:axId val="44421120"/>
      </c:scatterChart>
      <c:scatterChart>
        <c:scatterStyle val="lineMarker"/>
        <c:varyColors val="0"/>
        <c:ser>
          <c:idx val="1"/>
          <c:order val="1"/>
          <c:tx>
            <c:strRef>
              <c:f>Sheet1!$C$58</c:f>
              <c:strCache>
                <c:ptCount val="1"/>
                <c:pt idx="0">
                  <c:v>Output Voltage (V)</c:v>
                </c:pt>
              </c:strCache>
            </c:strRef>
          </c:tx>
          <c:marker>
            <c:symbol val="square"/>
            <c:size val="3"/>
          </c:marker>
          <c:xVal>
            <c:numRef>
              <c:f>Sheet1!$A$59:$A$75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</c:numCache>
            </c:numRef>
          </c:xVal>
          <c:yVal>
            <c:numRef>
              <c:f>Sheet1!$C$59:$C$75</c:f>
              <c:numCache>
                <c:formatCode>General</c:formatCode>
                <c:ptCount val="17"/>
                <c:pt idx="0">
                  <c:v>0.98599999999999999</c:v>
                </c:pt>
                <c:pt idx="1">
                  <c:v>1.044</c:v>
                </c:pt>
                <c:pt idx="2">
                  <c:v>1.4710000000000001</c:v>
                </c:pt>
                <c:pt idx="3">
                  <c:v>1.6619999999999999</c:v>
                </c:pt>
                <c:pt idx="4">
                  <c:v>2.1680000000000001</c:v>
                </c:pt>
                <c:pt idx="5">
                  <c:v>2.64</c:v>
                </c:pt>
                <c:pt idx="6">
                  <c:v>3.22</c:v>
                </c:pt>
                <c:pt idx="7">
                  <c:v>4.13</c:v>
                </c:pt>
                <c:pt idx="8">
                  <c:v>5.37</c:v>
                </c:pt>
                <c:pt idx="9">
                  <c:v>7.05</c:v>
                </c:pt>
                <c:pt idx="10">
                  <c:v>8.5</c:v>
                </c:pt>
                <c:pt idx="11">
                  <c:v>8.1300000000000008</c:v>
                </c:pt>
                <c:pt idx="12">
                  <c:v>5.35</c:v>
                </c:pt>
                <c:pt idx="13">
                  <c:v>3.31</c:v>
                </c:pt>
                <c:pt idx="14">
                  <c:v>2.36</c:v>
                </c:pt>
                <c:pt idx="15">
                  <c:v>1.81</c:v>
                </c:pt>
                <c:pt idx="16">
                  <c:v>1.625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9312"/>
        <c:axId val="44423040"/>
      </c:scatterChart>
      <c:valAx>
        <c:axId val="44414848"/>
        <c:scaling>
          <c:orientation val="minMax"/>
          <c:max val="2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AU" sz="1100"/>
                  <a:t>Frequency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21120"/>
        <c:crosses val="autoZero"/>
        <c:crossBetween val="midCat"/>
      </c:valAx>
      <c:valAx>
        <c:axId val="44421120"/>
        <c:scaling>
          <c:orientation val="minMax"/>
          <c:max val="11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AU" sz="1100"/>
                  <a:t>Input Impedance (</a:t>
                </a:r>
                <a:r>
                  <a:rPr lang="el-GR" sz="1100">
                    <a:latin typeface="Calibri"/>
                  </a:rPr>
                  <a:t>Ω</a:t>
                </a:r>
                <a:r>
                  <a:rPr lang="en-AU" sz="110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14848"/>
        <c:crosses val="autoZero"/>
        <c:crossBetween val="midCat"/>
      </c:valAx>
      <c:valAx>
        <c:axId val="44423040"/>
        <c:scaling>
          <c:orientation val="minMax"/>
        </c:scaling>
        <c:delete val="0"/>
        <c:axPos val="r"/>
        <c:majorGridlines>
          <c:spPr>
            <a:ln>
              <a:noFill/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AU" sz="1100"/>
                  <a:t>Output</a:t>
                </a:r>
                <a:r>
                  <a:rPr lang="en-AU" sz="1100" baseline="0"/>
                  <a:t> Voltage (V)</a:t>
                </a:r>
                <a:endParaRPr lang="en-AU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29312"/>
        <c:crosses val="max"/>
        <c:crossBetween val="midCat"/>
      </c:valAx>
      <c:valAx>
        <c:axId val="444293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4423040"/>
        <c:crosses val="max"/>
        <c:crossBetween val="midCat"/>
      </c:valAx>
    </c:plotArea>
    <c:legend>
      <c:legendPos val="r"/>
      <c:layout>
        <c:manualLayout>
          <c:xMode val="edge"/>
          <c:yMode val="edge"/>
          <c:x val="0.6873720651050319"/>
          <c:y val="0.21315811874866994"/>
          <c:w val="0.22884210186045639"/>
          <c:h val="0.11413078890000629"/>
        </c:manualLayout>
      </c:layout>
      <c:overlay val="1"/>
      <c:spPr>
        <a:solidFill>
          <a:schemeClr val="bg1"/>
        </a:solidFill>
        <a:ln>
          <a:solidFill>
            <a:schemeClr val="bg1"/>
          </a:solidFill>
        </a:ln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AU" sz="1600"/>
              <a:t>Output Voltage and Power versus Output</a:t>
            </a:r>
            <a:r>
              <a:rPr lang="en-AU" sz="1600" baseline="0"/>
              <a:t> Current - 15.5MHz</a:t>
            </a:r>
            <a:endParaRPr lang="en-AU" sz="16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Sheet1!$E$79</c:f>
              <c:strCache>
                <c:ptCount val="1"/>
                <c:pt idx="0">
                  <c:v>Output Power (mW)</c:v>
                </c:pt>
              </c:strCache>
            </c:strRef>
          </c:tx>
          <c:spPr>
            <a:ln cmpd="dbl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3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Sheet1!$D$80:$D$90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</c:numCache>
            </c:numRef>
          </c:xVal>
          <c:yVal>
            <c:numRef>
              <c:f>Sheet1!$E$80:$E$90</c:f>
              <c:numCache>
                <c:formatCode>General</c:formatCode>
                <c:ptCount val="11"/>
                <c:pt idx="0">
                  <c:v>0</c:v>
                </c:pt>
                <c:pt idx="1">
                  <c:v>15.254999999999999</c:v>
                </c:pt>
                <c:pt idx="2">
                  <c:v>26.849999999999998</c:v>
                </c:pt>
                <c:pt idx="3">
                  <c:v>35.730000000000004</c:v>
                </c:pt>
                <c:pt idx="4">
                  <c:v>42.480000000000004</c:v>
                </c:pt>
                <c:pt idx="5">
                  <c:v>46.2</c:v>
                </c:pt>
                <c:pt idx="6">
                  <c:v>46.98</c:v>
                </c:pt>
                <c:pt idx="7">
                  <c:v>44.1</c:v>
                </c:pt>
                <c:pt idx="8">
                  <c:v>38.28</c:v>
                </c:pt>
                <c:pt idx="9">
                  <c:v>28.754999999999999</c:v>
                </c:pt>
                <c:pt idx="10">
                  <c:v>15.450000000000001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7360"/>
        <c:axId val="45649920"/>
      </c:scatterChart>
      <c:scatterChart>
        <c:scatterStyle val="lineMarker"/>
        <c:varyColors val="0"/>
        <c:ser>
          <c:idx val="0"/>
          <c:order val="1"/>
          <c:tx>
            <c:strRef>
              <c:f>Sheet1!$C$79</c:f>
              <c:strCache>
                <c:ptCount val="1"/>
                <c:pt idx="0">
                  <c:v>Output Voltage (V)</c:v>
                </c:pt>
              </c:strCache>
            </c:strRef>
          </c:tx>
          <c:spPr>
            <a:ln cmpd="sng"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3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Sheet1!$D$80:$D$90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</c:numCache>
            </c:numRef>
          </c:xVal>
          <c:yVal>
            <c:numRef>
              <c:f>Sheet1!$C$80:$C$90</c:f>
              <c:numCache>
                <c:formatCode>General</c:formatCode>
                <c:ptCount val="11"/>
                <c:pt idx="0">
                  <c:v>11.75</c:v>
                </c:pt>
                <c:pt idx="1">
                  <c:v>10.17</c:v>
                </c:pt>
                <c:pt idx="2">
                  <c:v>8.9499999999999993</c:v>
                </c:pt>
                <c:pt idx="3">
                  <c:v>7.94</c:v>
                </c:pt>
                <c:pt idx="4">
                  <c:v>7.08</c:v>
                </c:pt>
                <c:pt idx="5">
                  <c:v>6.16</c:v>
                </c:pt>
                <c:pt idx="6">
                  <c:v>5.22</c:v>
                </c:pt>
                <c:pt idx="7">
                  <c:v>4.2</c:v>
                </c:pt>
                <c:pt idx="8">
                  <c:v>3.19</c:v>
                </c:pt>
                <c:pt idx="9">
                  <c:v>2.13</c:v>
                </c:pt>
                <c:pt idx="10">
                  <c:v>1.03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8112"/>
        <c:axId val="45651840"/>
      </c:scatterChart>
      <c:valAx>
        <c:axId val="45647360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AU" sz="1100"/>
                  <a:t>Output</a:t>
                </a:r>
                <a:r>
                  <a:rPr lang="en-AU" sz="1100" baseline="0"/>
                  <a:t> Current (mA)</a:t>
                </a:r>
                <a:endParaRPr lang="en-AU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649920"/>
        <c:crosses val="autoZero"/>
        <c:crossBetween val="midCat"/>
      </c:valAx>
      <c:valAx>
        <c:axId val="45649920"/>
        <c:scaling>
          <c:orientation val="minMax"/>
          <c:max val="6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AU" sz="1100"/>
                  <a:t>Output Power (mW)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647360"/>
        <c:crosses val="autoZero"/>
        <c:crossBetween val="midCat"/>
        <c:majorUnit val="5"/>
      </c:valAx>
      <c:valAx>
        <c:axId val="45651840"/>
        <c:scaling>
          <c:orientation val="minMax"/>
          <c:max val="12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AU" sz="1100"/>
                  <a:t>Output 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658112"/>
        <c:crosses val="max"/>
        <c:crossBetween val="midCat"/>
      </c:valAx>
      <c:valAx>
        <c:axId val="4565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51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550672065692109"/>
          <c:y val="0.14324487600678126"/>
          <c:w val="0.21895922929373085"/>
          <c:h val="0.11707650570189887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Output Voltage and Power versus Output</a:t>
            </a:r>
            <a:r>
              <a:rPr lang="en-AU" baseline="0"/>
              <a:t> Current - 14MHz</a:t>
            </a:r>
            <a:endParaRPr lang="en-A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Sheet1!$E$94</c:f>
              <c:strCache>
                <c:ptCount val="1"/>
                <c:pt idx="0">
                  <c:v>Output Power (mW)</c:v>
                </c:pt>
              </c:strCache>
            </c:strRef>
          </c:tx>
          <c:spPr>
            <a:ln cmpd="dbl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3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Sheet1!$D$95:$D$109</c:f>
              <c:numCache>
                <c:formatCode>General</c:formatCode>
                <c:ptCount val="1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</c:numCache>
            </c:numRef>
          </c:xVal>
          <c:yVal>
            <c:numRef>
              <c:f>Sheet1!$E$95:$E$109</c:f>
              <c:numCache>
                <c:formatCode>General</c:formatCode>
                <c:ptCount val="15"/>
                <c:pt idx="0">
                  <c:v>0</c:v>
                </c:pt>
                <c:pt idx="1">
                  <c:v>10.665000000000001</c:v>
                </c:pt>
                <c:pt idx="2">
                  <c:v>18.809999999999999</c:v>
                </c:pt>
                <c:pt idx="3">
                  <c:v>25.695</c:v>
                </c:pt>
                <c:pt idx="4">
                  <c:v>30.72</c:v>
                </c:pt>
                <c:pt idx="5">
                  <c:v>34.424999999999997</c:v>
                </c:pt>
                <c:pt idx="6">
                  <c:v>36.99</c:v>
                </c:pt>
                <c:pt idx="7">
                  <c:v>39.102000000000004</c:v>
                </c:pt>
                <c:pt idx="8">
                  <c:v>39.900000000000006</c:v>
                </c:pt>
                <c:pt idx="9">
                  <c:v>39.42</c:v>
                </c:pt>
                <c:pt idx="10">
                  <c:v>38.25</c:v>
                </c:pt>
                <c:pt idx="11">
                  <c:v>34.484999999999999</c:v>
                </c:pt>
                <c:pt idx="12">
                  <c:v>30.06</c:v>
                </c:pt>
                <c:pt idx="13">
                  <c:v>23.984999999999999</c:v>
                </c:pt>
                <c:pt idx="14">
                  <c:v>16.065000000000001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0624"/>
        <c:axId val="46821376"/>
      </c:scatterChart>
      <c:scatterChart>
        <c:scatterStyle val="lineMarker"/>
        <c:varyColors val="0"/>
        <c:ser>
          <c:idx val="0"/>
          <c:order val="1"/>
          <c:tx>
            <c:strRef>
              <c:f>Sheet1!$C$94</c:f>
              <c:strCache>
                <c:ptCount val="1"/>
                <c:pt idx="0">
                  <c:v>Output Voltage (V)</c:v>
                </c:pt>
              </c:strCache>
            </c:strRef>
          </c:tx>
          <c:spPr>
            <a:ln cmpd="sng"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3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Sheet1!$D$95:$D$109</c:f>
              <c:numCache>
                <c:formatCode>General</c:formatCode>
                <c:ptCount val="1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</c:numCache>
            </c:numRef>
          </c:xVal>
          <c:yVal>
            <c:numRef>
              <c:f>Sheet1!$C$95:$C$109</c:f>
              <c:numCache>
                <c:formatCode>General</c:formatCode>
                <c:ptCount val="15"/>
                <c:pt idx="0">
                  <c:v>8.8000000000000007</c:v>
                </c:pt>
                <c:pt idx="1">
                  <c:v>7.11</c:v>
                </c:pt>
                <c:pt idx="2">
                  <c:v>6.27</c:v>
                </c:pt>
                <c:pt idx="3">
                  <c:v>5.71</c:v>
                </c:pt>
                <c:pt idx="4">
                  <c:v>5.12</c:v>
                </c:pt>
                <c:pt idx="5">
                  <c:v>4.59</c:v>
                </c:pt>
                <c:pt idx="6">
                  <c:v>4.1100000000000003</c:v>
                </c:pt>
                <c:pt idx="7">
                  <c:v>3.7240000000000002</c:v>
                </c:pt>
                <c:pt idx="8">
                  <c:v>3.3250000000000002</c:v>
                </c:pt>
                <c:pt idx="9">
                  <c:v>2.92</c:v>
                </c:pt>
                <c:pt idx="10">
                  <c:v>2.5499999999999998</c:v>
                </c:pt>
                <c:pt idx="11">
                  <c:v>2.09</c:v>
                </c:pt>
                <c:pt idx="12">
                  <c:v>1.67</c:v>
                </c:pt>
                <c:pt idx="13">
                  <c:v>1.23</c:v>
                </c:pt>
                <c:pt idx="14">
                  <c:v>0.76500000000000001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9568"/>
        <c:axId val="46823296"/>
      </c:scatterChart>
      <c:valAx>
        <c:axId val="46810624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AU" sz="1100"/>
                  <a:t>Output</a:t>
                </a:r>
                <a:r>
                  <a:rPr lang="en-AU" sz="1100" baseline="0"/>
                  <a:t> Current (mA)</a:t>
                </a:r>
                <a:endParaRPr lang="en-AU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821376"/>
        <c:crosses val="autoZero"/>
        <c:crossBetween val="midCat"/>
      </c:valAx>
      <c:valAx>
        <c:axId val="46821376"/>
        <c:scaling>
          <c:orientation val="minMax"/>
          <c:max val="5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AU" sz="1100"/>
                  <a:t>Output Power (mW)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810624"/>
        <c:crosses val="autoZero"/>
        <c:crossBetween val="midCat"/>
      </c:valAx>
      <c:valAx>
        <c:axId val="468232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AU" sz="1100"/>
                  <a:t>Output 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829568"/>
        <c:crosses val="max"/>
        <c:crossBetween val="midCat"/>
      </c:valAx>
      <c:valAx>
        <c:axId val="4682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23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007193882347106"/>
          <c:y val="0.14627862684315293"/>
          <c:w val="0.22572517606339496"/>
          <c:h val="0.12488686139843493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2</xdr:row>
      <xdr:rowOff>90486</xdr:rowOff>
    </xdr:from>
    <xdr:to>
      <xdr:col>14</xdr:col>
      <xdr:colOff>485775</xdr:colOff>
      <xdr:row>24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31</xdr:row>
      <xdr:rowOff>76200</xdr:rowOff>
    </xdr:from>
    <xdr:to>
      <xdr:col>14</xdr:col>
      <xdr:colOff>428624</xdr:colOff>
      <xdr:row>53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1285873</xdr:colOff>
      <xdr:row>67</xdr:row>
      <xdr:rowOff>142875</xdr:rowOff>
    </xdr:from>
    <xdr:to>
      <xdr:col>16</xdr:col>
      <xdr:colOff>219074</xdr:colOff>
      <xdr:row>89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1304925</xdr:colOff>
      <xdr:row>91</xdr:row>
      <xdr:rowOff>152400</xdr:rowOff>
    </xdr:from>
    <xdr:to>
      <xdr:col>16</xdr:col>
      <xdr:colOff>238126</xdr:colOff>
      <xdr:row>113</xdr:row>
      <xdr:rowOff>147637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"/>
  <sheetViews>
    <sheetView tabSelected="1" topLeftCell="D85" workbookViewId="0">
      <selection activeCell="R89" sqref="R89"/>
    </sheetView>
  </sheetViews>
  <sheetFormatPr defaultRowHeight="15" x14ac:dyDescent="0.25"/>
  <cols>
    <col min="1" max="1" width="22.5703125" bestFit="1" customWidth="1"/>
    <col min="2" max="2" width="19.7109375" customWidth="1"/>
    <col min="3" max="3" width="19.5703125" bestFit="1" customWidth="1"/>
    <col min="4" max="4" width="18" bestFit="1" customWidth="1"/>
    <col min="5" max="6" width="20.85546875" customWidth="1"/>
    <col min="7" max="7" width="18" bestFit="1" customWidth="1"/>
  </cols>
  <sheetData>
    <row r="1" spans="1:18" x14ac:dyDescent="0.25">
      <c r="A1" t="s">
        <v>0</v>
      </c>
      <c r="C1" t="s">
        <v>1</v>
      </c>
      <c r="D1">
        <v>2.8</v>
      </c>
    </row>
    <row r="2" spans="1:18" x14ac:dyDescent="0.25">
      <c r="E2" t="s">
        <v>5</v>
      </c>
    </row>
    <row r="3" spans="1:18" x14ac:dyDescent="0.25">
      <c r="A3" t="s">
        <v>2</v>
      </c>
      <c r="B3" t="s">
        <v>7</v>
      </c>
      <c r="C3" t="s">
        <v>3</v>
      </c>
      <c r="D3" t="s">
        <v>4</v>
      </c>
      <c r="E3" t="s">
        <v>6</v>
      </c>
    </row>
    <row r="4" spans="1:18" x14ac:dyDescent="0.25">
      <c r="A4">
        <v>0.5</v>
      </c>
      <c r="B4">
        <v>0.255</v>
      </c>
      <c r="C4">
        <f>$D$1/(0.33*B4)</f>
        <v>33.273915626856798</v>
      </c>
      <c r="D4">
        <v>0.33500000000000002</v>
      </c>
      <c r="R4" t="s">
        <v>8</v>
      </c>
    </row>
    <row r="5" spans="1:18" x14ac:dyDescent="0.25">
      <c r="A5">
        <v>1</v>
      </c>
      <c r="B5">
        <v>0.22800000000000001</v>
      </c>
      <c r="C5">
        <f t="shared" ref="C5:C53" si="0">$D$1/(0.33*B5)</f>
        <v>37.214247740563529</v>
      </c>
      <c r="D5">
        <v>0.375</v>
      </c>
      <c r="E5">
        <v>0.432</v>
      </c>
    </row>
    <row r="6" spans="1:18" x14ac:dyDescent="0.25">
      <c r="A6">
        <v>1.5</v>
      </c>
      <c r="B6">
        <v>0.22</v>
      </c>
      <c r="C6">
        <f t="shared" si="0"/>
        <v>38.567493112947659</v>
      </c>
      <c r="D6">
        <v>0.46100000000000002</v>
      </c>
    </row>
    <row r="7" spans="1:18" x14ac:dyDescent="0.25">
      <c r="A7">
        <v>2</v>
      </c>
      <c r="B7">
        <v>0.22</v>
      </c>
      <c r="C7">
        <f t="shared" si="0"/>
        <v>38.567493112947659</v>
      </c>
      <c r="D7">
        <v>0.63200000000000001</v>
      </c>
    </row>
    <row r="8" spans="1:18" x14ac:dyDescent="0.25">
      <c r="A8">
        <v>2.5</v>
      </c>
      <c r="B8">
        <v>0.216</v>
      </c>
      <c r="C8">
        <f t="shared" si="0"/>
        <v>39.281705948372611</v>
      </c>
      <c r="D8">
        <v>0.70899999999999996</v>
      </c>
    </row>
    <row r="9" spans="1:18" x14ac:dyDescent="0.25">
      <c r="A9">
        <v>3</v>
      </c>
      <c r="B9">
        <v>0.21</v>
      </c>
      <c r="C9">
        <f t="shared" si="0"/>
        <v>40.404040404040401</v>
      </c>
      <c r="D9">
        <v>0.68100000000000005</v>
      </c>
      <c r="E9">
        <v>0.36799999999999999</v>
      </c>
    </row>
    <row r="10" spans="1:18" x14ac:dyDescent="0.25">
      <c r="A10">
        <v>3.5</v>
      </c>
      <c r="B10">
        <v>0.21199999999999999</v>
      </c>
      <c r="C10">
        <f t="shared" si="0"/>
        <v>40.02287021154946</v>
      </c>
      <c r="D10">
        <v>0.76200000000000001</v>
      </c>
    </row>
    <row r="11" spans="1:18" x14ac:dyDescent="0.25">
      <c r="A11">
        <v>4</v>
      </c>
      <c r="B11">
        <v>0.20799999999999999</v>
      </c>
      <c r="C11">
        <f t="shared" si="0"/>
        <v>40.792540792540784</v>
      </c>
      <c r="D11">
        <v>0.76800000000000002</v>
      </c>
    </row>
    <row r="12" spans="1:18" x14ac:dyDescent="0.25">
      <c r="A12">
        <v>4.5</v>
      </c>
      <c r="B12">
        <v>0.21199999999999999</v>
      </c>
      <c r="C12">
        <f t="shared" si="0"/>
        <v>40.02287021154946</v>
      </c>
      <c r="D12">
        <v>1</v>
      </c>
    </row>
    <row r="13" spans="1:18" x14ac:dyDescent="0.25">
      <c r="A13">
        <v>5</v>
      </c>
      <c r="B13">
        <v>0.22</v>
      </c>
      <c r="C13">
        <f t="shared" si="0"/>
        <v>38.567493112947659</v>
      </c>
      <c r="D13">
        <v>1.363</v>
      </c>
      <c r="E13">
        <v>0.36899999999999999</v>
      </c>
    </row>
    <row r="14" spans="1:18" x14ac:dyDescent="0.25">
      <c r="A14">
        <v>5.5</v>
      </c>
      <c r="B14">
        <v>0.22</v>
      </c>
      <c r="C14">
        <f t="shared" si="0"/>
        <v>38.567493112947659</v>
      </c>
      <c r="D14">
        <v>1.3520000000000001</v>
      </c>
    </row>
    <row r="15" spans="1:18" x14ac:dyDescent="0.25">
      <c r="A15">
        <v>6</v>
      </c>
      <c r="B15">
        <v>0.22</v>
      </c>
      <c r="C15">
        <f t="shared" si="0"/>
        <v>38.567493112947659</v>
      </c>
      <c r="D15">
        <v>1.071</v>
      </c>
    </row>
    <row r="16" spans="1:18" x14ac:dyDescent="0.25">
      <c r="A16">
        <v>6.5</v>
      </c>
      <c r="B16">
        <v>0.21199999999999999</v>
      </c>
      <c r="C16">
        <f t="shared" si="0"/>
        <v>40.02287021154946</v>
      </c>
      <c r="D16">
        <v>0.96799999999999997</v>
      </c>
    </row>
    <row r="17" spans="1:18" x14ac:dyDescent="0.25">
      <c r="A17">
        <v>7</v>
      </c>
      <c r="B17">
        <v>0.19600000000000001</v>
      </c>
      <c r="C17">
        <f t="shared" si="0"/>
        <v>43.290043290043286</v>
      </c>
      <c r="D17">
        <v>0.98599999999999999</v>
      </c>
      <c r="E17">
        <v>0.33</v>
      </c>
    </row>
    <row r="18" spans="1:18" x14ac:dyDescent="0.25">
      <c r="A18">
        <v>7.5</v>
      </c>
      <c r="B18">
        <v>0.192</v>
      </c>
      <c r="C18">
        <f t="shared" si="0"/>
        <v>44.19191919191919</v>
      </c>
      <c r="D18">
        <v>1.056</v>
      </c>
    </row>
    <row r="19" spans="1:18" x14ac:dyDescent="0.25">
      <c r="A19">
        <v>8</v>
      </c>
      <c r="B19">
        <v>0.188</v>
      </c>
      <c r="C19">
        <f t="shared" si="0"/>
        <v>45.132172791747251</v>
      </c>
      <c r="D19">
        <v>1.1419999999999999</v>
      </c>
    </row>
    <row r="20" spans="1:18" x14ac:dyDescent="0.25">
      <c r="A20">
        <v>8.5</v>
      </c>
      <c r="B20">
        <v>0.17599999999999999</v>
      </c>
      <c r="C20">
        <f t="shared" si="0"/>
        <v>48.209366391184567</v>
      </c>
      <c r="D20">
        <v>1.216</v>
      </c>
    </row>
    <row r="21" spans="1:18" x14ac:dyDescent="0.25">
      <c r="A21">
        <v>9</v>
      </c>
      <c r="B21">
        <v>0.17199999999999999</v>
      </c>
      <c r="C21">
        <f t="shared" si="0"/>
        <v>49.330514446793515</v>
      </c>
      <c r="D21">
        <v>1.3480000000000001</v>
      </c>
      <c r="E21">
        <v>0.27200000000000002</v>
      </c>
    </row>
    <row r="22" spans="1:18" x14ac:dyDescent="0.25">
      <c r="A22">
        <v>9.5</v>
      </c>
      <c r="B22">
        <v>0.16400000000000001</v>
      </c>
      <c r="C22">
        <f t="shared" si="0"/>
        <v>51.736881005173686</v>
      </c>
      <c r="D22">
        <v>1.488</v>
      </c>
    </row>
    <row r="23" spans="1:18" x14ac:dyDescent="0.25">
      <c r="A23">
        <v>10</v>
      </c>
      <c r="B23">
        <v>0.156</v>
      </c>
      <c r="C23">
        <f t="shared" si="0"/>
        <v>54.390054390054381</v>
      </c>
      <c r="D23">
        <v>1.653</v>
      </c>
      <c r="E23">
        <v>0.24399999999999999</v>
      </c>
    </row>
    <row r="24" spans="1:18" x14ac:dyDescent="0.25">
      <c r="A24">
        <v>10.5</v>
      </c>
      <c r="B24">
        <v>0.14799999999999999</v>
      </c>
      <c r="C24">
        <f t="shared" si="0"/>
        <v>57.330057330057322</v>
      </c>
      <c r="D24">
        <v>1.837</v>
      </c>
    </row>
    <row r="25" spans="1:18" x14ac:dyDescent="0.25">
      <c r="A25">
        <v>11</v>
      </c>
      <c r="B25">
        <v>0.13200000000000001</v>
      </c>
      <c r="C25">
        <f t="shared" si="0"/>
        <v>64.279155188246094</v>
      </c>
      <c r="D25">
        <v>2.0390000000000001</v>
      </c>
      <c r="E25">
        <v>0.20799999999999999</v>
      </c>
    </row>
    <row r="26" spans="1:18" x14ac:dyDescent="0.25">
      <c r="A26">
        <v>11.5</v>
      </c>
      <c r="B26">
        <v>0.112</v>
      </c>
      <c r="C26">
        <f t="shared" si="0"/>
        <v>75.757575757575751</v>
      </c>
      <c r="D26">
        <v>2.2890000000000001</v>
      </c>
    </row>
    <row r="27" spans="1:18" x14ac:dyDescent="0.25">
      <c r="A27">
        <v>12</v>
      </c>
      <c r="B27">
        <v>0.1</v>
      </c>
      <c r="C27">
        <f t="shared" si="0"/>
        <v>84.848484848484844</v>
      </c>
      <c r="D27">
        <v>2.605</v>
      </c>
      <c r="E27">
        <v>0.16800000000000001</v>
      </c>
    </row>
    <row r="28" spans="1:18" x14ac:dyDescent="0.25">
      <c r="A28">
        <v>12.5</v>
      </c>
      <c r="B28">
        <v>8.5999999999999993E-2</v>
      </c>
      <c r="C28">
        <f t="shared" si="0"/>
        <v>98.66102889358703</v>
      </c>
      <c r="D28">
        <v>2.9849999999999999</v>
      </c>
    </row>
    <row r="29" spans="1:18" x14ac:dyDescent="0.25">
      <c r="A29">
        <v>13</v>
      </c>
      <c r="B29">
        <v>7.8E-2</v>
      </c>
      <c r="C29">
        <f t="shared" si="0"/>
        <v>108.78010878010876</v>
      </c>
      <c r="D29">
        <v>3.39</v>
      </c>
      <c r="E29">
        <v>0.12</v>
      </c>
    </row>
    <row r="30" spans="1:18" x14ac:dyDescent="0.25">
      <c r="A30">
        <v>13.5</v>
      </c>
      <c r="B30">
        <v>0.09</v>
      </c>
      <c r="C30">
        <f t="shared" si="0"/>
        <v>94.27609427609427</v>
      </c>
      <c r="D30">
        <v>3.8580000000000001</v>
      </c>
    </row>
    <row r="31" spans="1:18" x14ac:dyDescent="0.25">
      <c r="A31">
        <v>14</v>
      </c>
      <c r="B31">
        <v>0.11</v>
      </c>
      <c r="C31">
        <f t="shared" si="0"/>
        <v>77.134986225895318</v>
      </c>
      <c r="D31">
        <v>4.4000000000000004</v>
      </c>
      <c r="E31">
        <v>0.18</v>
      </c>
    </row>
    <row r="32" spans="1:18" x14ac:dyDescent="0.25">
      <c r="A32">
        <v>14.5</v>
      </c>
      <c r="B32">
        <v>0.13800000000000001</v>
      </c>
      <c r="C32">
        <f t="shared" si="0"/>
        <v>61.484409310496261</v>
      </c>
      <c r="D32">
        <v>4.97</v>
      </c>
      <c r="R32" t="s">
        <v>9</v>
      </c>
    </row>
    <row r="33" spans="1:5" x14ac:dyDescent="0.25">
      <c r="A33">
        <v>15</v>
      </c>
      <c r="B33">
        <v>0.16600000000000001</v>
      </c>
      <c r="C33">
        <f t="shared" si="0"/>
        <v>51.113545089448699</v>
      </c>
      <c r="D33">
        <v>5.31</v>
      </c>
      <c r="E33">
        <v>0.27</v>
      </c>
    </row>
    <row r="34" spans="1:5" x14ac:dyDescent="0.25">
      <c r="A34">
        <v>15.5</v>
      </c>
      <c r="B34">
        <v>0.2</v>
      </c>
      <c r="C34">
        <f t="shared" si="0"/>
        <v>42.424242424242422</v>
      </c>
      <c r="D34">
        <v>5.38</v>
      </c>
    </row>
    <row r="35" spans="1:5" x14ac:dyDescent="0.25">
      <c r="A35">
        <v>16</v>
      </c>
      <c r="B35">
        <v>0.21199999999999999</v>
      </c>
      <c r="C35">
        <f t="shared" si="0"/>
        <v>40.02287021154946</v>
      </c>
      <c r="D35">
        <v>5.12</v>
      </c>
      <c r="E35">
        <v>0.33</v>
      </c>
    </row>
    <row r="36" spans="1:5" x14ac:dyDescent="0.25">
      <c r="A36">
        <v>16.5</v>
      </c>
      <c r="B36">
        <v>0.21199999999999999</v>
      </c>
      <c r="C36">
        <f t="shared" si="0"/>
        <v>40.02287021154946</v>
      </c>
      <c r="D36">
        <v>4.68</v>
      </c>
    </row>
    <row r="37" spans="1:5" x14ac:dyDescent="0.25">
      <c r="A37">
        <v>17</v>
      </c>
      <c r="B37">
        <v>0.20399999999999999</v>
      </c>
      <c r="C37">
        <f t="shared" si="0"/>
        <v>41.592394533570996</v>
      </c>
      <c r="D37">
        <v>4.21</v>
      </c>
    </row>
    <row r="38" spans="1:5" x14ac:dyDescent="0.25">
      <c r="A38">
        <v>17.5</v>
      </c>
      <c r="B38">
        <v>0.2</v>
      </c>
      <c r="C38">
        <f t="shared" si="0"/>
        <v>42.424242424242422</v>
      </c>
      <c r="D38">
        <v>3.7850000000000001</v>
      </c>
    </row>
    <row r="39" spans="1:5" x14ac:dyDescent="0.25">
      <c r="A39">
        <v>18</v>
      </c>
      <c r="B39">
        <v>0.19600000000000001</v>
      </c>
      <c r="C39">
        <f t="shared" si="0"/>
        <v>43.290043290043286</v>
      </c>
      <c r="D39">
        <v>3.3769999999999998</v>
      </c>
      <c r="E39">
        <v>0.29599999999999999</v>
      </c>
    </row>
    <row r="40" spans="1:5" x14ac:dyDescent="0.25">
      <c r="A40">
        <v>18.5</v>
      </c>
      <c r="B40">
        <v>0.184</v>
      </c>
      <c r="C40">
        <f t="shared" si="0"/>
        <v>46.113306982872196</v>
      </c>
      <c r="D40">
        <v>3</v>
      </c>
    </row>
    <row r="41" spans="1:5" x14ac:dyDescent="0.25">
      <c r="A41">
        <v>19</v>
      </c>
      <c r="B41">
        <v>0.17599999999999999</v>
      </c>
      <c r="C41">
        <f t="shared" si="0"/>
        <v>48.209366391184567</v>
      </c>
      <c r="D41">
        <v>2.6539999999999999</v>
      </c>
    </row>
    <row r="42" spans="1:5" x14ac:dyDescent="0.25">
      <c r="A42">
        <v>19.5</v>
      </c>
      <c r="B42">
        <v>0.16400000000000001</v>
      </c>
      <c r="C42">
        <f t="shared" si="0"/>
        <v>51.736881005173686</v>
      </c>
      <c r="D42">
        <v>2.3450000000000002</v>
      </c>
    </row>
    <row r="43" spans="1:5" x14ac:dyDescent="0.25">
      <c r="A43">
        <v>20</v>
      </c>
      <c r="B43">
        <v>0.152</v>
      </c>
      <c r="C43">
        <f t="shared" si="0"/>
        <v>55.82137161084529</v>
      </c>
      <c r="D43">
        <v>2.08</v>
      </c>
      <c r="E43">
        <v>0.224</v>
      </c>
    </row>
    <row r="44" spans="1:5" x14ac:dyDescent="0.25">
      <c r="A44">
        <v>20.5</v>
      </c>
      <c r="B44">
        <v>0.15</v>
      </c>
      <c r="C44">
        <f t="shared" si="0"/>
        <v>56.56565656565656</v>
      </c>
      <c r="D44">
        <v>1.8720000000000001</v>
      </c>
    </row>
    <row r="45" spans="1:5" x14ac:dyDescent="0.25">
      <c r="A45">
        <v>21</v>
      </c>
      <c r="B45">
        <v>0.152</v>
      </c>
      <c r="C45">
        <f t="shared" si="0"/>
        <v>55.82137161084529</v>
      </c>
      <c r="D45">
        <v>1.716</v>
      </c>
    </row>
    <row r="46" spans="1:5" x14ac:dyDescent="0.25">
      <c r="A46">
        <v>21.5</v>
      </c>
      <c r="B46">
        <v>0.152</v>
      </c>
      <c r="C46">
        <f t="shared" si="0"/>
        <v>55.82137161084529</v>
      </c>
      <c r="D46">
        <v>1.591</v>
      </c>
    </row>
    <row r="47" spans="1:5" x14ac:dyDescent="0.25">
      <c r="A47">
        <v>22</v>
      </c>
      <c r="B47">
        <v>0.152</v>
      </c>
      <c r="C47">
        <f t="shared" si="0"/>
        <v>55.82137161084529</v>
      </c>
      <c r="D47">
        <v>1.4790000000000001</v>
      </c>
      <c r="E47">
        <v>0.23200000000000001</v>
      </c>
    </row>
    <row r="48" spans="1:5" x14ac:dyDescent="0.25">
      <c r="A48">
        <v>22.5</v>
      </c>
      <c r="B48">
        <v>0.14799999999999999</v>
      </c>
      <c r="C48">
        <f t="shared" si="0"/>
        <v>57.330057330057322</v>
      </c>
      <c r="D48">
        <v>1.377</v>
      </c>
    </row>
    <row r="49" spans="1:5" x14ac:dyDescent="0.25">
      <c r="A49">
        <v>23</v>
      </c>
      <c r="B49">
        <v>0.14799999999999999</v>
      </c>
      <c r="C49">
        <f t="shared" si="0"/>
        <v>57.330057330057322</v>
      </c>
      <c r="D49">
        <v>1.3029999999999999</v>
      </c>
    </row>
    <row r="50" spans="1:5" x14ac:dyDescent="0.25">
      <c r="A50">
        <v>23.5</v>
      </c>
      <c r="B50">
        <v>0.14799999999999999</v>
      </c>
      <c r="C50">
        <f t="shared" si="0"/>
        <v>57.330057330057322</v>
      </c>
      <c r="D50">
        <v>1.2330000000000001</v>
      </c>
    </row>
    <row r="51" spans="1:5" x14ac:dyDescent="0.25">
      <c r="A51">
        <v>24</v>
      </c>
      <c r="B51">
        <v>0.14799999999999999</v>
      </c>
      <c r="C51">
        <f t="shared" si="0"/>
        <v>57.330057330057322</v>
      </c>
      <c r="D51">
        <v>1.163</v>
      </c>
      <c r="E51">
        <v>0.216</v>
      </c>
    </row>
    <row r="52" spans="1:5" x14ac:dyDescent="0.25">
      <c r="A52">
        <v>24.5</v>
      </c>
      <c r="B52">
        <v>0.14199999999999999</v>
      </c>
      <c r="C52">
        <f t="shared" si="0"/>
        <v>59.752454118651301</v>
      </c>
      <c r="D52">
        <v>1.101</v>
      </c>
    </row>
    <row r="53" spans="1:5" x14ac:dyDescent="0.25">
      <c r="A53">
        <v>25</v>
      </c>
      <c r="B53">
        <v>0.13600000000000001</v>
      </c>
      <c r="C53">
        <f t="shared" si="0"/>
        <v>62.388591800356501</v>
      </c>
      <c r="D53">
        <v>1.0429999999999999</v>
      </c>
      <c r="E53">
        <v>0.20799999999999999</v>
      </c>
    </row>
    <row r="56" spans="1:5" x14ac:dyDescent="0.25">
      <c r="B56" t="s">
        <v>1</v>
      </c>
      <c r="C56">
        <v>4</v>
      </c>
    </row>
    <row r="58" spans="1:5" x14ac:dyDescent="0.25">
      <c r="A58" t="s">
        <v>2</v>
      </c>
      <c r="B58" t="s">
        <v>3</v>
      </c>
      <c r="C58" t="s">
        <v>4</v>
      </c>
    </row>
    <row r="59" spans="1:5" x14ac:dyDescent="0.25">
      <c r="A59">
        <v>1</v>
      </c>
      <c r="B59">
        <f>$C$56/(0.33*E5)</f>
        <v>28.058361391694728</v>
      </c>
      <c r="C59">
        <v>0.98599999999999999</v>
      </c>
    </row>
    <row r="60" spans="1:5" x14ac:dyDescent="0.25">
      <c r="A60">
        <v>3</v>
      </c>
      <c r="B60">
        <f>$C$56/(0.33*E9)</f>
        <v>32.938076416337282</v>
      </c>
      <c r="C60">
        <v>1.044</v>
      </c>
    </row>
    <row r="61" spans="1:5" x14ac:dyDescent="0.25">
      <c r="A61">
        <v>5</v>
      </c>
      <c r="B61">
        <f>$C$56/(0.33*E13)</f>
        <v>32.848813336618214</v>
      </c>
      <c r="C61">
        <v>1.4710000000000001</v>
      </c>
    </row>
    <row r="62" spans="1:5" x14ac:dyDescent="0.25">
      <c r="A62">
        <v>7</v>
      </c>
      <c r="B62">
        <f>$C$56/(0.33*E17)</f>
        <v>36.73094582185491</v>
      </c>
      <c r="C62">
        <v>1.6619999999999999</v>
      </c>
    </row>
    <row r="63" spans="1:5" x14ac:dyDescent="0.25">
      <c r="A63">
        <v>9</v>
      </c>
      <c r="B63">
        <f>$C$56/(0.33*E21)</f>
        <v>44.563279857397504</v>
      </c>
      <c r="C63">
        <v>2.1680000000000001</v>
      </c>
    </row>
    <row r="64" spans="1:5" x14ac:dyDescent="0.25">
      <c r="A64">
        <v>10</v>
      </c>
      <c r="B64">
        <f>$C$56/(0.33*E23)</f>
        <v>49.677098857426721</v>
      </c>
      <c r="C64">
        <v>2.64</v>
      </c>
    </row>
    <row r="65" spans="1:18" x14ac:dyDescent="0.25">
      <c r="A65">
        <v>11</v>
      </c>
      <c r="B65">
        <f>$C$56/(0.33*E25)</f>
        <v>58.275058275058271</v>
      </c>
      <c r="C65">
        <v>3.22</v>
      </c>
    </row>
    <row r="66" spans="1:18" x14ac:dyDescent="0.25">
      <c r="A66">
        <v>12</v>
      </c>
      <c r="B66">
        <f>$C$56/(0.33*E27)</f>
        <v>72.150072150072148</v>
      </c>
      <c r="C66">
        <v>4.13</v>
      </c>
    </row>
    <row r="67" spans="1:18" x14ac:dyDescent="0.25">
      <c r="A67">
        <v>13</v>
      </c>
      <c r="B67">
        <f>$C$56/(0.33*E29)</f>
        <v>101.010101010101</v>
      </c>
      <c r="C67">
        <v>5.37</v>
      </c>
    </row>
    <row r="68" spans="1:18" x14ac:dyDescent="0.25">
      <c r="A68">
        <v>14</v>
      </c>
      <c r="B68">
        <f>$C$56/(0.33*E31)</f>
        <v>67.340067340067336</v>
      </c>
      <c r="C68">
        <v>7.05</v>
      </c>
    </row>
    <row r="69" spans="1:18" x14ac:dyDescent="0.25">
      <c r="A69">
        <v>15</v>
      </c>
      <c r="B69">
        <f>$C$56/(0.33*E33)</f>
        <v>44.893378226711555</v>
      </c>
      <c r="C69">
        <v>8.5</v>
      </c>
      <c r="R69" t="s">
        <v>15</v>
      </c>
    </row>
    <row r="70" spans="1:18" x14ac:dyDescent="0.25">
      <c r="A70">
        <v>16</v>
      </c>
      <c r="B70">
        <f>$C$56/(0.33*E35)</f>
        <v>36.73094582185491</v>
      </c>
      <c r="C70">
        <v>8.1300000000000008</v>
      </c>
    </row>
    <row r="71" spans="1:18" x14ac:dyDescent="0.25">
      <c r="A71">
        <v>18</v>
      </c>
      <c r="B71">
        <f>$C$56/(0.33*E39)</f>
        <v>40.95004095004095</v>
      </c>
      <c r="C71">
        <v>5.35</v>
      </c>
    </row>
    <row r="72" spans="1:18" x14ac:dyDescent="0.25">
      <c r="A72">
        <v>20</v>
      </c>
      <c r="B72">
        <f>$C$56/(0.33*E43)</f>
        <v>54.112554112554115</v>
      </c>
      <c r="C72">
        <v>3.31</v>
      </c>
    </row>
    <row r="73" spans="1:18" x14ac:dyDescent="0.25">
      <c r="A73">
        <v>22</v>
      </c>
      <c r="B73">
        <f>$C$56/(0.33*E47)</f>
        <v>52.246603970741901</v>
      </c>
      <c r="C73">
        <v>2.36</v>
      </c>
    </row>
    <row r="74" spans="1:18" x14ac:dyDescent="0.25">
      <c r="A74">
        <v>24</v>
      </c>
      <c r="B74">
        <f>$C$56/(0.33*E51)</f>
        <v>56.116722783389456</v>
      </c>
      <c r="C74">
        <v>1.81</v>
      </c>
    </row>
    <row r="75" spans="1:18" x14ac:dyDescent="0.25">
      <c r="A75">
        <v>25</v>
      </c>
      <c r="B75">
        <f>$C$56/(0.33*E53)</f>
        <v>58.275058275058271</v>
      </c>
      <c r="C75">
        <v>1.625</v>
      </c>
    </row>
    <row r="78" spans="1:18" x14ac:dyDescent="0.25">
      <c r="B78" t="s">
        <v>10</v>
      </c>
    </row>
    <row r="79" spans="1:18" x14ac:dyDescent="0.25">
      <c r="B79" t="s">
        <v>11</v>
      </c>
      <c r="C79" t="s">
        <v>4</v>
      </c>
      <c r="D79" t="s">
        <v>12</v>
      </c>
      <c r="E79" s="1" t="s">
        <v>14</v>
      </c>
    </row>
    <row r="80" spans="1:18" x14ac:dyDescent="0.25">
      <c r="B80">
        <v>3.5000000000000003E-2</v>
      </c>
      <c r="C80">
        <v>11.75</v>
      </c>
      <c r="D80">
        <v>0</v>
      </c>
      <c r="E80">
        <f>C80*D80</f>
        <v>0</v>
      </c>
    </row>
    <row r="81" spans="2:18" x14ac:dyDescent="0.25">
      <c r="B81">
        <v>4.7E-2</v>
      </c>
      <c r="C81">
        <v>10.17</v>
      </c>
      <c r="D81">
        <v>1.5</v>
      </c>
      <c r="E81">
        <f t="shared" ref="E81:E90" si="1">C81*D81</f>
        <v>15.254999999999999</v>
      </c>
    </row>
    <row r="82" spans="2:18" x14ac:dyDescent="0.25">
      <c r="B82">
        <v>7.2999999999999995E-2</v>
      </c>
      <c r="C82">
        <v>8.9499999999999993</v>
      </c>
      <c r="D82">
        <v>3</v>
      </c>
      <c r="E82">
        <f t="shared" si="1"/>
        <v>26.849999999999998</v>
      </c>
    </row>
    <row r="83" spans="2:18" x14ac:dyDescent="0.25">
      <c r="B83">
        <v>9.1999999999999998E-2</v>
      </c>
      <c r="C83">
        <v>7.94</v>
      </c>
      <c r="D83">
        <v>4.5</v>
      </c>
      <c r="E83">
        <f t="shared" si="1"/>
        <v>35.730000000000004</v>
      </c>
    </row>
    <row r="84" spans="2:18" x14ac:dyDescent="0.25">
      <c r="B84">
        <v>0.113</v>
      </c>
      <c r="C84">
        <v>7.08</v>
      </c>
      <c r="D84">
        <v>6</v>
      </c>
      <c r="E84">
        <f t="shared" si="1"/>
        <v>42.480000000000004</v>
      </c>
    </row>
    <row r="85" spans="2:18" x14ac:dyDescent="0.25">
      <c r="B85">
        <v>0.13700000000000001</v>
      </c>
      <c r="C85">
        <v>6.16</v>
      </c>
      <c r="D85">
        <v>7.5</v>
      </c>
      <c r="E85">
        <f t="shared" si="1"/>
        <v>46.2</v>
      </c>
    </row>
    <row r="86" spans="2:18" x14ac:dyDescent="0.25">
      <c r="B86">
        <v>0.17</v>
      </c>
      <c r="C86">
        <v>5.22</v>
      </c>
      <c r="D86">
        <v>9</v>
      </c>
      <c r="E86">
        <f t="shared" si="1"/>
        <v>46.98</v>
      </c>
    </row>
    <row r="87" spans="2:18" x14ac:dyDescent="0.25">
      <c r="B87">
        <v>0.186</v>
      </c>
      <c r="C87">
        <v>4.2</v>
      </c>
      <c r="D87">
        <v>10.5</v>
      </c>
      <c r="E87">
        <f t="shared" si="1"/>
        <v>44.1</v>
      </c>
    </row>
    <row r="88" spans="2:18" x14ac:dyDescent="0.25">
      <c r="B88">
        <v>0.2</v>
      </c>
      <c r="C88">
        <v>3.19</v>
      </c>
      <c r="D88">
        <v>12</v>
      </c>
      <c r="E88">
        <f t="shared" si="1"/>
        <v>38.28</v>
      </c>
    </row>
    <row r="89" spans="2:18" x14ac:dyDescent="0.25">
      <c r="B89">
        <v>0.21</v>
      </c>
      <c r="C89">
        <v>2.13</v>
      </c>
      <c r="D89">
        <v>13.5</v>
      </c>
      <c r="E89">
        <f t="shared" si="1"/>
        <v>28.754999999999999</v>
      </c>
    </row>
    <row r="90" spans="2:18" x14ac:dyDescent="0.25">
      <c r="B90">
        <v>0.28000000000000003</v>
      </c>
      <c r="C90">
        <v>1.03</v>
      </c>
      <c r="D90">
        <v>15</v>
      </c>
      <c r="E90">
        <f t="shared" si="1"/>
        <v>15.450000000000001</v>
      </c>
    </row>
    <row r="92" spans="2:18" x14ac:dyDescent="0.25">
      <c r="B92" t="s">
        <v>13</v>
      </c>
    </row>
    <row r="93" spans="2:18" x14ac:dyDescent="0.25">
      <c r="R93" t="s">
        <v>16</v>
      </c>
    </row>
    <row r="94" spans="2:18" x14ac:dyDescent="0.25">
      <c r="B94" t="s">
        <v>11</v>
      </c>
      <c r="C94" t="s">
        <v>4</v>
      </c>
      <c r="D94" t="s">
        <v>12</v>
      </c>
      <c r="E94" s="1" t="s">
        <v>14</v>
      </c>
    </row>
    <row r="95" spans="2:18" x14ac:dyDescent="0.25">
      <c r="B95">
        <v>8.5999999999999993E-2</v>
      </c>
      <c r="C95">
        <v>8.8000000000000007</v>
      </c>
      <c r="D95">
        <v>0</v>
      </c>
      <c r="E95">
        <f>C95*D95</f>
        <v>0</v>
      </c>
    </row>
    <row r="96" spans="2:18" x14ac:dyDescent="0.25">
      <c r="B96">
        <v>7.0000000000000007E-2</v>
      </c>
      <c r="C96">
        <v>7.11</v>
      </c>
      <c r="D96">
        <v>1.5</v>
      </c>
      <c r="E96">
        <f t="shared" ref="E96:E109" si="2">C96*D96</f>
        <v>10.665000000000001</v>
      </c>
    </row>
    <row r="97" spans="2:5" x14ac:dyDescent="0.25">
      <c r="B97">
        <v>5.6000000000000001E-2</v>
      </c>
      <c r="C97">
        <v>6.27</v>
      </c>
      <c r="D97">
        <v>3</v>
      </c>
      <c r="E97">
        <f t="shared" si="2"/>
        <v>18.809999999999999</v>
      </c>
    </row>
    <row r="98" spans="2:5" x14ac:dyDescent="0.25">
      <c r="B98">
        <v>7.0000000000000007E-2</v>
      </c>
      <c r="C98">
        <v>5.71</v>
      </c>
      <c r="D98">
        <v>4.5</v>
      </c>
      <c r="E98">
        <f t="shared" si="2"/>
        <v>25.695</v>
      </c>
    </row>
    <row r="99" spans="2:5" x14ac:dyDescent="0.25">
      <c r="B99">
        <v>8.6999999999999994E-2</v>
      </c>
      <c r="C99">
        <v>5.12</v>
      </c>
      <c r="D99">
        <v>6</v>
      </c>
      <c r="E99">
        <f t="shared" si="2"/>
        <v>30.72</v>
      </c>
    </row>
    <row r="100" spans="2:5" x14ac:dyDescent="0.25">
      <c r="B100">
        <v>0.1</v>
      </c>
      <c r="C100">
        <v>4.59</v>
      </c>
      <c r="D100">
        <v>7.5</v>
      </c>
      <c r="E100">
        <f t="shared" si="2"/>
        <v>34.424999999999997</v>
      </c>
    </row>
    <row r="101" spans="2:5" x14ac:dyDescent="0.25">
      <c r="B101">
        <v>0.12</v>
      </c>
      <c r="C101">
        <v>4.1100000000000003</v>
      </c>
      <c r="D101">
        <v>9</v>
      </c>
      <c r="E101">
        <f t="shared" si="2"/>
        <v>36.99</v>
      </c>
    </row>
    <row r="102" spans="2:5" x14ac:dyDescent="0.25">
      <c r="B102">
        <v>0.13300000000000001</v>
      </c>
      <c r="C102">
        <v>3.7240000000000002</v>
      </c>
      <c r="D102">
        <v>10.5</v>
      </c>
      <c r="E102">
        <f t="shared" si="2"/>
        <v>39.102000000000004</v>
      </c>
    </row>
    <row r="103" spans="2:5" x14ac:dyDescent="0.25">
      <c r="B103">
        <v>0.14799999999999999</v>
      </c>
      <c r="C103">
        <v>3.3250000000000002</v>
      </c>
      <c r="D103">
        <v>12</v>
      </c>
      <c r="E103">
        <f t="shared" si="2"/>
        <v>39.900000000000006</v>
      </c>
    </row>
    <row r="104" spans="2:5" x14ac:dyDescent="0.25">
      <c r="B104">
        <v>0.16500000000000001</v>
      </c>
      <c r="C104">
        <v>2.92</v>
      </c>
      <c r="D104">
        <v>13.5</v>
      </c>
      <c r="E104">
        <f t="shared" si="2"/>
        <v>39.42</v>
      </c>
    </row>
    <row r="105" spans="2:5" x14ac:dyDescent="0.25">
      <c r="B105">
        <v>0.18</v>
      </c>
      <c r="C105">
        <v>2.5499999999999998</v>
      </c>
      <c r="D105">
        <v>15</v>
      </c>
      <c r="E105">
        <f t="shared" si="2"/>
        <v>38.25</v>
      </c>
    </row>
    <row r="106" spans="2:5" x14ac:dyDescent="0.25">
      <c r="B106">
        <v>0.19600000000000001</v>
      </c>
      <c r="C106">
        <v>2.09</v>
      </c>
      <c r="D106">
        <v>16.5</v>
      </c>
      <c r="E106">
        <f t="shared" si="2"/>
        <v>34.484999999999999</v>
      </c>
    </row>
    <row r="107" spans="2:5" x14ac:dyDescent="0.25">
      <c r="B107">
        <v>0.21</v>
      </c>
      <c r="C107">
        <v>1.67</v>
      </c>
      <c r="D107">
        <v>18</v>
      </c>
      <c r="E107">
        <f t="shared" si="2"/>
        <v>30.06</v>
      </c>
    </row>
    <row r="108" spans="2:5" x14ac:dyDescent="0.25">
      <c r="B108">
        <v>0.222</v>
      </c>
      <c r="C108">
        <v>1.23</v>
      </c>
      <c r="D108">
        <v>19.5</v>
      </c>
      <c r="E108">
        <f t="shared" si="2"/>
        <v>23.984999999999999</v>
      </c>
    </row>
    <row r="109" spans="2:5" x14ac:dyDescent="0.25">
      <c r="B109">
        <v>0.23799999999999999</v>
      </c>
      <c r="C109">
        <v>0.76500000000000001</v>
      </c>
      <c r="D109">
        <v>21</v>
      </c>
      <c r="E109">
        <f t="shared" si="2"/>
        <v>16.065000000000001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2014-07-13T01:58:24Z</dcterms:created>
  <dcterms:modified xsi:type="dcterms:W3CDTF">2014-07-13T13:38:06Z</dcterms:modified>
</cp:coreProperties>
</file>