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14" documentId="11_F25DC773A252ABEACE02ECC7FB9852785ADE5898" xr6:coauthVersionLast="40" xr6:coauthVersionMax="40" xr10:uidLastSave="{AC4E69AE-2DB8-4914-A622-D30910139E9A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E15" i="1"/>
  <c r="E2" i="1"/>
  <c r="H2" i="1" s="1"/>
  <c r="E7" i="1"/>
  <c r="E8" i="1"/>
  <c r="E9" i="1"/>
  <c r="E10" i="1"/>
  <c r="E11" i="1"/>
  <c r="E12" i="1"/>
  <c r="E13" i="1"/>
  <c r="E14" i="1"/>
  <c r="E16" i="1"/>
  <c r="E17" i="1"/>
  <c r="E18" i="1"/>
  <c r="E19" i="1"/>
  <c r="E20" i="1"/>
  <c r="E21" i="1"/>
  <c r="E22" i="1"/>
  <c r="E23" i="1"/>
  <c r="E24" i="1"/>
  <c r="E25" i="1"/>
  <c r="E26" i="1"/>
  <c r="E27" i="1"/>
  <c r="E3" i="1"/>
  <c r="I2" i="1" s="1"/>
  <c r="E4" i="1"/>
  <c r="E5" i="1"/>
  <c r="E6" i="1"/>
  <c r="F6" i="1" l="1"/>
  <c r="F27" i="1"/>
  <c r="F23" i="1"/>
  <c r="F14" i="1"/>
  <c r="G10" i="1"/>
  <c r="F22" i="1"/>
  <c r="G24" i="1"/>
  <c r="G3" i="1"/>
  <c r="G11" i="1"/>
  <c r="F20" i="1"/>
  <c r="G28" i="1"/>
  <c r="F7" i="1"/>
  <c r="F12" i="1"/>
  <c r="F21" i="1"/>
  <c r="F4" i="1"/>
  <c r="G15" i="1"/>
  <c r="F9" i="1"/>
  <c r="G17" i="1"/>
  <c r="G25" i="1"/>
  <c r="G8" i="1"/>
  <c r="F25" i="1"/>
  <c r="G7" i="1"/>
  <c r="F16" i="1"/>
  <c r="F24" i="1"/>
  <c r="G26" i="1"/>
  <c r="F8" i="1"/>
  <c r="F3" i="1"/>
  <c r="F11" i="1"/>
  <c r="G19" i="1"/>
  <c r="G27" i="1"/>
  <c r="G20" i="1"/>
  <c r="G12" i="1"/>
  <c r="F2" i="1"/>
  <c r="G9" i="1"/>
  <c r="F18" i="1"/>
  <c r="F26" i="1"/>
  <c r="G16" i="1"/>
  <c r="G4" i="1"/>
  <c r="F19" i="1"/>
  <c r="F5" i="1"/>
  <c r="G18" i="1"/>
  <c r="F13" i="1"/>
  <c r="F15" i="1"/>
  <c r="G21" i="1"/>
  <c r="F17" i="1"/>
  <c r="F28" i="1"/>
  <c r="G14" i="1"/>
  <c r="F10" i="1"/>
  <c r="G22" i="1"/>
  <c r="G13" i="1"/>
  <c r="G5" i="1"/>
  <c r="G2" i="1"/>
  <c r="G23" i="1"/>
  <c r="G6" i="1"/>
</calcChain>
</file>

<file path=xl/sharedStrings.xml><?xml version="1.0" encoding="utf-8"?>
<sst xmlns="http://schemas.openxmlformats.org/spreadsheetml/2006/main" count="9" uniqueCount="9">
  <si>
    <t>Test Number</t>
  </si>
  <si>
    <t>Initial Vertical Height / m</t>
  </si>
  <si>
    <t>Horizontal Distance Travelled / m</t>
  </si>
  <si>
    <t>Landing Height / m</t>
  </si>
  <si>
    <t>Glide Ratio</t>
  </si>
  <si>
    <t>Max Error</t>
  </si>
  <si>
    <t>Min Error</t>
  </si>
  <si>
    <t>Average Glide Ratio</t>
  </si>
  <si>
    <t>Average Glide Ratio exclusing fail throws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</si>
</sst>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 graph showing the glide ratio of Glider 3.1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Glide Ratio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Sheet1!$E$2:$E$28</c:f>
              <c:numCache>
                <c:formatCode>0.00</c:formatCode>
                <c:ptCount val="27"/>
                <c:pt idx="0">
                  <c:v>2.1764705882352944</c:v>
                </c:pt>
                <c:pt idx="1">
                  <c:v>5.2</c:v>
                </c:pt>
                <c:pt idx="2">
                  <c:v>6.5000000000000009</c:v>
                </c:pt>
                <c:pt idx="3">
                  <c:v>6.3157894736842106</c:v>
                </c:pt>
                <c:pt idx="4">
                  <c:v>8.125</c:v>
                </c:pt>
                <c:pt idx="5">
                  <c:v>5.8</c:v>
                </c:pt>
                <c:pt idx="6">
                  <c:v>6.1250000000000009</c:v>
                </c:pt>
                <c:pt idx="7">
                  <c:v>6.5</c:v>
                </c:pt>
                <c:pt idx="8">
                  <c:v>5.8</c:v>
                </c:pt>
                <c:pt idx="9">
                  <c:v>4.4615384615384617</c:v>
                </c:pt>
                <c:pt idx="10">
                  <c:v>5.8</c:v>
                </c:pt>
                <c:pt idx="11">
                  <c:v>8.125</c:v>
                </c:pt>
                <c:pt idx="12">
                  <c:v>8.125</c:v>
                </c:pt>
                <c:pt idx="13">
                  <c:v>2.4705882352941178</c:v>
                </c:pt>
                <c:pt idx="14">
                  <c:v>5.4736842105263159</c:v>
                </c:pt>
                <c:pt idx="15">
                  <c:v>6.5000000000000009</c:v>
                </c:pt>
                <c:pt idx="16">
                  <c:v>5.2</c:v>
                </c:pt>
                <c:pt idx="17">
                  <c:v>8.125</c:v>
                </c:pt>
                <c:pt idx="18">
                  <c:v>8.125</c:v>
                </c:pt>
                <c:pt idx="19">
                  <c:v>8.125</c:v>
                </c:pt>
                <c:pt idx="20">
                  <c:v>7.2222222222222232</c:v>
                </c:pt>
                <c:pt idx="21">
                  <c:v>5.8</c:v>
                </c:pt>
                <c:pt idx="22">
                  <c:v>6.4444444444444446</c:v>
                </c:pt>
                <c:pt idx="23">
                  <c:v>7.25</c:v>
                </c:pt>
                <c:pt idx="24">
                  <c:v>5.166666666666667</c:v>
                </c:pt>
                <c:pt idx="25">
                  <c:v>7.7500000000000009</c:v>
                </c:pt>
                <c:pt idx="26">
                  <c:v>1.7647058823529411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0-4498-A6C3-9CDF7B4A9061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Average Glide Ratio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(Sheet1!$A$2,Sheet1!$A$28)</c:f>
              <c:numCache>
                <c:formatCode>General</c:formatCode>
                <c:ptCount val="2"/>
                <c:pt idx="0">
                  <c:v>1</c:v>
                </c:pt>
                <c:pt idx="1">
                  <c:v>27</c:v>
                </c:pt>
              </c:numCache>
            </c:numRef>
          </c:xVal>
          <c:yVal>
            <c:numRef>
              <c:f>(Sheet1!$H$2,Sheet1!$H$2)</c:f>
              <c:numCache>
                <c:formatCode>0.00</c:formatCode>
                <c:ptCount val="2"/>
                <c:pt idx="0">
                  <c:v>6.0915225994431355</c:v>
                </c:pt>
                <c:pt idx="1">
                  <c:v>6.0915225994431355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0-4498-A6C3-9CDF7B4A9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254160"/>
        <c:axId val="487251864"/>
      </c:scatterChart>
      <c:valAx>
        <c:axId val="487254160"/>
        <c:scaling>
          <c:orientation val="minMax"/>
          <c:max val="27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Attempt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1864"/>
        <c:crosses val="autoZero"/>
        <c:crossBetween val="midCat"/>
        <c:majorUnit val="1"/>
      </c:valAx>
      <c:valAx>
        <c:axId val="48725186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Glide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25416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105410</xdr:colOff>
      <xdr:row>2</xdr:row>
      <xdr:rowOff>180340</xdr:rowOff>
    </xdr:from>
    <xdr:to>
      <xdr:col>17</xdr:col>
      <xdr:colOff>396240</xdr:colOff>
      <xdr:row>24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64E117-9D36-41C7-B2DF-3C960CBF9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D4" workbookViewId="0">
      <selection activeCell="S16" sqref="S16"/>
    </sheetView>
  </sheetViews>
  <sheetFormatPr defaultColWidth="8.88671875" defaultRowHeight="14.4" x14ac:dyDescent="0.3"/>
  <cols>
    <col min="1" max="1" width="11.44140625" style="1" bestFit="1" customWidth="1"/>
    <col min="2" max="2" width="18.109375" style="1" bestFit="1" customWidth="1"/>
    <col min="3" max="3" width="25.109375" style="1" bestFit="1" customWidth="1"/>
    <col min="4" max="4" width="12.88671875" style="1" bestFit="1" customWidth="1"/>
    <col min="5" max="5" width="9.88671875" style="2" bestFit="1" customWidth="1"/>
    <col min="6" max="7" width="8.88671875" style="1"/>
    <col min="8" max="8" width="14.6640625" style="1" customWidth="1"/>
    <col min="9" max="9" width="22.44140625" style="1" customWidth="1"/>
    <col min="10" max="16384" width="8.88671875" style="1"/>
  </cols>
  <sheetData>
    <row r="1" spans="1:9" s="6" customFormat="1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7" t="s">
        <v>7</v>
      </c>
      <c r="I1" s="7" t="s">
        <v>8</v>
      </c>
    </row>
    <row r="2" spans="1:9" x14ac:dyDescent="0.3">
      <c r="A2" s="3">
        <v>1</v>
      </c>
      <c r="B2" s="3">
        <v>1.7</v>
      </c>
      <c r="C2" s="3">
        <v>3.7</v>
      </c>
      <c r="D2" s="3">
        <v>0</v>
      </c>
      <c r="E2" s="4">
        <f>C2/(B2-D2)</f>
        <v>2.1764705882352944</v>
      </c>
      <c r="F2" s="3">
        <f>E2+$H$2/4</f>
        <v>3.699351238096078</v>
      </c>
      <c r="G2" s="3">
        <f>E2-$H$2/4</f>
        <v>0.65358993837451052</v>
      </c>
      <c r="H2" s="8">
        <f>AVERAGE(E:E)</f>
        <v>6.0915225994431355</v>
      </c>
      <c r="I2" s="8">
        <f>AVERAGE(E3:E14,E16:E27)</f>
        <v>6.5858060616284311</v>
      </c>
    </row>
    <row r="3" spans="1:9" x14ac:dyDescent="0.3">
      <c r="A3" s="3">
        <v>2</v>
      </c>
      <c r="B3" s="3">
        <v>1.7</v>
      </c>
      <c r="C3" s="3">
        <v>5.2</v>
      </c>
      <c r="D3" s="3">
        <v>0.7</v>
      </c>
      <c r="E3" s="4">
        <f t="shared" ref="E3:E28" si="0">C3/(B3-D3)</f>
        <v>5.2</v>
      </c>
      <c r="F3" s="3">
        <f t="shared" ref="F3:F28" si="1">E3+$H$2/4</f>
        <v>6.7228806498607838</v>
      </c>
      <c r="G3" s="3">
        <f t="shared" ref="G3:G28" si="2">E3-$H$2/4</f>
        <v>3.6771193501392165</v>
      </c>
    </row>
    <row r="4" spans="1:9" x14ac:dyDescent="0.3">
      <c r="A4" s="3">
        <v>3</v>
      </c>
      <c r="B4" s="3">
        <v>1.7</v>
      </c>
      <c r="C4" s="3">
        <v>5.2</v>
      </c>
      <c r="D4" s="3">
        <v>0.9</v>
      </c>
      <c r="E4" s="4">
        <f t="shared" si="0"/>
        <v>6.5000000000000009</v>
      </c>
      <c r="F4" s="3">
        <f t="shared" si="1"/>
        <v>8.0228806498607845</v>
      </c>
      <c r="G4" s="3">
        <f t="shared" si="2"/>
        <v>4.9771193501392172</v>
      </c>
    </row>
    <row r="5" spans="1:9" x14ac:dyDescent="0.3">
      <c r="A5" s="3">
        <v>4</v>
      </c>
      <c r="B5" s="3">
        <v>1.7</v>
      </c>
      <c r="C5" s="3">
        <v>6</v>
      </c>
      <c r="D5" s="3">
        <v>0.75</v>
      </c>
      <c r="E5" s="4">
        <f t="shared" si="0"/>
        <v>6.3157894736842106</v>
      </c>
      <c r="F5" s="3">
        <f t="shared" si="1"/>
        <v>7.8386701235449943</v>
      </c>
      <c r="G5" s="3">
        <f t="shared" si="2"/>
        <v>4.792908823823427</v>
      </c>
    </row>
    <row r="6" spans="1:9" x14ac:dyDescent="0.3">
      <c r="A6" s="3">
        <v>5</v>
      </c>
      <c r="B6" s="3">
        <v>1.7</v>
      </c>
      <c r="C6" s="3">
        <v>6.5</v>
      </c>
      <c r="D6" s="3">
        <v>0.9</v>
      </c>
      <c r="E6" s="4">
        <f t="shared" si="0"/>
        <v>8.125</v>
      </c>
      <c r="F6" s="3">
        <f t="shared" si="1"/>
        <v>9.6478806498607845</v>
      </c>
      <c r="G6" s="3">
        <f t="shared" si="2"/>
        <v>6.6021193501392164</v>
      </c>
    </row>
    <row r="7" spans="1:9" x14ac:dyDescent="0.3">
      <c r="A7" s="3">
        <v>6</v>
      </c>
      <c r="B7" s="3">
        <v>1.7</v>
      </c>
      <c r="C7" s="3">
        <v>5.8</v>
      </c>
      <c r="D7" s="3">
        <v>0.7</v>
      </c>
      <c r="E7" s="4">
        <f t="shared" si="0"/>
        <v>5.8</v>
      </c>
      <c r="F7" s="3">
        <f t="shared" si="1"/>
        <v>7.3228806498607835</v>
      </c>
      <c r="G7" s="3">
        <f t="shared" si="2"/>
        <v>4.2771193501392162</v>
      </c>
    </row>
    <row r="8" spans="1:9" x14ac:dyDescent="0.3">
      <c r="A8" s="3">
        <v>7</v>
      </c>
      <c r="B8" s="3">
        <v>1.7</v>
      </c>
      <c r="C8" s="3">
        <v>4.9000000000000004</v>
      </c>
      <c r="D8" s="3">
        <v>0.9</v>
      </c>
      <c r="E8" s="4">
        <f t="shared" si="0"/>
        <v>6.1250000000000009</v>
      </c>
      <c r="F8" s="3">
        <f t="shared" si="1"/>
        <v>7.6478806498607845</v>
      </c>
      <c r="G8" s="3">
        <f t="shared" si="2"/>
        <v>4.6021193501392172</v>
      </c>
    </row>
    <row r="9" spans="1:9" x14ac:dyDescent="0.3">
      <c r="A9" s="3">
        <v>8</v>
      </c>
      <c r="B9" s="3">
        <v>1.7</v>
      </c>
      <c r="C9" s="3">
        <v>6.5</v>
      </c>
      <c r="D9" s="3">
        <v>0.7</v>
      </c>
      <c r="E9" s="4">
        <f t="shared" si="0"/>
        <v>6.5</v>
      </c>
      <c r="F9" s="3">
        <f t="shared" si="1"/>
        <v>8.0228806498607845</v>
      </c>
      <c r="G9" s="3">
        <f t="shared" si="2"/>
        <v>4.9771193501392164</v>
      </c>
    </row>
    <row r="10" spans="1:9" x14ac:dyDescent="0.3">
      <c r="A10" s="3">
        <v>9</v>
      </c>
      <c r="B10" s="3">
        <v>1.7</v>
      </c>
      <c r="C10" s="3">
        <v>5.8</v>
      </c>
      <c r="D10" s="3">
        <v>0.7</v>
      </c>
      <c r="E10" s="4">
        <f t="shared" si="0"/>
        <v>5.8</v>
      </c>
      <c r="F10" s="3">
        <f t="shared" si="1"/>
        <v>7.3228806498607835</v>
      </c>
      <c r="G10" s="3">
        <f t="shared" si="2"/>
        <v>4.2771193501392162</v>
      </c>
    </row>
    <row r="11" spans="1:9" x14ac:dyDescent="0.3">
      <c r="A11" s="3">
        <v>10</v>
      </c>
      <c r="B11" s="3">
        <v>1.7</v>
      </c>
      <c r="C11" s="3">
        <v>5.8</v>
      </c>
      <c r="D11" s="3">
        <v>0.4</v>
      </c>
      <c r="E11" s="4">
        <f t="shared" si="0"/>
        <v>4.4615384615384617</v>
      </c>
      <c r="F11" s="3">
        <f t="shared" si="1"/>
        <v>5.9844191113992453</v>
      </c>
      <c r="G11" s="3">
        <f t="shared" si="2"/>
        <v>2.938657811677678</v>
      </c>
    </row>
    <row r="12" spans="1:9" x14ac:dyDescent="0.3">
      <c r="A12" s="3">
        <v>11</v>
      </c>
      <c r="B12" s="3">
        <v>1.7</v>
      </c>
      <c r="C12" s="3">
        <v>5.8</v>
      </c>
      <c r="D12" s="3">
        <v>0.7</v>
      </c>
      <c r="E12" s="4">
        <f t="shared" si="0"/>
        <v>5.8</v>
      </c>
      <c r="F12" s="3">
        <f t="shared" si="1"/>
        <v>7.3228806498607835</v>
      </c>
      <c r="G12" s="3">
        <f t="shared" si="2"/>
        <v>4.2771193501392162</v>
      </c>
    </row>
    <row r="13" spans="1:9" x14ac:dyDescent="0.3">
      <c r="A13" s="3">
        <v>12</v>
      </c>
      <c r="B13" s="3">
        <v>1.7</v>
      </c>
      <c r="C13" s="3">
        <v>6.5</v>
      </c>
      <c r="D13" s="3">
        <v>0.9</v>
      </c>
      <c r="E13" s="4">
        <f t="shared" si="0"/>
        <v>8.125</v>
      </c>
      <c r="F13" s="3">
        <f t="shared" si="1"/>
        <v>9.6478806498607845</v>
      </c>
      <c r="G13" s="3">
        <f t="shared" si="2"/>
        <v>6.6021193501392164</v>
      </c>
    </row>
    <row r="14" spans="1:9" x14ac:dyDescent="0.3">
      <c r="A14" s="3">
        <v>13</v>
      </c>
      <c r="B14" s="3">
        <v>1.7</v>
      </c>
      <c r="C14" s="3">
        <v>6.5</v>
      </c>
      <c r="D14" s="3">
        <v>0.9</v>
      </c>
      <c r="E14" s="4">
        <f t="shared" si="0"/>
        <v>8.125</v>
      </c>
      <c r="F14" s="3">
        <f t="shared" si="1"/>
        <v>9.6478806498607845</v>
      </c>
      <c r="G14" s="3">
        <f t="shared" si="2"/>
        <v>6.6021193501392164</v>
      </c>
    </row>
    <row r="15" spans="1:9" x14ac:dyDescent="0.3">
      <c r="A15" s="3">
        <v>14</v>
      </c>
      <c r="B15" s="3">
        <v>1.7</v>
      </c>
      <c r="C15" s="3">
        <v>4.2</v>
      </c>
      <c r="D15" s="3">
        <v>0</v>
      </c>
      <c r="E15" s="4">
        <f t="shared" si="0"/>
        <v>2.4705882352941178</v>
      </c>
      <c r="F15" s="3">
        <f t="shared" si="1"/>
        <v>3.9934688851549014</v>
      </c>
      <c r="G15" s="3">
        <f t="shared" si="2"/>
        <v>0.94770758543333389</v>
      </c>
    </row>
    <row r="16" spans="1:9" x14ac:dyDescent="0.3">
      <c r="A16" s="3">
        <v>15</v>
      </c>
      <c r="B16" s="3">
        <v>1.7</v>
      </c>
      <c r="C16" s="3">
        <v>5.2</v>
      </c>
      <c r="D16" s="3">
        <v>0.75</v>
      </c>
      <c r="E16" s="4">
        <f t="shared" si="0"/>
        <v>5.4736842105263159</v>
      </c>
      <c r="F16" s="3">
        <f t="shared" si="1"/>
        <v>6.9965648603870996</v>
      </c>
      <c r="G16" s="3">
        <f t="shared" si="2"/>
        <v>3.9508035606655323</v>
      </c>
    </row>
    <row r="17" spans="1:7" x14ac:dyDescent="0.3">
      <c r="A17" s="3">
        <v>16</v>
      </c>
      <c r="B17" s="3">
        <v>1.7</v>
      </c>
      <c r="C17" s="3">
        <v>5.2</v>
      </c>
      <c r="D17" s="3">
        <v>0.9</v>
      </c>
      <c r="E17" s="4">
        <f t="shared" si="0"/>
        <v>6.5000000000000009</v>
      </c>
      <c r="F17" s="3">
        <f t="shared" si="1"/>
        <v>8.0228806498607845</v>
      </c>
      <c r="G17" s="3">
        <f t="shared" si="2"/>
        <v>4.9771193501392172</v>
      </c>
    </row>
    <row r="18" spans="1:7" x14ac:dyDescent="0.3">
      <c r="A18" s="3">
        <v>17</v>
      </c>
      <c r="B18" s="3">
        <v>1.7</v>
      </c>
      <c r="C18" s="3">
        <v>5.2</v>
      </c>
      <c r="D18" s="3">
        <v>0.7</v>
      </c>
      <c r="E18" s="4">
        <f t="shared" si="0"/>
        <v>5.2</v>
      </c>
      <c r="F18" s="3">
        <f t="shared" si="1"/>
        <v>6.7228806498607838</v>
      </c>
      <c r="G18" s="3">
        <f t="shared" si="2"/>
        <v>3.6771193501392165</v>
      </c>
    </row>
    <row r="19" spans="1:7" x14ac:dyDescent="0.3">
      <c r="A19" s="3">
        <v>18</v>
      </c>
      <c r="B19" s="3">
        <v>1.7</v>
      </c>
      <c r="C19" s="3">
        <v>6.5</v>
      </c>
      <c r="D19" s="3">
        <v>0.9</v>
      </c>
      <c r="E19" s="4">
        <f t="shared" si="0"/>
        <v>8.125</v>
      </c>
      <c r="F19" s="3">
        <f t="shared" si="1"/>
        <v>9.6478806498607845</v>
      </c>
      <c r="G19" s="3">
        <f t="shared" si="2"/>
        <v>6.6021193501392164</v>
      </c>
    </row>
    <row r="20" spans="1:7" x14ac:dyDescent="0.3">
      <c r="A20" s="3">
        <v>19</v>
      </c>
      <c r="B20" s="3">
        <v>1.7</v>
      </c>
      <c r="C20" s="3">
        <v>6.5</v>
      </c>
      <c r="D20" s="3">
        <v>0.9</v>
      </c>
      <c r="E20" s="4">
        <f t="shared" si="0"/>
        <v>8.125</v>
      </c>
      <c r="F20" s="3">
        <f t="shared" si="1"/>
        <v>9.6478806498607845</v>
      </c>
      <c r="G20" s="3">
        <f t="shared" si="2"/>
        <v>6.6021193501392164</v>
      </c>
    </row>
    <row r="21" spans="1:7" x14ac:dyDescent="0.3">
      <c r="A21" s="3">
        <v>20</v>
      </c>
      <c r="B21" s="3">
        <v>1.7</v>
      </c>
      <c r="C21" s="3">
        <v>6.5</v>
      </c>
      <c r="D21" s="3">
        <v>0.9</v>
      </c>
      <c r="E21" s="4">
        <f t="shared" si="0"/>
        <v>8.125</v>
      </c>
      <c r="F21" s="3">
        <f t="shared" si="1"/>
        <v>9.6478806498607845</v>
      </c>
      <c r="G21" s="3">
        <f t="shared" si="2"/>
        <v>6.6021193501392164</v>
      </c>
    </row>
    <row r="22" spans="1:7" x14ac:dyDescent="0.3">
      <c r="A22" s="3">
        <v>21</v>
      </c>
      <c r="B22" s="3">
        <v>1.7</v>
      </c>
      <c r="C22" s="3">
        <v>6.5</v>
      </c>
      <c r="D22" s="3">
        <v>0.8</v>
      </c>
      <c r="E22" s="4">
        <f t="shared" si="0"/>
        <v>7.2222222222222232</v>
      </c>
      <c r="F22" s="3">
        <f t="shared" si="1"/>
        <v>8.7451028720830077</v>
      </c>
      <c r="G22" s="3">
        <f t="shared" si="2"/>
        <v>5.6993415723614396</v>
      </c>
    </row>
    <row r="23" spans="1:7" x14ac:dyDescent="0.3">
      <c r="A23" s="3">
        <v>22</v>
      </c>
      <c r="B23" s="3">
        <v>1.7</v>
      </c>
      <c r="C23" s="3">
        <v>5.8</v>
      </c>
      <c r="D23" s="3">
        <v>0.7</v>
      </c>
      <c r="E23" s="4">
        <f t="shared" si="0"/>
        <v>5.8</v>
      </c>
      <c r="F23" s="3">
        <f t="shared" si="1"/>
        <v>7.3228806498607835</v>
      </c>
      <c r="G23" s="3">
        <f t="shared" si="2"/>
        <v>4.2771193501392162</v>
      </c>
    </row>
    <row r="24" spans="1:7" x14ac:dyDescent="0.3">
      <c r="A24" s="3">
        <v>23</v>
      </c>
      <c r="B24" s="3">
        <v>1.7</v>
      </c>
      <c r="C24" s="3">
        <v>5.8</v>
      </c>
      <c r="D24" s="3">
        <v>0.8</v>
      </c>
      <c r="E24" s="4">
        <f t="shared" si="0"/>
        <v>6.4444444444444446</v>
      </c>
      <c r="F24" s="3">
        <f t="shared" si="1"/>
        <v>7.9673250943052283</v>
      </c>
      <c r="G24" s="3">
        <f t="shared" si="2"/>
        <v>4.921563794583661</v>
      </c>
    </row>
    <row r="25" spans="1:7" x14ac:dyDescent="0.3">
      <c r="A25" s="3">
        <v>24</v>
      </c>
      <c r="B25" s="3">
        <v>1.7</v>
      </c>
      <c r="C25" s="3">
        <v>5.8</v>
      </c>
      <c r="D25" s="3">
        <v>0.9</v>
      </c>
      <c r="E25" s="4">
        <f t="shared" si="0"/>
        <v>7.25</v>
      </c>
      <c r="F25" s="3">
        <f t="shared" si="1"/>
        <v>8.7728806498607845</v>
      </c>
      <c r="G25" s="3">
        <f t="shared" si="2"/>
        <v>5.7271193501392164</v>
      </c>
    </row>
    <row r="26" spans="1:7" x14ac:dyDescent="0.3">
      <c r="A26" s="3">
        <v>25</v>
      </c>
      <c r="B26" s="3">
        <v>1.7</v>
      </c>
      <c r="C26" s="3">
        <v>6.2</v>
      </c>
      <c r="D26" s="3">
        <v>0.5</v>
      </c>
      <c r="E26" s="4">
        <f t="shared" si="0"/>
        <v>5.166666666666667</v>
      </c>
      <c r="F26" s="3">
        <f t="shared" si="1"/>
        <v>6.6895473165274506</v>
      </c>
      <c r="G26" s="3">
        <f t="shared" si="2"/>
        <v>3.6437860168058833</v>
      </c>
    </row>
    <row r="27" spans="1:7" x14ac:dyDescent="0.3">
      <c r="A27" s="3">
        <v>26</v>
      </c>
      <c r="B27" s="3">
        <v>1.7</v>
      </c>
      <c r="C27" s="3">
        <v>6.2</v>
      </c>
      <c r="D27" s="3">
        <v>0.9</v>
      </c>
      <c r="E27" s="4">
        <f t="shared" si="0"/>
        <v>7.7500000000000009</v>
      </c>
      <c r="F27" s="3">
        <f t="shared" si="1"/>
        <v>9.2728806498607845</v>
      </c>
      <c r="G27" s="3">
        <f t="shared" si="2"/>
        <v>6.2271193501392172</v>
      </c>
    </row>
    <row r="28" spans="1:7" x14ac:dyDescent="0.3">
      <c r="A28" s="3">
        <v>27</v>
      </c>
      <c r="B28" s="3">
        <v>1.7</v>
      </c>
      <c r="C28" s="3">
        <v>3</v>
      </c>
      <c r="D28" s="3">
        <v>0</v>
      </c>
      <c r="E28" s="4">
        <f t="shared" si="0"/>
        <v>1.7647058823529411</v>
      </c>
      <c r="F28" s="3">
        <f t="shared" si="1"/>
        <v>3.2875865322137248</v>
      </c>
      <c r="G28" s="3">
        <f t="shared" si="2"/>
        <v>0.24182523249215726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2019-01-08T08:12:50Z</dcterms:modified>
  <cp:category/>
  <cp:contentStatus/>
</cp:coreProperties>
</file>