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charts/chartEx4.xml" ContentType="application/vnd.ms-office.chartex+xml"/>
  <Override PartName="/xl/charts/style17.xml" ContentType="application/vnd.ms-office.chartstyle+xml"/>
  <Override PartName="/xl/charts/colors17.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mc:AlternateContent xmlns:mc="http://schemas.openxmlformats.org/markup-compatibility/2006">
    <mc:Choice Requires="x15">
      <x15ac:absPath xmlns:x15ac="http://schemas.microsoft.com/office/spreadsheetml/2010/11/ac" url="/Users/markcelemen/Downloads/"/>
    </mc:Choice>
  </mc:AlternateContent>
  <xr:revisionPtr revIDLastSave="0" documentId="13_ncr:1_{5B60FDEF-8C56-C04F-A4FC-DFD93D7BFE56}" xr6:coauthVersionLast="47" xr6:coauthVersionMax="47" xr10:uidLastSave="{00000000-0000-0000-0000-000000000000}"/>
  <bookViews>
    <workbookView xWindow="0" yWindow="0" windowWidth="28800" windowHeight="18000" activeTab="1" xr2:uid="{00000000-000D-0000-FFFF-FFFF00000000}"/>
  </bookViews>
  <sheets>
    <sheet name="Dashboard" sheetId="4" r:id="rId1"/>
    <sheet name="Data" sheetId="1" r:id="rId2"/>
    <sheet name="KPI" sheetId="7" r:id="rId3"/>
    <sheet name="Rating" sheetId="8" r:id="rId4"/>
    <sheet name="Gender" sheetId="9" r:id="rId5"/>
    <sheet name="Education by Attrition" sheetId="10" r:id="rId6"/>
    <sheet name="Attrition by Job" sheetId="11" r:id="rId7"/>
    <sheet name="Attrition by Department" sheetId="12" r:id="rId8"/>
    <sheet name="Attrition by Age Group" sheetId="13" r:id="rId9"/>
    <sheet name="Marital Status" sheetId="15" r:id="rId10"/>
    <sheet name="Images" sheetId="2" state="hidden" r:id="rId11"/>
    <sheet name="Background 1" sheetId="3" state="hidden" r:id="rId12"/>
    <sheet name="Background 3" sheetId="5" state="hidden" r:id="rId13"/>
    <sheet name="Background 4" sheetId="6" state="hidden" r:id="rId14"/>
  </sheets>
  <definedNames>
    <definedName name="_xlchart.v1.2" hidden="1">'Attrition by Job'!$D$4:$D$12</definedName>
    <definedName name="_xlchart.v1.3" hidden="1">'Attrition by Job'!$E$4:$E$12</definedName>
    <definedName name="_xlchart.v1.4" hidden="1">'Attrition by Job'!$D$4:$D$12</definedName>
    <definedName name="_xlchart.v1.5" hidden="1">'Attrition by Job'!$E$4:$E$12</definedName>
    <definedName name="_xlchart.v2.0" hidden="1">'Marital Status'!$D$4:$D$6</definedName>
    <definedName name="_xlchart.v2.1" hidden="1">'Marital Status'!$E$4:$E$6</definedName>
    <definedName name="_xlchart.v2.6" hidden="1">'Marital Status'!$D$4:$D$6</definedName>
    <definedName name="_xlchart.v2.7" hidden="1">'Marital Status'!$E$4:$E$6</definedName>
    <definedName name="Slicer_Department">#N/A</definedName>
    <definedName name="Slicer_Education_Field2">#N/A</definedName>
    <definedName name="Slicer_Gender2">#N/A</definedName>
  </definedNames>
  <calcPr calcId="191029"/>
  <pivotCaches>
    <pivotCache cacheId="13" r:id="rId15"/>
  </pivotCaches>
  <extLs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D6" i="15" l="1"/>
  <c r="D5" i="15"/>
  <c r="D4" i="15"/>
  <c r="D5" i="11"/>
  <c r="D6" i="11"/>
  <c r="D7" i="11"/>
  <c r="D8" i="11"/>
  <c r="D9" i="11"/>
  <c r="D10" i="11"/>
  <c r="D11" i="11"/>
  <c r="D12" i="11"/>
  <c r="D4" i="11"/>
  <c r="B6" i="8"/>
  <c r="C8" i="7"/>
  <c r="A8" i="7"/>
  <c r="B8" i="7"/>
  <c r="E6" i="15"/>
  <c r="E5" i="15"/>
  <c r="E4" i="15"/>
  <c r="E5" i="11"/>
  <c r="E8" i="11"/>
  <c r="E9" i="11"/>
  <c r="E11" i="11"/>
  <c r="E6" i="11"/>
  <c r="E10" i="11"/>
  <c r="E12" i="11"/>
  <c r="E7" i="11"/>
  <c r="E4" i="11"/>
  <c r="B10" i="9"/>
  <c r="B11" i="9"/>
  <c r="C11" i="9" l="1"/>
  <c r="C10" i="9"/>
  <c r="E8" i="7"/>
  <c r="D8" i="7"/>
  <c r="C6" i="8"/>
  <c r="B7" i="8"/>
  <c r="C7" i="8" s="1"/>
</calcChain>
</file>

<file path=xl/sharedStrings.xml><?xml version="1.0" encoding="utf-8"?>
<sst xmlns="http://schemas.openxmlformats.org/spreadsheetml/2006/main" count="19216" uniqueCount="1569">
  <si>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</si>
  <si>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</si>
  <si>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</si>
  <si>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</si>
  <si>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</si>
  <si>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</si>
  <si>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</si>
  <si>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</si>
  <si>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</si>
  <si>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</si>
  <si>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</si>
  <si>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</si>
  <si>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</si>
  <si>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</si>
  <si>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</si>
  <si>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</si>
  <si>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</si>
  <si>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</si>
  <si>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</si>
  <si>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</si>
  <si>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</si>
  <si>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</si>
  <si>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</si>
  <si>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</si>
  <si>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</si>
  <si>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</si>
  <si>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</si>
  <si>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</si>
  <si>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</si>
  <si>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</si>
  <si>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</si>
  <si>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</si>
  <si>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</si>
  <si>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</si>
  <si>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</si>
  <si>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</si>
  <si>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</si>
  <si>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</si>
  <si>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</si>
  <si>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</si>
  <si>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</si>
  <si>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</si>
  <si>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</si>
  <si>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</si>
  <si>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</si>
  <si>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</si>
  <si>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</si>
  <si>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</si>
  <si>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</si>
  <si>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</si>
  <si>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</si>
  <si>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</si>
  <si>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</si>
  <si>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</si>
  <si>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</si>
  <si>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</si>
  <si>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</si>
  <si>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</si>
  <si>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</si>
  <si>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</si>
  <si>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</si>
  <si>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</si>
  <si>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</si>
  <si>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</si>
  <si>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</si>
  <si>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</si>
  <si>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</si>
  <si>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</si>
  <si>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</si>
  <si>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</si>
  <si>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</si>
  <si>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</si>
  <si>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</si>
  <si>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</si>
  <si>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</si>
  <si>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</si>
  <si>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</si>
  <si>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</si>
  <si>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</si>
  <si>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</si>
  <si>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</si>
  <si>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</si>
  <si>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</si>
  <si>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</si>
  <si>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</si>
  <si>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</si>
  <si>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</si>
  <si>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</si>
  <si>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</si>
  <si>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</si>
  <si>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</si>
  <si>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</si>
  <si>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</si>
  <si>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</si>
  <si>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</si>
  <si>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</si>
  <si>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</si>
  <si>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</si>
  <si>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</si>
  <si>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</si>
  <si>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</si>
  <si>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</si>
  <si>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</si>
  <si>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</si>
  <si>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</si>
  <si>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</si>
  <si>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</si>
  <si>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</si>
  <si>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</si>
  <si>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</si>
  <si>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</si>
  <si>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</si>
  <si>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</si>
  <si>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</si>
  <si>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</si>
  <si>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</si>
  <si>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</si>
  <si>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</si>
  <si>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</si>
  <si>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</si>
  <si>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</si>
  <si>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</si>
  <si>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</si>
  <si>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</si>
  <si>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</si>
  <si>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</si>
  <si>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</si>
  <si>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</si>
  <si>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</si>
  <si>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</si>
  <si>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</si>
  <si>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</si>
  <si>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</si>
  <si>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</si>
  <si>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</si>
  <si>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</si>
  <si>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</si>
  <si>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</si>
  <si>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</si>
  <si>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</si>
  <si>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</si>
  <si>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</si>
  <si>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</si>
  <si>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</si>
  <si>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</si>
  <si>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</si>
  <si>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</si>
  <si>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</si>
  <si>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</si>
  <si>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</si>
  <si>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</si>
  <si>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</si>
  <si>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</si>
  <si>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</si>
  <si>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</si>
  <si>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</si>
  <si>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</si>
  <si>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</si>
  <si>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</si>
  <si>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</si>
  <si>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</si>
  <si>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</si>
  <si>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</si>
  <si>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</si>
  <si>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</si>
  <si>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</si>
  <si>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</si>
  <si>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</si>
  <si>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</si>
  <si>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</si>
  <si>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</si>
  <si>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</si>
  <si>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</si>
  <si>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</si>
  <si>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</si>
  <si>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</si>
  <si>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</si>
  <si>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</si>
  <si>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</si>
  <si>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</si>
  <si>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</si>
  <si>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</si>
  <si>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</si>
  <si>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</si>
  <si>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</si>
  <si>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</si>
  <si>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</si>
  <si>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</si>
  <si>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</si>
  <si>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</si>
  <si>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</si>
  <si>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</si>
  <si>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</si>
  <si>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</si>
  <si>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</si>
  <si>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</si>
  <si>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</si>
  <si>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</si>
  <si>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</si>
  <si>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</si>
  <si>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</si>
  <si>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</si>
  <si>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</si>
  <si>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</si>
  <si>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</si>
  <si>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</si>
  <si>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</si>
  <si>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</si>
  <si>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</si>
  <si>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</si>
  <si>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</si>
  <si>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</si>
  <si>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</si>
  <si>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</si>
  <si>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</si>
  <si>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</si>
  <si>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</si>
  <si>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</si>
  <si>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</si>
  <si>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</si>
  <si>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</si>
  <si>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</si>
  <si>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</si>
  <si>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</si>
  <si>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</si>
  <si>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</si>
  <si>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</si>
  <si>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</si>
  <si>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</si>
  <si>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</si>
  <si>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</si>
  <si>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</si>
  <si>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</si>
  <si>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</si>
  <si>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</si>
  <si>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</si>
  <si>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</si>
  <si>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</si>
  <si>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</si>
  <si>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</si>
  <si>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</si>
  <si>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</si>
  <si>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</si>
  <si>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</si>
  <si>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</si>
  <si>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</si>
  <si>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</si>
  <si>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</si>
  <si>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</si>
  <si>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</si>
  <si>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</si>
  <si>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</si>
  <si>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</si>
  <si>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</si>
  <si>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</si>
  <si>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</si>
  <si>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</si>
  <si>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</si>
  <si>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</si>
  <si>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</si>
  <si>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</si>
  <si>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</si>
  <si>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</si>
  <si>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</si>
  <si>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</si>
  <si>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</si>
  <si>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</si>
  <si>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</si>
  <si>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</si>
  <si>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</si>
  <si>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</si>
  <si>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</si>
  <si>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</si>
  <si>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</si>
  <si>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</si>
  <si>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</si>
  <si>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</si>
  <si>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</si>
  <si>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</si>
  <si>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</si>
  <si>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</si>
  <si>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</si>
  <si>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</si>
  <si>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</si>
  <si>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</si>
  <si>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</si>
  <si>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</si>
  <si>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</si>
  <si>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</si>
  <si>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</si>
  <si>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</si>
  <si>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</si>
  <si>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</si>
  <si>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</si>
  <si>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</si>
  <si>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</si>
  <si>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</si>
  <si>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</si>
  <si>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</si>
  <si>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</si>
  <si>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</si>
  <si>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</si>
  <si>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</si>
  <si>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</si>
  <si>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</si>
  <si>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</si>
  <si>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</si>
  <si>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</si>
  <si>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</si>
  <si>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</si>
  <si>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</si>
  <si>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</si>
  <si>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</si>
  <si>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</si>
  <si>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</si>
  <si>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</si>
  <si>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</si>
  <si>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</si>
  <si>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</si>
  <si>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</si>
  <si>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</si>
  <si>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</si>
  <si>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</si>
  <si>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</si>
  <si>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</si>
  <si>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</si>
  <si>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</si>
  <si>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</si>
  <si>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</si>
  <si>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</si>
  <si>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</si>
  <si>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</si>
  <si>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</si>
  <si>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</si>
  <si>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</si>
  <si>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</si>
  <si>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</si>
  <si>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</si>
  <si>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</si>
  <si>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</si>
  <si>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</si>
  <si>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</si>
  <si>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</si>
  <si>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</si>
  <si>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</si>
  <si>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</si>
  <si>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</si>
  <si>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</si>
  <si>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</si>
  <si>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</si>
  <si>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</si>
  <si>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</si>
  <si>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</si>
  <si>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</si>
  <si>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</si>
  <si>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</si>
  <si>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</si>
  <si>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</si>
  <si>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</si>
  <si>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</si>
  <si>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</si>
  <si>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</si>
  <si>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</si>
  <si>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</si>
  <si>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</si>
  <si>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</si>
  <si>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</si>
  <si>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</si>
  <si>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</si>
  <si>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</si>
  <si>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</si>
  <si>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</si>
  <si>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</si>
  <si>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</si>
  <si>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</si>
  <si>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</si>
  <si>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</si>
  <si>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</si>
  <si>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</si>
  <si>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</si>
  <si>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</si>
  <si>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</si>
  <si>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</si>
  <si>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</si>
  <si>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</si>
  <si>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</si>
  <si>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</si>
  <si>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</si>
  <si>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</si>
  <si>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</si>
  <si>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</si>
  <si>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</si>
  <si>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</si>
  <si>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</si>
  <si>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</si>
  <si>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</si>
  <si>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</si>
  <si>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</si>
  <si>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</si>
  <si>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</si>
  <si>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</si>
  <si>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</si>
  <si>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</si>
  <si>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</si>
  <si>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</si>
  <si>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</si>
  <si>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</si>
  <si>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</si>
  <si>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</si>
  <si>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</si>
  <si>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</si>
  <si>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</si>
  <si>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</si>
  <si>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</si>
  <si>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</si>
  <si>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</si>
  <si>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</si>
  <si>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</si>
  <si>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</si>
  <si>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</si>
  <si>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</si>
  <si>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</si>
  <si>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</si>
  <si>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</si>
  <si>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</si>
  <si>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</si>
  <si>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</si>
  <si>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</si>
  <si>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</si>
  <si>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</si>
  <si>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</si>
  <si>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</si>
  <si>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</si>
  <si>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</si>
  <si>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</si>
  <si>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</si>
  <si>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</si>
  <si>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</si>
  <si>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</si>
  <si>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</si>
  <si>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</si>
  <si>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</si>
  <si>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</si>
  <si>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</si>
  <si>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</si>
  <si>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</si>
  <si>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</si>
  <si>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</si>
  <si>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</si>
  <si>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</si>
  <si>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</si>
  <si>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</si>
  <si>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</si>
  <si>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</si>
  <si>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</si>
  <si>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</si>
  <si>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</si>
  <si>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</si>
  <si>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</si>
  <si>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</si>
  <si>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</si>
  <si>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</si>
  <si>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</si>
  <si>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</si>
  <si>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</si>
  <si>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</si>
  <si>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</si>
  <si>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</si>
  <si>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</si>
  <si>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</si>
  <si>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</si>
  <si>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</si>
  <si>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</si>
  <si>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</si>
  <si>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</si>
  <si>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</si>
  <si>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</si>
  <si>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</si>
  <si>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</si>
  <si>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</si>
  <si>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</si>
  <si>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</si>
  <si>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</si>
  <si>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</si>
  <si>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</si>
  <si>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</si>
  <si>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</si>
  <si>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</si>
  <si>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</si>
  <si>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</si>
  <si>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</si>
  <si>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</si>
  <si>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</si>
  <si>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</si>
  <si>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</si>
  <si>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</si>
  <si>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</si>
  <si>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</si>
  <si>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</si>
  <si>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</si>
  <si>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</si>
  <si>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</si>
  <si>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</si>
  <si>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</si>
  <si>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</si>
  <si>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</si>
  <si>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</si>
  <si>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</si>
  <si>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</si>
  <si>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</si>
  <si>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</si>
  <si>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</si>
  <si>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</si>
  <si>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</si>
  <si>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</si>
  <si>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</si>
  <si>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</si>
  <si>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</si>
  <si>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</si>
  <si>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</si>
  <si>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</si>
  <si>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</si>
  <si>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</si>
  <si>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</si>
  <si>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</si>
  <si>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</si>
  <si>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</si>
  <si>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</si>
  <si>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</si>
  <si>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</si>
  <si>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</si>
  <si>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</si>
  <si>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</si>
  <si>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</si>
  <si>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</si>
  <si>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</si>
  <si>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</si>
  <si>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</si>
  <si>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</si>
  <si>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</si>
  <si>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</si>
  <si>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</si>
  <si>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</si>
  <si>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</si>
  <si>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</si>
  <si>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</si>
  <si>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</si>
  <si>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</si>
  <si>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</si>
  <si>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</si>
  <si>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</si>
  <si>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</si>
  <si>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</si>
  <si>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</si>
  <si>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</si>
  <si>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</si>
  <si>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</si>
  <si>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</si>
  <si>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</si>
  <si>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</si>
  <si>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</si>
  <si>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</si>
  <si>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</si>
  <si>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</si>
  <si>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</si>
  <si>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</si>
  <si>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</si>
  <si>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</si>
  <si>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</si>
  <si>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</si>
  <si>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</si>
  <si>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</si>
  <si>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</si>
  <si>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</si>
  <si>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</si>
  <si>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</si>
  <si>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</si>
  <si>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</si>
  <si>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</si>
  <si>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</si>
  <si>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</si>
  <si>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</si>
  <si>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</si>
  <si>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</si>
  <si>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</si>
  <si>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</si>
  <si>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</si>
  <si>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</si>
  <si>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</si>
  <si>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</si>
  <si>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</si>
  <si>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</si>
  <si>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</si>
  <si>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</si>
  <si>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</si>
  <si>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</si>
  <si>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</si>
  <si>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</si>
  <si>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</si>
  <si>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</si>
  <si>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</si>
  <si>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</si>
  <si>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</si>
  <si>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</si>
  <si>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</si>
  <si>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</si>
  <si>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</si>
  <si>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</si>
  <si>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</si>
  <si>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</si>
  <si>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</si>
  <si>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</si>
  <si>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</si>
  <si>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</si>
  <si>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</si>
  <si>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</si>
  <si>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</si>
  <si>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</si>
  <si>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</si>
  <si>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</si>
  <si>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</si>
  <si>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</si>
  <si>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</si>
  <si>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</si>
  <si>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</si>
  <si>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</si>
  <si>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</si>
  <si>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</si>
  <si>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</si>
  <si>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</si>
  <si>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</si>
  <si>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</si>
  <si>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</si>
  <si>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</si>
  <si>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</si>
  <si>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</si>
  <si>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</si>
  <si>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</si>
  <si>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</si>
  <si>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</si>
  <si>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</si>
  <si>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</si>
  <si>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</si>
  <si>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</si>
  <si>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</si>
  <si>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</si>
  <si>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</si>
  <si>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</si>
  <si>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</si>
  <si>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</si>
  <si>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</si>
  <si>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</si>
  <si>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</si>
  <si>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</si>
  <si>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</si>
  <si>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</si>
  <si>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</si>
  <si>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</si>
  <si>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</si>
  <si>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</si>
  <si>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</si>
  <si>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</si>
  <si>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</si>
  <si>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</si>
  <si>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</si>
  <si>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</si>
  <si>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</si>
  <si>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</si>
  <si>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</si>
  <si>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</si>
  <si>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</si>
  <si>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</si>
  <si>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</si>
  <si>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</si>
  <si>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</si>
  <si>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</si>
  <si>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</si>
  <si>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</si>
  <si>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</si>
  <si>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</si>
  <si>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</si>
  <si>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</si>
  <si>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</si>
  <si>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</si>
  <si>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</si>
  <si>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</si>
  <si>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</si>
  <si>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</si>
  <si>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</si>
  <si>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</si>
  <si>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</si>
  <si>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</si>
  <si>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</si>
  <si>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</si>
  <si>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</si>
  <si>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</si>
  <si>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</si>
  <si>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</si>
  <si>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</si>
  <si>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</si>
  <si>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</si>
  <si>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</si>
  <si>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</si>
  <si>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</si>
  <si>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</si>
  <si>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</si>
  <si>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</si>
  <si>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</si>
  <si>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</si>
  <si>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</si>
  <si>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</si>
  <si>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</si>
  <si>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</si>
  <si>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</si>
  <si>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</si>
  <si>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</si>
  <si>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</si>
  <si>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</si>
  <si>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</si>
  <si>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</si>
  <si>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</si>
  <si>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</si>
  <si>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</si>
  <si>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</si>
  <si>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</si>
  <si>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</si>
  <si>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</si>
  <si>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</si>
  <si>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</si>
  <si>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</si>
  <si>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</si>
  <si>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</si>
  <si>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</si>
  <si>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</si>
  <si>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</si>
  <si>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</si>
  <si>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</si>
  <si>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</si>
  <si>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</si>
  <si>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</si>
  <si>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</si>
  <si>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</si>
  <si>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</si>
  <si>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</si>
  <si>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</si>
  <si>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</si>
  <si>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</si>
  <si>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</si>
  <si>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</si>
  <si>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</si>
  <si>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</si>
  <si>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</si>
  <si>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</si>
  <si>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</si>
  <si>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</si>
  <si>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</si>
  <si>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</si>
  <si>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</si>
  <si>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</si>
  <si>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</si>
  <si>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</si>
  <si>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</si>
  <si>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</si>
  <si>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</si>
  <si>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</si>
  <si>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</si>
  <si>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</si>
  <si>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</si>
  <si>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</si>
  <si>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</si>
  <si>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</si>
  <si>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</si>
  <si>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</si>
  <si>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</si>
  <si>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</si>
  <si>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</si>
  <si>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</si>
  <si>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</si>
  <si>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</si>
  <si>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</si>
  <si>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</si>
  <si>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</si>
  <si>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</si>
  <si>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</si>
  <si>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</si>
  <si>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</si>
  <si>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</si>
  <si>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</si>
  <si>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</si>
  <si>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</si>
  <si>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</si>
  <si>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</si>
  <si>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</si>
  <si>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</si>
  <si>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</si>
  <si>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</si>
  <si>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</si>
  <si>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</si>
  <si>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</si>
  <si>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</si>
  <si>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</si>
  <si>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</si>
  <si>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</si>
  <si>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</si>
  <si>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</si>
  <si>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</si>
  <si>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</si>
  <si>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</si>
  <si>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</si>
  <si>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</si>
  <si>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</si>
  <si>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</si>
  <si>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</si>
  <si>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</si>
  <si>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</si>
  <si>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</si>
  <si>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</si>
  <si>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</si>
  <si>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</si>
  <si>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</si>
  <si>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</si>
  <si>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</si>
  <si>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</si>
  <si>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</si>
  <si>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</si>
  <si>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</si>
  <si>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</si>
  <si>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</si>
  <si>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</si>
  <si>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</si>
  <si>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</si>
  <si>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</si>
  <si>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</si>
  <si>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</si>
  <si>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</si>
  <si>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</si>
  <si>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</si>
  <si>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</si>
  <si>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</si>
  <si>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</si>
  <si>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</si>
  <si>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</si>
  <si>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</si>
  <si>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</si>
  <si>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</si>
  <si>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</si>
  <si>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</si>
  <si>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</si>
  <si>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</si>
  <si>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</si>
  <si>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</si>
  <si>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</si>
  <si>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</si>
  <si>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</si>
  <si>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</si>
  <si>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</si>
  <si>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</si>
  <si>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</si>
  <si>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</si>
  <si>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</si>
  <si>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</si>
  <si>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</si>
  <si>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</si>
  <si>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</si>
  <si>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</si>
  <si>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</si>
  <si>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</si>
  <si>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</si>
  <si>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</si>
  <si>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</si>
  <si>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</si>
  <si>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</si>
  <si>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</si>
  <si>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</si>
  <si>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</si>
  <si>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</si>
  <si>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</si>
  <si>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</si>
  <si>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</si>
  <si>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</si>
  <si>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</si>
  <si>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</si>
  <si>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</si>
  <si>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</si>
  <si>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</si>
  <si>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</si>
  <si>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</si>
  <si>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</si>
  <si>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</si>
  <si>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</si>
  <si>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</si>
  <si>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</si>
  <si>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</si>
  <si>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</si>
  <si>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</si>
  <si>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</si>
  <si>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</si>
  <si>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</si>
  <si>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</si>
  <si>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</si>
  <si>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</si>
  <si>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</si>
  <si>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</si>
  <si>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</si>
  <si>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</si>
  <si>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</si>
  <si>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</si>
  <si>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</si>
  <si>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</si>
  <si>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</si>
  <si>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</si>
  <si>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</si>
  <si>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</si>
  <si>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</si>
  <si>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</si>
  <si>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</si>
  <si>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</si>
  <si>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</si>
  <si>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</si>
  <si>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</si>
  <si>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</si>
  <si>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</si>
  <si>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</si>
  <si>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</si>
  <si>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</si>
  <si>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</si>
  <si>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</si>
  <si>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</si>
  <si>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</si>
  <si>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</si>
  <si>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</si>
  <si>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</si>
  <si>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</si>
  <si>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</si>
  <si>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</si>
  <si>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</si>
  <si>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</si>
  <si>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</si>
  <si>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</si>
  <si>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</si>
  <si>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</si>
  <si>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</si>
  <si>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</si>
  <si>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</si>
  <si>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</si>
  <si>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</si>
  <si>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</si>
  <si>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</si>
  <si>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</si>
  <si>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</si>
  <si>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</si>
  <si>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</si>
  <si>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</si>
  <si>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</si>
  <si>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</si>
  <si>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</si>
  <si>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</si>
  <si>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</si>
  <si>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</si>
  <si>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</si>
  <si>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</si>
  <si>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</si>
  <si>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</si>
  <si>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</si>
  <si>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</si>
  <si>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</si>
  <si>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</si>
  <si>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</si>
  <si>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</si>
  <si>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</si>
  <si>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</si>
  <si>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</si>
  <si>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</si>
  <si>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</si>
  <si>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</si>
  <si>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</si>
  <si>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</si>
  <si>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</si>
  <si>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</si>
  <si>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</si>
  <si>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</si>
  <si>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</si>
  <si>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</si>
  <si>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</si>
  <si>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</si>
  <si>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</si>
  <si>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</si>
  <si>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</si>
  <si>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</si>
  <si>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</si>
  <si>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</si>
  <si>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</si>
  <si>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</si>
  <si>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</si>
  <si>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</si>
  <si>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</si>
  <si>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</si>
  <si>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</si>
  <si>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</si>
  <si>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</si>
  <si>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</si>
  <si>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</si>
  <si>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</si>
  <si>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</si>
  <si>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</si>
  <si>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</si>
  <si>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</si>
  <si>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</si>
  <si>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</si>
  <si>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</si>
  <si>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</si>
  <si>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</si>
  <si>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</si>
  <si>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</si>
  <si>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</si>
  <si>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</si>
  <si>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</si>
  <si>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</si>
  <si>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</si>
  <si>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</si>
  <si>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</si>
  <si>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</si>
  <si>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</si>
  <si>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</si>
  <si>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</si>
  <si>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</si>
  <si>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</si>
  <si>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</si>
  <si>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</si>
  <si>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</si>
  <si>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</si>
  <si>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</si>
  <si>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</si>
  <si>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</si>
  <si>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</si>
  <si>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</si>
  <si>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</si>
  <si>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</si>
  <si>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</si>
  <si>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</si>
  <si>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</si>
  <si>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</si>
  <si>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</si>
  <si>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</si>
  <si>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</si>
  <si>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</si>
  <si>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</si>
  <si>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</si>
  <si>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</si>
  <si>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</si>
  <si>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</si>
  <si>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</si>
  <si>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</si>
  <si>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</si>
  <si>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</si>
  <si>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</si>
  <si>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</si>
  <si>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</si>
  <si>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</si>
  <si>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</si>
  <si>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</si>
  <si>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</si>
  <si>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</si>
  <si>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</si>
  <si>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</si>
  <si>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</si>
  <si>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</si>
  <si>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</si>
  <si>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</si>
  <si>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</si>
  <si>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</si>
  <si>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</si>
  <si>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</si>
  <si>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</si>
  <si>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</si>
  <si>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</si>
  <si>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</si>
  <si>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</si>
  <si>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</si>
  <si>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</si>
  <si>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</si>
  <si>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</si>
  <si>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</si>
  <si>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</si>
  <si>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</si>
  <si>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</si>
  <si>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</si>
  <si>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</si>
  <si>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</si>
  <si>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</si>
  <si>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</si>
  <si>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</si>
  <si>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</si>
  <si>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</si>
  <si>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</si>
  <si>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</si>
  <si>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</si>
  <si>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</si>
  <si>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</si>
  <si>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</si>
  <si>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</si>
  <si>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</si>
  <si>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</si>
  <si>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</si>
  <si>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</si>
  <si>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</si>
  <si>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</si>
  <si>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</si>
  <si>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</si>
  <si>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</si>
  <si>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</si>
  <si>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</si>
  <si>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</si>
  <si>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</si>
  <si>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</si>
  <si>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</si>
  <si>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</si>
  <si>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</si>
  <si>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</si>
  <si>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</si>
  <si>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</si>
  <si>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</si>
  <si>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</si>
  <si>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</si>
  <si>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</si>
  <si>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</si>
  <si>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</si>
  <si>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</si>
  <si>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</si>
  <si>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</si>
  <si>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</si>
  <si>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</si>
  <si>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</si>
  <si>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</si>
  <si>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</si>
  <si>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</si>
  <si>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</si>
  <si>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</si>
  <si>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</si>
  <si>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</si>
  <si>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</si>
  <si>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</si>
  <si>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</si>
  <si>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</si>
  <si>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</si>
  <si>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</si>
  <si>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</si>
  <si>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</si>
  <si>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</si>
  <si>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</si>
  <si>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</si>
  <si>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</si>
  <si>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</si>
  <si>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</si>
  <si>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</si>
  <si>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</si>
  <si>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</si>
  <si>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</si>
  <si>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</si>
  <si>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</si>
  <si>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</si>
  <si>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</si>
  <si>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</si>
  <si>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</si>
  <si>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</si>
  <si>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</si>
  <si>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</si>
  <si>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</si>
  <si>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</si>
  <si>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</si>
  <si>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</si>
  <si>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</si>
  <si>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</si>
  <si>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</si>
  <si>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</si>
  <si>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</si>
  <si>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</si>
  <si>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</si>
  <si>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</si>
  <si>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</si>
  <si>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</si>
  <si>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</si>
  <si>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</si>
  <si>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</si>
  <si>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</si>
  <si>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</si>
  <si>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</si>
  <si>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</si>
  <si>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</si>
  <si>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</si>
  <si>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</si>
  <si>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</si>
  <si>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</si>
  <si>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</si>
  <si>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</si>
  <si>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</si>
  <si>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</si>
  <si>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</si>
  <si>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</si>
  <si>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</si>
  <si>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</si>
  <si>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</si>
  <si>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</si>
  <si>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</si>
  <si>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</si>
  <si>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</si>
  <si>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</si>
  <si>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</si>
  <si>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</si>
  <si>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</si>
  <si>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</si>
  <si>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</si>
  <si>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</si>
  <si>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</si>
  <si>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</si>
  <si>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</si>
  <si>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</si>
  <si>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</si>
  <si>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</si>
  <si>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</si>
  <si>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</si>
  <si>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</si>
  <si>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</si>
  <si>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</si>
  <si>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</si>
  <si>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</si>
  <si>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</si>
  <si>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</si>
  <si>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</si>
  <si>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</si>
  <si>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</si>
  <si>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</si>
  <si>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</si>
  <si>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</si>
  <si>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</si>
  <si>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</si>
  <si>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</si>
  <si>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</si>
  <si>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</si>
  <si>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</si>
  <si>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</si>
  <si>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</si>
  <si>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</si>
  <si>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</si>
  <si>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</si>
  <si>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</si>
  <si>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</si>
  <si>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</si>
  <si>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</si>
  <si>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</si>
  <si>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</si>
  <si>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</si>
  <si>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</si>
  <si>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</si>
  <si>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</si>
  <si>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</si>
  <si>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</si>
  <si>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</si>
  <si>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</si>
  <si>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</si>
  <si>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</si>
  <si>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</si>
  <si>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</si>
  <si>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</si>
  <si>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</si>
  <si>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</si>
  <si>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</si>
  <si>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</si>
  <si>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</si>
  <si>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</si>
  <si>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</si>
  <si>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</si>
  <si>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</si>
  <si>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</si>
  <si>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</si>
  <si>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</si>
  <si>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</si>
  <si>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</si>
  <si>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</si>
  <si>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</si>
  <si>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</si>
  <si>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</si>
  <si>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</si>
  <si>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</si>
  <si>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</si>
  <si>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</si>
  <si>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</si>
  <si>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</si>
  <si>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</si>
  <si>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</si>
  <si>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</si>
  <si>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</si>
  <si>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</si>
  <si>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</si>
  <si>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</si>
  <si>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</si>
  <si>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</si>
  <si>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</si>
  <si>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</si>
  <si>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</si>
  <si>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</si>
  <si>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</si>
  <si>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</si>
  <si>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</si>
  <si>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</si>
  <si>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</si>
  <si>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</si>
  <si>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</si>
  <si>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</si>
  <si>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</si>
  <si>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</si>
  <si>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</si>
  <si>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</si>
  <si>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</si>
  <si>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</si>
  <si>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</si>
  <si>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</si>
  <si>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</si>
  <si>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</si>
  <si>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</si>
  <si>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</si>
  <si>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</si>
  <si>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</si>
  <si>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</si>
  <si>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</si>
  <si>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</si>
  <si>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</si>
  <si>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</si>
  <si>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</si>
  <si>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</si>
  <si>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</si>
  <si>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</si>
  <si>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</si>
  <si>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</si>
  <si>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</si>
  <si>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</si>
  <si>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</si>
  <si>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</si>
  <si>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</si>
  <si>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</si>
  <si>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</si>
  <si>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</si>
  <si>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</si>
  <si>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</si>
  <si>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</si>
  <si>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</si>
  <si>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</si>
  <si>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</si>
  <si>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</si>
  <si>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</si>
  <si>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</si>
  <si>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</si>
  <si>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</si>
  <si>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</si>
  <si>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</si>
  <si>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</si>
  <si>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</si>
  <si>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</si>
  <si>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</si>
  <si>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</si>
  <si>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</si>
  <si>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</si>
  <si>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</si>
  <si>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</si>
  <si>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</si>
  <si>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</si>
  <si>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</si>
  <si>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</si>
  <si>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</si>
  <si>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</si>
  <si>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</si>
  <si>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</si>
  <si>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</si>
  <si>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</si>
  <si>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</si>
  <si>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</si>
  <si>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</si>
  <si>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</si>
  <si>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</si>
  <si>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</si>
  <si>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</si>
  <si>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</si>
  <si>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</si>
  <si>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</si>
  <si>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</si>
  <si>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</si>
  <si>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</si>
  <si>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</si>
  <si>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</si>
  <si>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</si>
  <si>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</si>
  <si>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</si>
  <si>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</si>
  <si>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</si>
  <si>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</si>
  <si>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</si>
  <si>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</si>
  <si>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</si>
  <si>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</si>
  <si>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</si>
  <si>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</si>
  <si>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</si>
  <si>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</si>
  <si>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</si>
  <si>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</si>
  <si>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</si>
  <si>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</si>
  <si>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</si>
  <si>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</si>
  <si>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</si>
  <si>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</si>
  <si>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</si>
  <si>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</si>
  <si>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</si>
  <si>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</si>
  <si>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</si>
  <si>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</si>
  <si>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</si>
  <si>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</si>
  <si>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</si>
  <si>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</si>
  <si>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</si>
  <si>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</si>
  <si>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</si>
  <si>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</si>
  <si>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</si>
  <si>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</si>
  <si>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</si>
  <si>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</si>
  <si>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</si>
  <si>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</si>
  <si>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</si>
  <si>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</si>
  <si>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</si>
  <si>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</si>
  <si>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</si>
  <si>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</si>
  <si>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</si>
  <si>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</si>
  <si>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</si>
  <si>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</si>
  <si>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</si>
  <si>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</si>
  <si>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</si>
  <si>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</si>
  <si>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</si>
  <si>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</si>
  <si>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</si>
  <si>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</si>
  <si>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</si>
  <si>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</si>
  <si>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</si>
  <si>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</si>
  <si>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</si>
  <si>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</si>
  <si>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</si>
  <si>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</si>
  <si>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</si>
  <si>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</si>
  <si>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</si>
  <si>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</si>
  <si>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</si>
  <si>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</si>
  <si>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</si>
  <si>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</si>
  <si>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</si>
  <si>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</si>
  <si>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</si>
  <si>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</si>
  <si>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</si>
  <si>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</si>
  <si>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</si>
  <si>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</si>
  <si>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</si>
  <si>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</si>
  <si>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</si>
  <si>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</si>
  <si>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</si>
  <si>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</si>
  <si>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</si>
  <si>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</si>
  <si>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</si>
  <si>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</si>
  <si>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</si>
  <si>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</si>
  <si>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</si>
  <si>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</si>
  <si>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</si>
  <si>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</si>
  <si>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</si>
  <si>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</si>
  <si>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</si>
  <si>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</si>
  <si>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</si>
  <si>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</si>
  <si>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</si>
  <si>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</si>
  <si>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</si>
  <si>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</si>
  <si>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</si>
  <si>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</si>
  <si>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</si>
  <si>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</si>
  <si>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</si>
  <si>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</si>
  <si>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</si>
  <si>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</si>
  <si>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</si>
  <si>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</si>
  <si>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</si>
  <si>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</si>
  <si>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</si>
  <si>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</si>
  <si>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</si>
  <si>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</si>
  <si>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</si>
  <si>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</si>
  <si>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</si>
  <si>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</si>
  <si>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</si>
  <si>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</si>
  <si>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</si>
  <si>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</si>
  <si>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</si>
  <si>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</si>
  <si>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</si>
  <si>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</si>
  <si>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</si>
  <si>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</si>
  <si>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</si>
  <si>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</si>
  <si>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</si>
  <si>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</si>
  <si>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</si>
  <si>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</si>
  <si>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</si>
  <si>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</si>
  <si>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</si>
  <si>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</si>
  <si>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</si>
  <si>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</si>
  <si>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</si>
  <si>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</si>
  <si>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</si>
  <si>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</si>
  <si>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</si>
  <si>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</si>
  <si>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</si>
  <si>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</si>
  <si>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</si>
  <si>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</si>
  <si>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</si>
  <si>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</si>
  <si>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</si>
  <si>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</si>
  <si>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</si>
  <si>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</si>
  <si>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</si>
  <si>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</si>
  <si>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</si>
  <si>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</si>
  <si>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</si>
  <si>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</si>
  <si>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</si>
  <si>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Balance Rating</t>
  </si>
  <si>
    <t>Row Labels</t>
  </si>
  <si>
    <t>Grand Total</t>
  </si>
  <si>
    <t>Count of Employee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</si>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</sst>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5" x14ac:knownFonts="1">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9">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s>
  <cellStyleXfs count="2">
    <xf numFmtId="0" fontId="0" fillId="0" borderId="0"/>
    <xf numFmtId="9" fontId="4" fillId="0" borderId="0" applyFont="0" applyFill="0" applyBorder="0" applyAlignment="0" applyProtection="0"/>
  </cellStyleXfs>
  <cellXfs count="20">
    <xf numFmtId="0" fontId="0" fillId="0" borderId="0" xfId="0"/>
    <xf numFmtId="0" fontId="3" fillId="0" borderId="0" xfId="0" applyFont="1"/>
    <xf numFmtId="0" fontId="0" fillId="0" borderId="1" xfId="0" applyBorder="1"/>
    <xf numFmtId="0" fontId="0" fillId="0" borderId="2" xfId="0" applyBorder="1"/>
    <xf numFmtId="0" fontId="0" fillId="0" borderId="4" xfId="0" applyBorder="1"/>
    <xf numFmtId="0" fontId="0" fillId="0" borderId="7" xfId="0" applyBorder="1"/>
    <xf numFmtId="0" fontId="2" fillId="0" borderId="0" xfId="0" applyFont="1"/>
    <xf numFmtId="10" fontId="0" fillId="0" borderId="0" xfId="1" applyNumberFormat="1" applyFont="1"/>
    <xf numFmtId="164" fontId="0" fillId="0" borderId="0" xfId="0" applyNumberFormat="1"/>
    <xf numFmtId="1" fontId="0" fillId="0" borderId="0" xfId="0" applyNumberFormat="1"/>
    <xf numFmtId="0" fontId="0" fillId="2" borderId="0" xfId="0" applyFill="1"/>
    <xf numFmtId="164" fontId="0" fillId="0" borderId="3" xfId="0" applyNumberFormat="1" applyBorder="1"/>
    <xf numFmtId="0" fontId="0" fillId="0" borderId="0" xfId="0" pivotButton="1"/>
    <xf numFmtId="0" fontId="0" fillId="0" borderId="0" xfId="0" applyAlignment="1">
      <alignment horizontal="left"/>
    </xf>
    <xf numFmtId="0" fontId="1" fillId="0" borderId="0" xfId="0" applyFont="1"/>
    <xf numFmtId="9" fontId="0" fillId="0" borderId="0" xfId="1" applyFont="1"/>
    <xf numFmtId="10" fontId="0" fillId="0" borderId="0" xfId="0" applyNumberFormat="1"/>
    <xf numFmtId="0" fontId="0" fillId="0" borderId="5" xfId="0" applyBorder="1"/>
    <xf numFmtId="0" fontId="0" fillId="0" borderId="8" xfId="0" applyBorder="1"/>
    <xf numFmtId="0" fontId="0" fillId="0" borderId="6" xfId="0" applyBorder="1"/>
  </cellXfs>
  <cellStyles count="2">
    <cellStyle name="Normal" xfId="0" builtinId="0"/>
    <cellStyle name="Percent" xfId="1" builtinId="5"/>
  </cellStyles>
  <dxfs count="4">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defaultTableStyle="TableStyleMedium2" defaultPivotStyle="PivotStyleLight16">
    <tableStyle name="Data-style" pivot="0" count="3" xr9:uid="{00000000-0011-0000-FFFF-FFFF00000000}">
      <tableStyleElement type="headerRow" dxfId="3"/>
      <tableStyleElement type="firstRowStripe" dxfId="2"/>
      <tableStyleElement type="secondRowStripe" dxfId="1"/>
    </tableStyle>
  </tableStyles>
  <colors>
    <mruColors>
      <color rgb="FF901C7F"/>
      <color rgb="FF69115F"/>
      <color rgb="FFE78DD8"/>
      <color rgb="FF878DD8"/>
      <color rgb="FF601A54"/>
      <color rgb="FF6029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A4C4-4545-841C-8E151B0C45B8}"/>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A4C4-4545-841C-8E151B0C45B8}"/>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A4C4-4545-841C-8E151B0C45B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75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4552-4741-8815-747D4BAF4810}"/>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4552-4741-8815-747D4BAF4810}"/>
            </c:ext>
          </c:extLst>
        </c:ser>
        <c:dLbls>
          <c:showLegendKey val="0"/>
          <c:showVal val="0"/>
          <c:showCatName val="0"/>
          <c:showSerName val="0"/>
          <c:showPercent val="0"/>
          <c:showBubbleSize val="0"/>
        </c:dLbls>
        <c:gapWidth val="0"/>
        <c:overlap val="100"/>
        <c:axId val="2003142896"/>
        <c:axId val="1168989152"/>
      </c:barChart>
      <c:catAx>
        <c:axId val="2003142896"/>
        <c:scaling>
          <c:orientation val="minMax"/>
        </c:scaling>
        <c:delete val="1"/>
        <c:axPos val="l"/>
        <c:majorTickMark val="out"/>
        <c:minorTickMark val="none"/>
        <c:tickLblPos val="nextTo"/>
        <c:crossAx val="1168989152"/>
        <c:crosses val="autoZero"/>
        <c:auto val="1"/>
        <c:lblAlgn val="ctr"/>
        <c:lblOffset val="100"/>
        <c:noMultiLvlLbl val="0"/>
      </c:catAx>
      <c:valAx>
        <c:axId val="1168989152"/>
        <c:scaling>
          <c:orientation val="minMax"/>
          <c:max val="4"/>
        </c:scaling>
        <c:delete val="1"/>
        <c:axPos val="b"/>
        <c:numFmt formatCode="0.0" sourceLinked="1"/>
        <c:majorTickMark val="out"/>
        <c:minorTickMark val="none"/>
        <c:tickLblPos val="nextTo"/>
        <c:crossAx val="20031428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69115F"/>
                  </a:gs>
                  <a:gs pos="100000">
                    <a:srgbClr val="E78DD8"/>
                  </a:gs>
                  <a:gs pos="100000">
                    <a:srgbClr val="E78DD8"/>
                  </a:gs>
                </a:gsLst>
                <a:lin ang="10800000" scaled="0"/>
              </a:gradFill>
              <a:ln w="19050">
                <a:noFill/>
              </a:ln>
              <a:effectLst/>
            </c:spPr>
            <c:extLst>
              <c:ext xmlns:c16="http://schemas.microsoft.com/office/drawing/2014/chart" uri="{C3380CC4-5D6E-409C-BE32-E72D297353CC}">
                <c16:uniqueId val="{00000001-CFD4-B745-AABD-39BD735F9005}"/>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CFD4-B745-AABD-39BD735F9005}"/>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CFD4-B745-AABD-39BD735F900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0C7D-C247-891C-EC16E2742E7E}"/>
              </c:ext>
            </c:extLst>
          </c:dPt>
          <c:dPt>
            <c:idx val="1"/>
            <c:bubble3D val="0"/>
            <c:spPr>
              <a:gradFill>
                <a:gsLst>
                  <a:gs pos="0">
                    <a:schemeClr val="accent1">
                      <a:lumMod val="75000"/>
                    </a:schemeClr>
                  </a:gs>
                  <a:gs pos="100000">
                    <a:schemeClr val="accent5">
                      <a:lumMod val="75000"/>
                    </a:schemeClr>
                  </a:gs>
                  <a:gs pos="100000">
                    <a:schemeClr val="accent5">
                      <a:lumMod val="75000"/>
                    </a:schemeClr>
                  </a:gs>
                </a:gsLst>
                <a:lin ang="10800000" scaled="0"/>
              </a:gradFill>
              <a:ln w="19050">
                <a:noFill/>
              </a:ln>
              <a:effectLst/>
            </c:spPr>
            <c:extLst>
              <c:ext xmlns:c16="http://schemas.microsoft.com/office/drawing/2014/chart" uri="{C3380CC4-5D6E-409C-BE32-E72D297353CC}">
                <c16:uniqueId val="{00000003-0C7D-C247-891C-EC16E2742E7E}"/>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0C7D-C247-891C-EC16E2742E7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Attrition!Education by Attrition</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75000"/>
                </a:schemeClr>
              </a:gs>
              <a:gs pos="100000">
                <a:schemeClr val="accent6">
                  <a:lumMod val="60000"/>
                  <a:lumOff val="40000"/>
                </a:schemeClr>
              </a:gs>
              <a:gs pos="100000">
                <a:schemeClr val="accent6">
                  <a:lumMod val="60000"/>
                  <a:lumOff val="40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75000"/>
                  </a:schemeClr>
                </a:gs>
                <a:gs pos="100000">
                  <a:schemeClr val="accent6">
                    <a:lumMod val="60000"/>
                    <a:lumOff val="40000"/>
                  </a:schemeClr>
                </a:gs>
                <a:gs pos="100000">
                  <a:schemeClr val="accent6">
                    <a:lumMod val="60000"/>
                    <a:lumOff val="40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47CF-074C-8FA1-C62DBB13D889}"/>
            </c:ext>
          </c:extLst>
        </c:ser>
        <c:dLbls>
          <c:showLegendKey val="0"/>
          <c:showVal val="0"/>
          <c:showCatName val="0"/>
          <c:showSerName val="0"/>
          <c:showPercent val="0"/>
          <c:showBubbleSize val="0"/>
        </c:dLbls>
        <c:gapWidth val="75"/>
        <c:axId val="937388784"/>
        <c:axId val="937390496"/>
      </c:barChart>
      <c:catAx>
        <c:axId val="937388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37390496"/>
        <c:crosses val="autoZero"/>
        <c:auto val="1"/>
        <c:lblAlgn val="ctr"/>
        <c:lblOffset val="100"/>
        <c:noMultiLvlLbl val="0"/>
      </c:catAx>
      <c:valAx>
        <c:axId val="937390496"/>
        <c:scaling>
          <c:orientation val="minMax"/>
        </c:scaling>
        <c:delete val="1"/>
        <c:axPos val="b"/>
        <c:numFmt formatCode="General" sourceLinked="1"/>
        <c:majorTickMark val="none"/>
        <c:minorTickMark val="none"/>
        <c:tickLblPos val="nextTo"/>
        <c:crossAx val="937388784"/>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Department!Attrition by Department</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w="9525">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75000"/>
                </a:schemeClr>
              </a:gs>
              <a:gs pos="100000">
                <a:schemeClr val="accent1">
                  <a:lumMod val="60000"/>
                  <a:lumOff val="40000"/>
                </a:schemeClr>
              </a:gs>
              <a:gs pos="99000">
                <a:schemeClr val="accent1">
                  <a:lumMod val="60000"/>
                  <a:lumOff val="40000"/>
                </a:schemeClr>
              </a:gs>
            </a:gsLst>
            <a:lin ang="10800000" scaled="0"/>
          </a:gradFill>
          <a:ln w="9525">
            <a:solidFill>
              <a:schemeClr val="bg1">
                <a:lumMod val="85000"/>
              </a:schemeClr>
            </a:solidFill>
          </a:ln>
          <a:effectLst/>
        </c:spPr>
      </c:pivotFmt>
      <c:pivotFmt>
        <c:idx val="7"/>
        <c:spPr>
          <a:gradFill>
            <a:gsLst>
              <a:gs pos="0">
                <a:schemeClr val="accent5">
                  <a:lumMod val="50000"/>
                </a:schemeClr>
              </a:gs>
              <a:gs pos="100000">
                <a:schemeClr val="accent5">
                  <a:lumMod val="75000"/>
                </a:schemeClr>
              </a:gs>
              <a:gs pos="100000">
                <a:schemeClr val="accent5">
                  <a:lumMod val="75000"/>
                </a:schemeClr>
              </a:gs>
            </a:gsLst>
            <a:lin ang="10800000" scaled="0"/>
          </a:gradFill>
          <a:ln w="9525">
            <a:solidFill>
              <a:schemeClr val="bg1">
                <a:lumMod val="85000"/>
              </a:schemeClr>
            </a:solidFill>
          </a:ln>
          <a:effectLst/>
        </c:spPr>
      </c:pivotFmt>
      <c:pivotFmt>
        <c:idx val="8"/>
        <c:spPr>
          <a:gradFill>
            <a:gsLst>
              <a:gs pos="0">
                <a:schemeClr val="accent3">
                  <a:lumMod val="75000"/>
                </a:schemeClr>
              </a:gs>
              <a:gs pos="100000">
                <a:schemeClr val="accent3">
                  <a:lumMod val="60000"/>
                  <a:lumOff val="40000"/>
                </a:schemeClr>
              </a:gs>
              <a:gs pos="100000">
                <a:schemeClr val="accent3">
                  <a:lumMod val="60000"/>
                  <a:lumOff val="40000"/>
                </a:schemeClr>
              </a:gs>
            </a:gsLst>
            <a:lin ang="10800000" scaled="0"/>
          </a:gradFill>
          <a:ln w="9525">
            <a:solidFill>
              <a:schemeClr val="bg1">
                <a:lumMod val="85000"/>
              </a:schemeClr>
            </a:solidFill>
          </a:ln>
          <a:effectLst/>
        </c:spPr>
      </c:pivotFmt>
    </c:pivotFmts>
    <c:plotArea>
      <c:layout/>
      <c:pieChart>
        <c:varyColors val="1"/>
        <c:ser>
          <c:idx val="0"/>
          <c:order val="0"/>
          <c:tx>
            <c:strRef>
              <c:f>'Attrition by Department'!$B$3</c:f>
              <c:strCache>
                <c:ptCount val="1"/>
                <c:pt idx="0">
                  <c:v>Total</c:v>
                </c:pt>
              </c:strCache>
            </c:strRef>
          </c:tx>
          <c:spPr>
            <a:ln w="9525">
              <a:solidFill>
                <a:schemeClr val="bg1">
                  <a:lumMod val="85000"/>
                </a:schemeClr>
              </a:solidFill>
            </a:ln>
          </c:spPr>
          <c:dPt>
            <c:idx val="0"/>
            <c:bubble3D val="0"/>
            <c:spPr>
              <a:gradFill>
                <a:gsLst>
                  <a:gs pos="0">
                    <a:schemeClr val="accent1">
                      <a:lumMod val="75000"/>
                    </a:schemeClr>
                  </a:gs>
                  <a:gs pos="100000">
                    <a:schemeClr val="accent1">
                      <a:lumMod val="60000"/>
                      <a:lumOff val="40000"/>
                    </a:schemeClr>
                  </a:gs>
                  <a:gs pos="99000">
                    <a:schemeClr val="accent1">
                      <a:lumMod val="60000"/>
                      <a:lumOff val="40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1-2B0A-0E40-AC11-1F43E8AC54A3}"/>
              </c:ext>
            </c:extLst>
          </c:dPt>
          <c:dPt>
            <c:idx val="1"/>
            <c:bubble3D val="0"/>
            <c:spPr>
              <a:gradFill>
                <a:gsLst>
                  <a:gs pos="0">
                    <a:schemeClr val="accent5">
                      <a:lumMod val="50000"/>
                    </a:schemeClr>
                  </a:gs>
                  <a:gs pos="100000">
                    <a:schemeClr val="accent5">
                      <a:lumMod val="75000"/>
                    </a:schemeClr>
                  </a:gs>
                  <a:gs pos="100000">
                    <a:schemeClr val="accent5">
                      <a:lumMod val="75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3-2B0A-0E40-AC11-1F43E8AC54A3}"/>
              </c:ext>
            </c:extLst>
          </c:dPt>
          <c:dPt>
            <c:idx val="2"/>
            <c:bubble3D val="0"/>
            <c:spPr>
              <a:gradFill>
                <a:gsLst>
                  <a:gs pos="0">
                    <a:schemeClr val="accent3">
                      <a:lumMod val="75000"/>
                    </a:schemeClr>
                  </a:gs>
                  <a:gs pos="100000">
                    <a:schemeClr val="accent3">
                      <a:lumMod val="60000"/>
                      <a:lumOff val="40000"/>
                    </a:schemeClr>
                  </a:gs>
                  <a:gs pos="100000">
                    <a:schemeClr val="accent3">
                      <a:lumMod val="60000"/>
                      <a:lumOff val="40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5-2B0A-0E40-AC11-1F43E8AC54A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Department'!$A$4:$A$7</c:f>
              <c:strCache>
                <c:ptCount val="3"/>
                <c:pt idx="0">
                  <c:v>HR</c:v>
                </c:pt>
                <c:pt idx="1">
                  <c:v>R&amp;D</c:v>
                </c:pt>
                <c:pt idx="2">
                  <c:v>Sales</c:v>
                </c:pt>
              </c:strCache>
            </c:strRef>
          </c:cat>
          <c:val>
            <c:numRef>
              <c:f>'Attrition by 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2B0A-0E40-AC11-1F43E8AC54A3}"/>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100000">
                <a:schemeClr val="accent2">
                  <a:lumMod val="50000"/>
                </a:schemeClr>
              </a:gs>
              <a:gs pos="100000">
                <a:schemeClr val="accent2">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2">
                    <a:lumMod val="75000"/>
                  </a:schemeClr>
                </a:gs>
                <a:gs pos="100000">
                  <a:schemeClr val="accent2">
                    <a:lumMod val="50000"/>
                  </a:schemeClr>
                </a:gs>
                <a:gs pos="100000">
                  <a:schemeClr val="accent2">
                    <a:lumMod val="5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282F-5348-828D-FBD734D23BB4}"/>
            </c:ext>
          </c:extLst>
        </c:ser>
        <c:dLbls>
          <c:dLblPos val="outEnd"/>
          <c:showLegendKey val="0"/>
          <c:showVal val="1"/>
          <c:showCatName val="0"/>
          <c:showSerName val="0"/>
          <c:showPercent val="0"/>
          <c:showBubbleSize val="0"/>
        </c:dLbls>
        <c:gapWidth val="105"/>
        <c:overlap val="-27"/>
        <c:axId val="144665135"/>
        <c:axId val="384859583"/>
      </c:barChart>
      <c:catAx>
        <c:axId val="144665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384859583"/>
        <c:crosses val="autoZero"/>
        <c:auto val="1"/>
        <c:lblAlgn val="ctr"/>
        <c:lblOffset val="100"/>
        <c:noMultiLvlLbl val="0"/>
      </c:catAx>
      <c:valAx>
        <c:axId val="384859583"/>
        <c:scaling>
          <c:orientation val="minMax"/>
        </c:scaling>
        <c:delete val="1"/>
        <c:axPos val="l"/>
        <c:numFmt formatCode="General" sourceLinked="1"/>
        <c:majorTickMark val="none"/>
        <c:minorTickMark val="none"/>
        <c:tickLblPos val="nextTo"/>
        <c:crossAx val="14466513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55D-684C-877E-62122A91112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55D-684C-877E-62122A91112F}"/>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02CC-C24F-A46D-343617EC602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9209-AB44-91BC-8DE82490A271}"/>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3-9209-AB44-91BC-8DE82490A271}"/>
            </c:ext>
          </c:extLst>
        </c:ser>
        <c:dLbls>
          <c:showLegendKey val="0"/>
          <c:showVal val="0"/>
          <c:showCatName val="0"/>
          <c:showSerName val="0"/>
          <c:showPercent val="0"/>
          <c:showBubbleSize val="0"/>
        </c:dLbls>
        <c:gapWidth val="0"/>
        <c:overlap val="100"/>
        <c:axId val="2003142896"/>
        <c:axId val="1168989152"/>
      </c:barChart>
      <c:catAx>
        <c:axId val="2003142896"/>
        <c:scaling>
          <c:orientation val="minMax"/>
        </c:scaling>
        <c:delete val="1"/>
        <c:axPos val="l"/>
        <c:majorTickMark val="out"/>
        <c:minorTickMark val="none"/>
        <c:tickLblPos val="nextTo"/>
        <c:crossAx val="1168989152"/>
        <c:crosses val="autoZero"/>
        <c:auto val="1"/>
        <c:lblAlgn val="ctr"/>
        <c:lblOffset val="100"/>
        <c:noMultiLvlLbl val="0"/>
      </c:catAx>
      <c:valAx>
        <c:axId val="1168989152"/>
        <c:scaling>
          <c:orientation val="minMax"/>
          <c:max val="4"/>
        </c:scaling>
        <c:delete val="1"/>
        <c:axPos val="b"/>
        <c:numFmt formatCode="0.0" sourceLinked="1"/>
        <c:majorTickMark val="out"/>
        <c:minorTickMark val="none"/>
        <c:tickLblPos val="nextTo"/>
        <c:crossAx val="20031428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28E-2B44-8F4F-1DD972702EB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28E-2B44-8F4F-1DD972702EB0}"/>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58A5-314C-AAF3-1E23C0DD151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Attrition!Education by Attrition</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93F8-804C-A620-FA8EA0344B79}"/>
            </c:ext>
          </c:extLst>
        </c:ser>
        <c:dLbls>
          <c:showLegendKey val="0"/>
          <c:showVal val="0"/>
          <c:showCatName val="0"/>
          <c:showSerName val="0"/>
          <c:showPercent val="0"/>
          <c:showBubbleSize val="0"/>
        </c:dLbls>
        <c:gapWidth val="219"/>
        <c:axId val="937388784"/>
        <c:axId val="937390496"/>
      </c:barChart>
      <c:catAx>
        <c:axId val="937388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390496"/>
        <c:crosses val="autoZero"/>
        <c:auto val="1"/>
        <c:lblAlgn val="ctr"/>
        <c:lblOffset val="100"/>
        <c:noMultiLvlLbl val="0"/>
      </c:catAx>
      <c:valAx>
        <c:axId val="937390496"/>
        <c:scaling>
          <c:orientation val="minMax"/>
        </c:scaling>
        <c:delete val="1"/>
        <c:axPos val="b"/>
        <c:numFmt formatCode="General" sourceLinked="1"/>
        <c:majorTickMark val="none"/>
        <c:minorTickMark val="none"/>
        <c:tickLblPos val="nextTo"/>
        <c:crossAx val="937388784"/>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Department!Attrition by Department</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s>
    <c:plotArea>
      <c:layout/>
      <c:pieChart>
        <c:varyColors val="1"/>
        <c:ser>
          <c:idx val="0"/>
          <c:order val="0"/>
          <c:tx>
            <c:strRef>
              <c:f>'Attrition by Department'!$B$3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6863-3B42-83B1-D24AD52DEABC}"/>
              </c:ext>
            </c:extLst>
          </c:dPt>
          <c:dPt>
            <c:idx val="1"/>
            <c:bubble3D val="0"/>
            <c:spPr>
              <a:solidFill>
                <a:schemeClr val="accent2"/>
              </a:solidFill>
              <a:ln>
                <a:noFill/>
              </a:ln>
              <a:effectLst/>
            </c:spPr>
            <c:extLst>
              <c:ext xmlns:c16="http://schemas.microsoft.com/office/drawing/2014/chart" uri="{C3380CC4-5D6E-409C-BE32-E72D297353CC}">
                <c16:uniqueId val="{00000003-6863-3B42-83B1-D24AD52DEABC}"/>
              </c:ext>
            </c:extLst>
          </c:dPt>
          <c:dPt>
            <c:idx val="2"/>
            <c:bubble3D val="0"/>
            <c:spPr>
              <a:solidFill>
                <a:schemeClr val="accent3"/>
              </a:solidFill>
              <a:ln>
                <a:noFill/>
              </a:ln>
              <a:effectLst/>
            </c:spPr>
            <c:extLst>
              <c:ext xmlns:c16="http://schemas.microsoft.com/office/drawing/2014/chart" uri="{C3380CC4-5D6E-409C-BE32-E72D297353CC}">
                <c16:uniqueId val="{00000005-6863-3B42-83B1-D24AD52DEABC}"/>
              </c:ext>
            </c:extLst>
          </c:dPt>
          <c:cat>
            <c:strRef>
              <c:f>'Attrition by Department'!$A$4:$A$7</c:f>
              <c:strCache>
                <c:ptCount val="3"/>
                <c:pt idx="0">
                  <c:v>HR</c:v>
                </c:pt>
                <c:pt idx="1">
                  <c:v>R&amp;D</c:v>
                </c:pt>
                <c:pt idx="2">
                  <c:v>Sales</c:v>
                </c:pt>
              </c:strCache>
            </c:strRef>
          </c:cat>
          <c:val>
            <c:numRef>
              <c:f>'Attrition by 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782C-0549-BD4E-C252B5004A3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D09-3949-B932-02B2735BD533}"/>
            </c:ext>
          </c:extLst>
        </c:ser>
        <c:dLbls>
          <c:showLegendKey val="0"/>
          <c:showVal val="0"/>
          <c:showCatName val="0"/>
          <c:showSerName val="0"/>
          <c:showPercent val="0"/>
          <c:showBubbleSize val="0"/>
        </c:dLbls>
        <c:gapWidth val="219"/>
        <c:overlap val="-27"/>
        <c:axId val="144665135"/>
        <c:axId val="384859583"/>
      </c:barChart>
      <c:catAx>
        <c:axId val="144665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4859583"/>
        <c:crosses val="autoZero"/>
        <c:auto val="1"/>
        <c:lblAlgn val="ctr"/>
        <c:lblOffset val="100"/>
        <c:noMultiLvlLbl val="0"/>
      </c:catAx>
      <c:valAx>
        <c:axId val="384859583"/>
        <c:scaling>
          <c:orientation val="minMax"/>
        </c:scaling>
        <c:delete val="1"/>
        <c:axPos val="l"/>
        <c:numFmt formatCode="General" sourceLinked="1"/>
        <c:majorTickMark val="none"/>
        <c:minorTickMark val="none"/>
        <c:tickLblPos val="nextTo"/>
        <c:crossAx val="14466513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0DC05C24-76EC-0947-8112-90F3F6880266}">
          <cx:dataPt idx="2">
            <cx:spPr>
              <a:solidFill>
                <a:srgbClr val="5B9BD5">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E49554D4-2BAF-134A-967E-858643B0E648}">
          <cx:spPr>
            <a:gradFill>
              <a:gsLst>
                <a:gs pos="0">
                  <a:schemeClr val="accent4">
                    <a:lumMod val="50000"/>
                  </a:schemeClr>
                </a:gs>
                <a:gs pos="100000">
                  <a:schemeClr val="accent4">
                    <a:lumMod val="75000"/>
                  </a:schemeClr>
                </a:gs>
                <a:gs pos="100000">
                  <a:schemeClr val="accent4">
                    <a:lumMod val="75000"/>
                  </a:schemeClr>
                </a:gs>
              </a:gsLst>
              <a:lin ang="10800000" scaled="0"/>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0DC05C24-76EC-0947-8112-90F3F6880266}">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E49554D4-2BAF-134A-967E-858643B0E648}">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_rels/drawing10.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72683" y="281517"/>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410136</xdr:colOff>
      <xdr:row>6</xdr:row>
      <xdr:rowOff>184896</xdr:rowOff>
    </xdr:from>
    <xdr:to>
      <xdr:col>5</xdr:col>
      <xdr:colOff>582707</xdr:colOff>
      <xdr:row>8</xdr:row>
      <xdr:rowOff>104961</xdr:rowOff>
    </xdr:to>
    <xdr:sp macro="" textlink="">
      <xdr:nvSpPr>
        <xdr:cNvPr id="3" name="TextBox 2">
          <a:extLst>
            <a:ext uri="{FF2B5EF4-FFF2-40B4-BE49-F238E27FC236}">
              <a16:creationId xmlns:a16="http://schemas.microsoft.com/office/drawing/2014/main" id="{F604999E-55EA-68E5-5601-E7E7E3000A3D}"/>
            </a:ext>
          </a:extLst>
        </xdr:cNvPr>
        <xdr:cNvSpPr txBox="1"/>
      </xdr:nvSpPr>
      <xdr:spPr>
        <a:xfrm>
          <a:off x="1697069" y="1302496"/>
          <a:ext cx="2102971" cy="2925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602928"/>
              </a:solidFill>
              <a:latin typeface="Arial" panose="020B0604020202020204" pitchFamily="34" charset="0"/>
              <a:cs typeface="Arial" panose="020B0604020202020204" pitchFamily="34" charset="0"/>
            </a:rPr>
            <a:t>Total</a:t>
          </a:r>
          <a:r>
            <a:rPr lang="en-US" sz="1800" b="1" baseline="0">
              <a:solidFill>
                <a:srgbClr val="602928"/>
              </a:solidFill>
              <a:latin typeface="Arial" panose="020B0604020202020204" pitchFamily="34" charset="0"/>
              <a:cs typeface="Arial" panose="020B0604020202020204" pitchFamily="34" charset="0"/>
            </a:rPr>
            <a:t> Employees</a:t>
          </a:r>
        </a:p>
      </xdr:txBody>
    </xdr:sp>
    <xdr:clientData/>
  </xdr:twoCellAnchor>
  <xdr:twoCellAnchor>
    <xdr:from>
      <xdr:col>3</xdr:col>
      <xdr:colOff>63500</xdr:colOff>
      <xdr:row>8</xdr:row>
      <xdr:rowOff>186266</xdr:rowOff>
    </xdr:from>
    <xdr:to>
      <xdr:col>6</xdr:col>
      <xdr:colOff>254000</xdr:colOff>
      <xdr:row>11</xdr:row>
      <xdr:rowOff>59266</xdr:rowOff>
    </xdr:to>
    <xdr:sp macro="" textlink="KPI!$A$8">
      <xdr:nvSpPr>
        <xdr:cNvPr id="6" name="TextBox 5">
          <a:extLst>
            <a:ext uri="{FF2B5EF4-FFF2-40B4-BE49-F238E27FC236}">
              <a16:creationId xmlns:a16="http://schemas.microsoft.com/office/drawing/2014/main" id="{67C5A8FA-02A8-3514-BED6-DCF34836DE4C}"/>
            </a:ext>
          </a:extLst>
        </xdr:cNvPr>
        <xdr:cNvSpPr txBox="1"/>
      </xdr:nvSpPr>
      <xdr:spPr>
        <a:xfrm>
          <a:off x="1993900" y="1676399"/>
          <a:ext cx="2120900" cy="431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D069517-D353-6A4E-A5A2-479BD8228770}" type="TxLink">
            <a:rPr lang="en-US" sz="2600" b="1" i="0" u="none" strike="noStrike">
              <a:solidFill>
                <a:srgbClr val="002060"/>
              </a:solidFill>
              <a:latin typeface="Arial" panose="020B0604020202020204" pitchFamily="34" charset="0"/>
              <a:cs typeface="Arial" panose="020B0604020202020204" pitchFamily="34" charset="0"/>
            </a:rPr>
            <a:pPr algn="ctr"/>
            <a:t>1470</a:t>
          </a:fld>
          <a:endParaRPr lang="en-US" sz="2600" b="1">
            <a:solidFill>
              <a:srgbClr val="002060"/>
            </a:solidFill>
            <a:latin typeface="Arial" panose="020B0604020202020204" pitchFamily="34" charset="0"/>
            <a:cs typeface="Arial" panose="020B0604020202020204" pitchFamily="34" charset="0"/>
          </a:endParaRPr>
        </a:p>
      </xdr:txBody>
    </xdr:sp>
    <xdr:clientData/>
  </xdr:twoCellAnchor>
  <xdr:twoCellAnchor>
    <xdr:from>
      <xdr:col>7</xdr:col>
      <xdr:colOff>116541</xdr:colOff>
      <xdr:row>6</xdr:row>
      <xdr:rowOff>184896</xdr:rowOff>
    </xdr:from>
    <xdr:to>
      <xdr:col>10</xdr:col>
      <xdr:colOff>294341</xdr:colOff>
      <xdr:row>8</xdr:row>
      <xdr:rowOff>104961</xdr:rowOff>
    </xdr:to>
    <xdr:sp macro="" textlink="">
      <xdr:nvSpPr>
        <xdr:cNvPr id="7" name="TextBox 6">
          <a:extLst>
            <a:ext uri="{FF2B5EF4-FFF2-40B4-BE49-F238E27FC236}">
              <a16:creationId xmlns:a16="http://schemas.microsoft.com/office/drawing/2014/main" id="{4EBFA082-7540-A346-A6F1-D124054DE31F}"/>
            </a:ext>
          </a:extLst>
        </xdr:cNvPr>
        <xdr:cNvSpPr txBox="1"/>
      </xdr:nvSpPr>
      <xdr:spPr>
        <a:xfrm>
          <a:off x="4620808" y="1302496"/>
          <a:ext cx="2108200" cy="2925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rgbClr val="602928"/>
              </a:solidFill>
              <a:latin typeface="Arial" panose="020B0604020202020204" pitchFamily="34" charset="0"/>
              <a:cs typeface="Arial" panose="020B0604020202020204" pitchFamily="34" charset="0"/>
            </a:rPr>
            <a:t>Attrition</a:t>
          </a:r>
        </a:p>
      </xdr:txBody>
    </xdr:sp>
    <xdr:clientData/>
  </xdr:twoCellAnchor>
  <xdr:twoCellAnchor>
    <xdr:from>
      <xdr:col>7</xdr:col>
      <xdr:colOff>393700</xdr:colOff>
      <xdr:row>8</xdr:row>
      <xdr:rowOff>186266</xdr:rowOff>
    </xdr:from>
    <xdr:to>
      <xdr:col>10</xdr:col>
      <xdr:colOff>584200</xdr:colOff>
      <xdr:row>11</xdr:row>
      <xdr:rowOff>59266</xdr:rowOff>
    </xdr:to>
    <xdr:sp macro="" textlink="KPI!B8">
      <xdr:nvSpPr>
        <xdr:cNvPr id="8" name="TextBox 7">
          <a:extLst>
            <a:ext uri="{FF2B5EF4-FFF2-40B4-BE49-F238E27FC236}">
              <a16:creationId xmlns:a16="http://schemas.microsoft.com/office/drawing/2014/main" id="{891F213D-0FC0-9747-8F0C-685CD696E259}"/>
            </a:ext>
          </a:extLst>
        </xdr:cNvPr>
        <xdr:cNvSpPr txBox="1"/>
      </xdr:nvSpPr>
      <xdr:spPr>
        <a:xfrm>
          <a:off x="4897967" y="1676399"/>
          <a:ext cx="2120900" cy="431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986C01A-E6BD-534B-90BA-2B2513D584ED}" type="TxLink">
            <a:rPr lang="en-US" sz="2600" b="1" i="0" u="none" strike="noStrike">
              <a:solidFill>
                <a:srgbClr val="002060"/>
              </a:solidFill>
              <a:latin typeface="Arial" panose="020B0604020202020204" pitchFamily="34" charset="0"/>
              <a:cs typeface="Arial" panose="020B0604020202020204" pitchFamily="34" charset="0"/>
            </a:rPr>
            <a:pPr algn="ctr"/>
            <a:t>237</a:t>
          </a:fld>
          <a:endParaRPr lang="en-US" sz="2600" b="1">
            <a:solidFill>
              <a:srgbClr val="002060"/>
            </a:solidFill>
            <a:latin typeface="Arial" panose="020B0604020202020204" pitchFamily="34" charset="0"/>
            <a:cs typeface="Arial" panose="020B0604020202020204" pitchFamily="34" charset="0"/>
          </a:endParaRPr>
        </a:p>
      </xdr:txBody>
    </xdr:sp>
    <xdr:clientData/>
  </xdr:twoCellAnchor>
  <xdr:twoCellAnchor>
    <xdr:from>
      <xdr:col>11</xdr:col>
      <xdr:colOff>406650</xdr:colOff>
      <xdr:row>6</xdr:row>
      <xdr:rowOff>184896</xdr:rowOff>
    </xdr:from>
    <xdr:to>
      <xdr:col>15</xdr:col>
      <xdr:colOff>201209</xdr:colOff>
      <xdr:row>8</xdr:row>
      <xdr:rowOff>112432</xdr:rowOff>
    </xdr:to>
    <xdr:sp macro="" textlink="">
      <xdr:nvSpPr>
        <xdr:cNvPr id="9" name="TextBox 8">
          <a:extLst>
            <a:ext uri="{FF2B5EF4-FFF2-40B4-BE49-F238E27FC236}">
              <a16:creationId xmlns:a16="http://schemas.microsoft.com/office/drawing/2014/main" id="{BE8C47C1-9459-8248-BA53-2BAD7F8D4E0A}"/>
            </a:ext>
          </a:extLst>
        </xdr:cNvPr>
        <xdr:cNvSpPr txBox="1"/>
      </xdr:nvSpPr>
      <xdr:spPr>
        <a:xfrm>
          <a:off x="7484783" y="1302496"/>
          <a:ext cx="2368426" cy="3000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rgbClr val="602928"/>
              </a:solidFill>
              <a:latin typeface="Arial" panose="020B0604020202020204" pitchFamily="34" charset="0"/>
              <a:cs typeface="Arial" panose="020B0604020202020204" pitchFamily="34" charset="0"/>
            </a:rPr>
            <a:t>Active Employees</a:t>
          </a:r>
          <a:endParaRPr lang="en-US" sz="1800" b="1" baseline="0">
            <a:solidFill>
              <a:srgbClr val="602928"/>
            </a:solidFill>
            <a:latin typeface="Arial" panose="020B0604020202020204" pitchFamily="34" charset="0"/>
            <a:cs typeface="Arial" panose="020B0604020202020204" pitchFamily="34" charset="0"/>
          </a:endParaRPr>
        </a:p>
      </xdr:txBody>
    </xdr:sp>
    <xdr:clientData/>
  </xdr:twoCellAnchor>
  <xdr:twoCellAnchor>
    <xdr:from>
      <xdr:col>12</xdr:col>
      <xdr:colOff>88900</xdr:colOff>
      <xdr:row>8</xdr:row>
      <xdr:rowOff>186266</xdr:rowOff>
    </xdr:from>
    <xdr:to>
      <xdr:col>15</xdr:col>
      <xdr:colOff>279400</xdr:colOff>
      <xdr:row>11</xdr:row>
      <xdr:rowOff>59266</xdr:rowOff>
    </xdr:to>
    <xdr:sp macro="" textlink="KPI!D8">
      <xdr:nvSpPr>
        <xdr:cNvPr id="10" name="TextBox 9">
          <a:extLst>
            <a:ext uri="{FF2B5EF4-FFF2-40B4-BE49-F238E27FC236}">
              <a16:creationId xmlns:a16="http://schemas.microsoft.com/office/drawing/2014/main" id="{BBBC14D7-1177-924A-BCEA-1936107148C6}"/>
            </a:ext>
          </a:extLst>
        </xdr:cNvPr>
        <xdr:cNvSpPr txBox="1"/>
      </xdr:nvSpPr>
      <xdr:spPr>
        <a:xfrm>
          <a:off x="7810500" y="1676399"/>
          <a:ext cx="2120900" cy="431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6B84D21-A79C-7349-9056-6A3CF24C1887}" type="TxLink">
            <a:rPr lang="en-US" sz="2600" b="1" i="0" u="none" strike="noStrike">
              <a:solidFill>
                <a:srgbClr val="002060"/>
              </a:solidFill>
              <a:latin typeface="Arial" panose="020B0604020202020204" pitchFamily="34" charset="0"/>
              <a:cs typeface="Arial" panose="020B0604020202020204" pitchFamily="34" charset="0"/>
            </a:rPr>
            <a:pPr algn="ctr"/>
            <a:t>1233</a:t>
          </a:fld>
          <a:endParaRPr lang="en-US" sz="2600" b="1">
            <a:solidFill>
              <a:srgbClr val="002060"/>
            </a:solidFill>
            <a:latin typeface="Arial" panose="020B0604020202020204" pitchFamily="34" charset="0"/>
            <a:cs typeface="Arial" panose="020B0604020202020204" pitchFamily="34" charset="0"/>
          </a:endParaRPr>
        </a:p>
      </xdr:txBody>
    </xdr:sp>
    <xdr:clientData/>
  </xdr:twoCellAnchor>
  <xdr:twoCellAnchor>
    <xdr:from>
      <xdr:col>16</xdr:col>
      <xdr:colOff>199464</xdr:colOff>
      <xdr:row>6</xdr:row>
      <xdr:rowOff>184896</xdr:rowOff>
    </xdr:from>
    <xdr:to>
      <xdr:col>19</xdr:col>
      <xdr:colOff>377264</xdr:colOff>
      <xdr:row>8</xdr:row>
      <xdr:rowOff>104961</xdr:rowOff>
    </xdr:to>
    <xdr:sp macro="" textlink="">
      <xdr:nvSpPr>
        <xdr:cNvPr id="11" name="TextBox 10">
          <a:extLst>
            <a:ext uri="{FF2B5EF4-FFF2-40B4-BE49-F238E27FC236}">
              <a16:creationId xmlns:a16="http://schemas.microsoft.com/office/drawing/2014/main" id="{0B43753C-F208-8446-9224-56B0480ADF61}"/>
            </a:ext>
          </a:extLst>
        </xdr:cNvPr>
        <xdr:cNvSpPr txBox="1"/>
      </xdr:nvSpPr>
      <xdr:spPr>
        <a:xfrm>
          <a:off x="10494931" y="1302496"/>
          <a:ext cx="2108200" cy="2925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rgbClr val="602928"/>
              </a:solidFill>
              <a:latin typeface="Arial" panose="020B0604020202020204" pitchFamily="34" charset="0"/>
              <a:cs typeface="Arial" panose="020B0604020202020204" pitchFamily="34" charset="0"/>
            </a:rPr>
            <a:t>Attrition Rate</a:t>
          </a:r>
        </a:p>
      </xdr:txBody>
    </xdr:sp>
    <xdr:clientData/>
  </xdr:twoCellAnchor>
  <xdr:twoCellAnchor>
    <xdr:from>
      <xdr:col>16</xdr:col>
      <xdr:colOff>431800</xdr:colOff>
      <xdr:row>8</xdr:row>
      <xdr:rowOff>186266</xdr:rowOff>
    </xdr:from>
    <xdr:to>
      <xdr:col>19</xdr:col>
      <xdr:colOff>622300</xdr:colOff>
      <xdr:row>11</xdr:row>
      <xdr:rowOff>59266</xdr:rowOff>
    </xdr:to>
    <xdr:sp macro="" textlink="KPI!E8">
      <xdr:nvSpPr>
        <xdr:cNvPr id="12" name="TextBox 11">
          <a:extLst>
            <a:ext uri="{FF2B5EF4-FFF2-40B4-BE49-F238E27FC236}">
              <a16:creationId xmlns:a16="http://schemas.microsoft.com/office/drawing/2014/main" id="{AAD4BFDE-CBD2-EC4F-A2FA-779C326139F3}"/>
            </a:ext>
          </a:extLst>
        </xdr:cNvPr>
        <xdr:cNvSpPr txBox="1"/>
      </xdr:nvSpPr>
      <xdr:spPr>
        <a:xfrm>
          <a:off x="10727267" y="1676399"/>
          <a:ext cx="2120900" cy="431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8D220B-D9BA-B148-AB1F-2AD8D609EF71}" type="TxLink">
            <a:rPr lang="en-US" sz="2600" b="1" i="0" u="none" strike="noStrike">
              <a:solidFill>
                <a:srgbClr val="002060"/>
              </a:solidFill>
              <a:latin typeface="Arial" panose="020B0604020202020204" pitchFamily="34" charset="0"/>
              <a:cs typeface="Arial" panose="020B0604020202020204" pitchFamily="34" charset="0"/>
            </a:rPr>
            <a:pPr algn="ctr"/>
            <a:t>16.12%</a:t>
          </a:fld>
          <a:endParaRPr lang="en-US" sz="2600" b="1">
            <a:solidFill>
              <a:srgbClr val="002060"/>
            </a:solidFill>
            <a:latin typeface="Arial" panose="020B0604020202020204" pitchFamily="34" charset="0"/>
            <a:cs typeface="Arial" panose="020B0604020202020204" pitchFamily="34" charset="0"/>
          </a:endParaRPr>
        </a:p>
      </xdr:txBody>
    </xdr:sp>
    <xdr:clientData/>
  </xdr:twoCellAnchor>
  <xdr:twoCellAnchor>
    <xdr:from>
      <xdr:col>20</xdr:col>
      <xdr:colOff>559546</xdr:colOff>
      <xdr:row>6</xdr:row>
      <xdr:rowOff>184896</xdr:rowOff>
    </xdr:from>
    <xdr:to>
      <xdr:col>24</xdr:col>
      <xdr:colOff>89646</xdr:colOff>
      <xdr:row>8</xdr:row>
      <xdr:rowOff>104961</xdr:rowOff>
    </xdr:to>
    <xdr:sp macro="" textlink="">
      <xdr:nvSpPr>
        <xdr:cNvPr id="13" name="TextBox 12">
          <a:extLst>
            <a:ext uri="{FF2B5EF4-FFF2-40B4-BE49-F238E27FC236}">
              <a16:creationId xmlns:a16="http://schemas.microsoft.com/office/drawing/2014/main" id="{DACA9F4F-7535-A149-B7CC-5A9C0FB819A5}"/>
            </a:ext>
          </a:extLst>
        </xdr:cNvPr>
        <xdr:cNvSpPr txBox="1"/>
      </xdr:nvSpPr>
      <xdr:spPr>
        <a:xfrm>
          <a:off x="13428879" y="1302496"/>
          <a:ext cx="2103967" cy="2925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rgbClr val="602928"/>
              </a:solidFill>
              <a:latin typeface="Arial" panose="020B0604020202020204" pitchFamily="34" charset="0"/>
              <a:cs typeface="Arial" panose="020B0604020202020204" pitchFamily="34" charset="0"/>
            </a:rPr>
            <a:t>Average</a:t>
          </a:r>
          <a:r>
            <a:rPr lang="en-US" sz="1800" b="1" baseline="0">
              <a:solidFill>
                <a:srgbClr val="602928"/>
              </a:solidFill>
              <a:latin typeface="Arial" panose="020B0604020202020204" pitchFamily="34" charset="0"/>
              <a:cs typeface="Arial" panose="020B0604020202020204" pitchFamily="34" charset="0"/>
            </a:rPr>
            <a:t> Age</a:t>
          </a:r>
        </a:p>
      </xdr:txBody>
    </xdr:sp>
    <xdr:clientData/>
  </xdr:twoCellAnchor>
  <xdr:twoCellAnchor>
    <xdr:from>
      <xdr:col>21</xdr:col>
      <xdr:colOff>114300</xdr:colOff>
      <xdr:row>8</xdr:row>
      <xdr:rowOff>186266</xdr:rowOff>
    </xdr:from>
    <xdr:to>
      <xdr:col>24</xdr:col>
      <xdr:colOff>304800</xdr:colOff>
      <xdr:row>11</xdr:row>
      <xdr:rowOff>59266</xdr:rowOff>
    </xdr:to>
    <xdr:sp macro="" textlink="KPI!C8">
      <xdr:nvSpPr>
        <xdr:cNvPr id="14" name="TextBox 13">
          <a:extLst>
            <a:ext uri="{FF2B5EF4-FFF2-40B4-BE49-F238E27FC236}">
              <a16:creationId xmlns:a16="http://schemas.microsoft.com/office/drawing/2014/main" id="{94B19474-1B83-0943-B128-82C0542F4879}"/>
            </a:ext>
          </a:extLst>
        </xdr:cNvPr>
        <xdr:cNvSpPr txBox="1"/>
      </xdr:nvSpPr>
      <xdr:spPr>
        <a:xfrm>
          <a:off x="13627100" y="1676399"/>
          <a:ext cx="2120900" cy="431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5E07ABB-C279-1E45-B322-BCC16C089DDE}" type="TxLink">
            <a:rPr lang="en-US" sz="2600" b="1" i="0" u="none" strike="noStrike">
              <a:solidFill>
                <a:srgbClr val="002060"/>
              </a:solidFill>
              <a:latin typeface="Arial" panose="020B0604020202020204" pitchFamily="34" charset="0"/>
              <a:cs typeface="Arial" panose="020B0604020202020204" pitchFamily="34" charset="0"/>
            </a:rPr>
            <a:pPr algn="ctr"/>
            <a:t>37</a:t>
          </a:fld>
          <a:endParaRPr lang="en-US" sz="2600" b="1">
            <a:solidFill>
              <a:srgbClr val="002060"/>
            </a:solidFill>
            <a:latin typeface="Arial" panose="020B0604020202020204" pitchFamily="34" charset="0"/>
            <a:cs typeface="Arial" panose="020B0604020202020204" pitchFamily="34" charset="0"/>
          </a:endParaRPr>
        </a:p>
      </xdr:txBody>
    </xdr:sp>
    <xdr:clientData/>
  </xdr:twoCellAnchor>
  <xdr:oneCellAnchor>
    <xdr:from>
      <xdr:col>6</xdr:col>
      <xdr:colOff>229355</xdr:colOff>
      <xdr:row>6</xdr:row>
      <xdr:rowOff>184896</xdr:rowOff>
    </xdr:from>
    <xdr:ext cx="333375" cy="314325"/>
    <xdr:pic>
      <xdr:nvPicPr>
        <xdr:cNvPr id="15" name="image7.png">
          <a:extLst>
            <a:ext uri="{FF2B5EF4-FFF2-40B4-BE49-F238E27FC236}">
              <a16:creationId xmlns:a16="http://schemas.microsoft.com/office/drawing/2014/main" id="{33C31719-C4FE-6F44-BEA0-C5D2B813EE27}"/>
            </a:ext>
          </a:extLst>
        </xdr:cNvPr>
        <xdr:cNvPicPr preferRelativeResize="0"/>
      </xdr:nvPicPr>
      <xdr:blipFill>
        <a:blip xmlns:r="http://schemas.openxmlformats.org/officeDocument/2006/relationships" r:embed="rId1" cstate="print"/>
        <a:stretch>
          <a:fillRect/>
        </a:stretch>
      </xdr:blipFill>
      <xdr:spPr>
        <a:xfrm>
          <a:off x="4090155" y="1302496"/>
          <a:ext cx="333375" cy="314325"/>
        </a:xfrm>
        <a:prstGeom prst="rect">
          <a:avLst/>
        </a:prstGeom>
        <a:noFill/>
      </xdr:spPr>
    </xdr:pic>
    <xdr:clientData fLocksWithSheet="0"/>
  </xdr:oneCellAnchor>
  <xdr:oneCellAnchor>
    <xdr:from>
      <xdr:col>15</xdr:col>
      <xdr:colOff>130561</xdr:colOff>
      <xdr:row>6</xdr:row>
      <xdr:rowOff>184896</xdr:rowOff>
    </xdr:from>
    <xdr:ext cx="419100" cy="304800"/>
    <xdr:pic>
      <xdr:nvPicPr>
        <xdr:cNvPr id="16" name="image5.png">
          <a:extLst>
            <a:ext uri="{FF2B5EF4-FFF2-40B4-BE49-F238E27FC236}">
              <a16:creationId xmlns:a16="http://schemas.microsoft.com/office/drawing/2014/main" id="{00D8D8A5-A1F7-604E-9FBB-D2D4AC6B9251}"/>
            </a:ext>
          </a:extLst>
        </xdr:cNvPr>
        <xdr:cNvPicPr preferRelativeResize="0"/>
      </xdr:nvPicPr>
      <xdr:blipFill>
        <a:blip xmlns:r="http://schemas.openxmlformats.org/officeDocument/2006/relationships" r:embed="rId2" cstate="print"/>
        <a:stretch>
          <a:fillRect/>
        </a:stretch>
      </xdr:blipFill>
      <xdr:spPr>
        <a:xfrm>
          <a:off x="9782561" y="1302496"/>
          <a:ext cx="419100" cy="304800"/>
        </a:xfrm>
        <a:prstGeom prst="rect">
          <a:avLst/>
        </a:prstGeom>
        <a:noFill/>
      </xdr:spPr>
    </xdr:pic>
    <xdr:clientData fLocksWithSheet="0"/>
  </xdr:oneCellAnchor>
  <xdr:oneCellAnchor>
    <xdr:from>
      <xdr:col>24</xdr:col>
      <xdr:colOff>250414</xdr:colOff>
      <xdr:row>6</xdr:row>
      <xdr:rowOff>184896</xdr:rowOff>
    </xdr:from>
    <xdr:ext cx="295275" cy="266700"/>
    <xdr:pic>
      <xdr:nvPicPr>
        <xdr:cNvPr id="18" name="image3.png">
          <a:extLst>
            <a:ext uri="{FF2B5EF4-FFF2-40B4-BE49-F238E27FC236}">
              <a16:creationId xmlns:a16="http://schemas.microsoft.com/office/drawing/2014/main" id="{B110D03B-BB1B-6740-8E07-0F9B31678E94}"/>
            </a:ext>
          </a:extLst>
        </xdr:cNvPr>
        <xdr:cNvPicPr preferRelativeResize="0"/>
      </xdr:nvPicPr>
      <xdr:blipFill>
        <a:blip xmlns:r="http://schemas.openxmlformats.org/officeDocument/2006/relationships" r:embed="rId3" cstate="print"/>
        <a:stretch>
          <a:fillRect/>
        </a:stretch>
      </xdr:blipFill>
      <xdr:spPr>
        <a:xfrm>
          <a:off x="15693614" y="1302496"/>
          <a:ext cx="295275" cy="266700"/>
        </a:xfrm>
        <a:prstGeom prst="rect">
          <a:avLst/>
        </a:prstGeom>
        <a:noFill/>
      </xdr:spPr>
    </xdr:pic>
    <xdr:clientData fLocksWithSheet="0"/>
  </xdr:oneCellAnchor>
  <xdr:oneCellAnchor>
    <xdr:from>
      <xdr:col>19</xdr:col>
      <xdr:colOff>475129</xdr:colOff>
      <xdr:row>6</xdr:row>
      <xdr:rowOff>184896</xdr:rowOff>
    </xdr:from>
    <xdr:ext cx="390525" cy="314325"/>
    <xdr:pic>
      <xdr:nvPicPr>
        <xdr:cNvPr id="19" name="image1.png">
          <a:extLst>
            <a:ext uri="{FF2B5EF4-FFF2-40B4-BE49-F238E27FC236}">
              <a16:creationId xmlns:a16="http://schemas.microsoft.com/office/drawing/2014/main" id="{BAC68991-ECB4-3D42-BABC-B44760CC2476}"/>
            </a:ext>
          </a:extLst>
        </xdr:cNvPr>
        <xdr:cNvPicPr preferRelativeResize="0"/>
      </xdr:nvPicPr>
      <xdr:blipFill>
        <a:blip xmlns:r="http://schemas.openxmlformats.org/officeDocument/2006/relationships" r:embed="rId4" cstate="print"/>
        <a:stretch>
          <a:fillRect/>
        </a:stretch>
      </xdr:blipFill>
      <xdr:spPr>
        <a:xfrm>
          <a:off x="12700996" y="1302496"/>
          <a:ext cx="390525" cy="314325"/>
        </a:xfrm>
        <a:prstGeom prst="rect">
          <a:avLst/>
        </a:prstGeom>
        <a:noFill/>
      </xdr:spPr>
    </xdr:pic>
    <xdr:clientData fLocksWithSheet="0"/>
  </xdr:oneCellAnchor>
  <xdr:oneCellAnchor>
    <xdr:from>
      <xdr:col>10</xdr:col>
      <xdr:colOff>450101</xdr:colOff>
      <xdr:row>6</xdr:row>
      <xdr:rowOff>184896</xdr:rowOff>
    </xdr:from>
    <xdr:ext cx="485775" cy="400050"/>
    <xdr:pic>
      <xdr:nvPicPr>
        <xdr:cNvPr id="20" name="image6.png">
          <a:extLst>
            <a:ext uri="{FF2B5EF4-FFF2-40B4-BE49-F238E27FC236}">
              <a16:creationId xmlns:a16="http://schemas.microsoft.com/office/drawing/2014/main" id="{3A0CCCA6-3F10-C945-A669-A276A6C550BF}"/>
            </a:ext>
          </a:extLst>
        </xdr:cNvPr>
        <xdr:cNvPicPr preferRelativeResize="0"/>
      </xdr:nvPicPr>
      <xdr:blipFill>
        <a:blip xmlns:r="http://schemas.openxmlformats.org/officeDocument/2006/relationships" r:embed="rId5" cstate="print"/>
        <a:stretch>
          <a:fillRect/>
        </a:stretch>
      </xdr:blipFill>
      <xdr:spPr>
        <a:xfrm>
          <a:off x="6884768" y="1302496"/>
          <a:ext cx="485775" cy="400050"/>
        </a:xfrm>
        <a:prstGeom prst="rect">
          <a:avLst/>
        </a:prstGeom>
        <a:noFill/>
      </xdr:spPr>
    </xdr:pic>
    <xdr:clientData fLocksWithSheet="0"/>
  </xdr:oneCellAnchor>
  <xdr:twoCellAnchor>
    <xdr:from>
      <xdr:col>3</xdr:col>
      <xdr:colOff>582706</xdr:colOff>
      <xdr:row>2</xdr:row>
      <xdr:rowOff>1</xdr:rowOff>
    </xdr:from>
    <xdr:to>
      <xdr:col>15</xdr:col>
      <xdr:colOff>433294</xdr:colOff>
      <xdr:row>6</xdr:row>
      <xdr:rowOff>0</xdr:rowOff>
    </xdr:to>
    <xdr:sp macro="" textlink="">
      <xdr:nvSpPr>
        <xdr:cNvPr id="22" name="TextBox 21">
          <a:extLst>
            <a:ext uri="{FF2B5EF4-FFF2-40B4-BE49-F238E27FC236}">
              <a16:creationId xmlns:a16="http://schemas.microsoft.com/office/drawing/2014/main" id="{F57E284C-D78A-5E62-34D5-73A51F0DC108}"/>
            </a:ext>
          </a:extLst>
        </xdr:cNvPr>
        <xdr:cNvSpPr txBox="1"/>
      </xdr:nvSpPr>
      <xdr:spPr>
        <a:xfrm>
          <a:off x="2510118" y="388472"/>
          <a:ext cx="7560235" cy="776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4000" b="1">
              <a:solidFill>
                <a:schemeClr val="accent1">
                  <a:lumMod val="75000"/>
                </a:schemeClr>
              </a:solidFill>
              <a:latin typeface="Arial" panose="020B0604020202020204" pitchFamily="34" charset="0"/>
              <a:cs typeface="Arial" panose="020B0604020202020204" pitchFamily="34" charset="0"/>
            </a:rPr>
            <a:t>HR ANALYTICS</a:t>
          </a:r>
          <a:r>
            <a:rPr lang="en-US" sz="4000" b="1" baseline="0">
              <a:solidFill>
                <a:schemeClr val="accent1">
                  <a:lumMod val="75000"/>
                </a:schemeClr>
              </a:solidFill>
              <a:latin typeface="Arial" panose="020B0604020202020204" pitchFamily="34" charset="0"/>
              <a:cs typeface="Arial" panose="020B0604020202020204" pitchFamily="34" charset="0"/>
            </a:rPr>
            <a:t> DASHBOARD</a:t>
          </a:r>
        </a:p>
      </xdr:txBody>
    </xdr:sp>
    <xdr:clientData/>
  </xdr:twoCellAnchor>
  <xdr:oneCellAnchor>
    <xdr:from>
      <xdr:col>2</xdr:col>
      <xdr:colOff>567764</xdr:colOff>
      <xdr:row>2</xdr:row>
      <xdr:rowOff>119529</xdr:rowOff>
    </xdr:from>
    <xdr:ext cx="542925" cy="523875"/>
    <xdr:pic>
      <xdr:nvPicPr>
        <xdr:cNvPr id="23" name="image4.png">
          <a:extLst>
            <a:ext uri="{FF2B5EF4-FFF2-40B4-BE49-F238E27FC236}">
              <a16:creationId xmlns:a16="http://schemas.microsoft.com/office/drawing/2014/main" id="{4F34CB40-E950-BD44-A381-BCD36D237B76}"/>
            </a:ext>
          </a:extLst>
        </xdr:cNvPr>
        <xdr:cNvPicPr preferRelativeResize="0"/>
      </xdr:nvPicPr>
      <xdr:blipFill>
        <a:blip xmlns:r="http://schemas.openxmlformats.org/officeDocument/2006/relationships" r:embed="rId6" cstate="print"/>
        <a:stretch>
          <a:fillRect/>
        </a:stretch>
      </xdr:blipFill>
      <xdr:spPr>
        <a:xfrm>
          <a:off x="1852705" y="508000"/>
          <a:ext cx="542925" cy="523875"/>
        </a:xfrm>
        <a:prstGeom prst="rect">
          <a:avLst/>
        </a:prstGeom>
        <a:noFill/>
      </xdr:spPr>
    </xdr:pic>
    <xdr:clientData fLocksWithSheet="0"/>
  </xdr:oneCellAnchor>
  <xdr:oneCellAnchor>
    <xdr:from>
      <xdr:col>16</xdr:col>
      <xdr:colOff>149413</xdr:colOff>
      <xdr:row>2</xdr:row>
      <xdr:rowOff>59765</xdr:rowOff>
    </xdr:from>
    <xdr:ext cx="723900" cy="628650"/>
    <xdr:pic>
      <xdr:nvPicPr>
        <xdr:cNvPr id="24" name="image2.png">
          <a:extLst>
            <a:ext uri="{FF2B5EF4-FFF2-40B4-BE49-F238E27FC236}">
              <a16:creationId xmlns:a16="http://schemas.microsoft.com/office/drawing/2014/main" id="{13F5236F-D2B4-A84D-BA91-449F3B6C617A}"/>
            </a:ext>
          </a:extLst>
        </xdr:cNvPr>
        <xdr:cNvPicPr preferRelativeResize="0"/>
      </xdr:nvPicPr>
      <xdr:blipFill>
        <a:blip xmlns:r="http://schemas.openxmlformats.org/officeDocument/2006/relationships" r:embed="rId7" cstate="print"/>
        <a:stretch>
          <a:fillRect/>
        </a:stretch>
      </xdr:blipFill>
      <xdr:spPr>
        <a:xfrm>
          <a:off x="10428942" y="448236"/>
          <a:ext cx="723900" cy="628650"/>
        </a:xfrm>
        <a:prstGeom prst="rect">
          <a:avLst/>
        </a:prstGeom>
        <a:noFill/>
      </xdr:spPr>
    </xdr:pic>
    <xdr:clientData fLocksWithSheet="0"/>
  </xdr:oneCellAnchor>
  <xdr:twoCellAnchor>
    <xdr:from>
      <xdr:col>17</xdr:col>
      <xdr:colOff>389067</xdr:colOff>
      <xdr:row>2</xdr:row>
      <xdr:rowOff>1</xdr:rowOff>
    </xdr:from>
    <xdr:to>
      <xdr:col>19</xdr:col>
      <xdr:colOff>628127</xdr:colOff>
      <xdr:row>5</xdr:row>
      <xdr:rowOff>179296</xdr:rowOff>
    </xdr:to>
    <xdr:sp macro="" textlink="">
      <xdr:nvSpPr>
        <xdr:cNvPr id="26" name="TextBox 25">
          <a:extLst>
            <a:ext uri="{FF2B5EF4-FFF2-40B4-BE49-F238E27FC236}">
              <a16:creationId xmlns:a16="http://schemas.microsoft.com/office/drawing/2014/main" id="{D9336E25-0A85-4DE4-C626-104C47CFCCAA}"/>
            </a:ext>
          </a:extLst>
        </xdr:cNvPr>
        <xdr:cNvSpPr txBox="1"/>
      </xdr:nvSpPr>
      <xdr:spPr>
        <a:xfrm>
          <a:off x="11443147" y="386081"/>
          <a:ext cx="1539540" cy="7584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602928"/>
              </a:solidFill>
              <a:latin typeface="Arial" panose="020B0604020202020204" pitchFamily="34" charset="0"/>
              <a:cs typeface="Arial" panose="020B0604020202020204" pitchFamily="34" charset="0"/>
            </a:rPr>
            <a:t>JOB</a:t>
          </a:r>
        </a:p>
        <a:p>
          <a:pPr algn="ctr"/>
          <a:r>
            <a:rPr lang="en-US" sz="1400" b="1">
              <a:solidFill>
                <a:srgbClr val="602928"/>
              </a:solidFill>
              <a:latin typeface="Arial" panose="020B0604020202020204" pitchFamily="34" charset="0"/>
              <a:cs typeface="Arial" panose="020B0604020202020204" pitchFamily="34" charset="0"/>
            </a:rPr>
            <a:t>SATISFACTION</a:t>
          </a:r>
        </a:p>
        <a:p>
          <a:pPr algn="ctr"/>
          <a:r>
            <a:rPr lang="en-US" sz="1400" b="1">
              <a:solidFill>
                <a:srgbClr val="602928"/>
              </a:solidFill>
              <a:latin typeface="Arial" panose="020B0604020202020204" pitchFamily="34" charset="0"/>
              <a:cs typeface="Arial" panose="020B0604020202020204" pitchFamily="34" charset="0"/>
            </a:rPr>
            <a:t>RATING</a:t>
          </a:r>
        </a:p>
      </xdr:txBody>
    </xdr:sp>
    <xdr:clientData/>
  </xdr:twoCellAnchor>
  <xdr:twoCellAnchor>
    <xdr:from>
      <xdr:col>20</xdr:col>
      <xdr:colOff>35262</xdr:colOff>
      <xdr:row>1</xdr:row>
      <xdr:rowOff>179295</xdr:rowOff>
    </xdr:from>
    <xdr:to>
      <xdr:col>21</xdr:col>
      <xdr:colOff>139851</xdr:colOff>
      <xdr:row>5</xdr:row>
      <xdr:rowOff>164354</xdr:rowOff>
    </xdr:to>
    <xdr:graphicFrame macro="">
      <xdr:nvGraphicFramePr>
        <xdr:cNvPr id="27" name="Chart 26">
          <a:extLst>
            <a:ext uri="{FF2B5EF4-FFF2-40B4-BE49-F238E27FC236}">
              <a16:creationId xmlns:a16="http://schemas.microsoft.com/office/drawing/2014/main" id="{395A3C91-CA62-324C-8B90-A505C6E91A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213360</xdr:colOff>
      <xdr:row>3</xdr:row>
      <xdr:rowOff>20320</xdr:rowOff>
    </xdr:from>
    <xdr:to>
      <xdr:col>20</xdr:col>
      <xdr:colOff>609600</xdr:colOff>
      <xdr:row>4</xdr:row>
      <xdr:rowOff>142240</xdr:rowOff>
    </xdr:to>
    <xdr:sp macro="" textlink="Rating!B6">
      <xdr:nvSpPr>
        <xdr:cNvPr id="28" name="TextBox 27">
          <a:extLst>
            <a:ext uri="{FF2B5EF4-FFF2-40B4-BE49-F238E27FC236}">
              <a16:creationId xmlns:a16="http://schemas.microsoft.com/office/drawing/2014/main" id="{E9A4A085-4709-6B72-D6CA-638E271B22D4}"/>
            </a:ext>
          </a:extLst>
        </xdr:cNvPr>
        <xdr:cNvSpPr txBox="1"/>
      </xdr:nvSpPr>
      <xdr:spPr>
        <a:xfrm>
          <a:off x="13218160" y="599440"/>
          <a:ext cx="396240" cy="314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CBAD30-C133-FB4E-AC13-AE8E7E92B455}" type="TxLink">
            <a:rPr lang="en-US" sz="1200" b="1" i="0" u="none" strike="noStrike">
              <a:solidFill>
                <a:srgbClr val="002060"/>
              </a:solidFill>
              <a:latin typeface="Arial" panose="020B0604020202020204" pitchFamily="34" charset="0"/>
              <a:cs typeface="Arial" panose="020B0604020202020204" pitchFamily="34" charset="0"/>
            </a:rPr>
            <a:pPr algn="ctr"/>
            <a:t>2.6</a:t>
          </a:fld>
          <a:endParaRPr lang="en-US" sz="1100" b="1">
            <a:solidFill>
              <a:srgbClr val="002060"/>
            </a:solidFill>
            <a:latin typeface="Arial" panose="020B0604020202020204" pitchFamily="34" charset="0"/>
            <a:cs typeface="Arial" panose="020B0604020202020204" pitchFamily="34" charset="0"/>
          </a:endParaRPr>
        </a:p>
      </xdr:txBody>
    </xdr:sp>
    <xdr:clientData/>
  </xdr:twoCellAnchor>
  <xdr:twoCellAnchor>
    <xdr:from>
      <xdr:col>21</xdr:col>
      <xdr:colOff>30480</xdr:colOff>
      <xdr:row>1</xdr:row>
      <xdr:rowOff>182880</xdr:rowOff>
    </xdr:from>
    <xdr:to>
      <xdr:col>24</xdr:col>
      <xdr:colOff>497840</xdr:colOff>
      <xdr:row>6</xdr:row>
      <xdr:rowOff>0</xdr:rowOff>
    </xdr:to>
    <xdr:graphicFrame macro="">
      <xdr:nvGraphicFramePr>
        <xdr:cNvPr id="55" name="Chart 54">
          <a:extLst>
            <a:ext uri="{FF2B5EF4-FFF2-40B4-BE49-F238E27FC236}">
              <a16:creationId xmlns:a16="http://schemas.microsoft.com/office/drawing/2014/main" id="{AFDF7EBE-4A5C-834B-AFB3-E7D0117468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111760</xdr:colOff>
      <xdr:row>2</xdr:row>
      <xdr:rowOff>132080</xdr:rowOff>
    </xdr:from>
    <xdr:to>
      <xdr:col>24</xdr:col>
      <xdr:colOff>377825</xdr:colOff>
      <xdr:row>5</xdr:row>
      <xdr:rowOff>49349</xdr:rowOff>
    </xdr:to>
    <xdr:sp macro="" textlink="">
      <xdr:nvSpPr>
        <xdr:cNvPr id="60" name="Freeform 59">
          <a:extLst>
            <a:ext uri="{FF2B5EF4-FFF2-40B4-BE49-F238E27FC236}">
              <a16:creationId xmlns:a16="http://schemas.microsoft.com/office/drawing/2014/main" id="{D8121E8D-749C-99FA-C15E-32B79A5BE714}"/>
            </a:ext>
          </a:extLst>
        </xdr:cNvPr>
        <xdr:cNvSpPr/>
      </xdr:nvSpPr>
      <xdr:spPr>
        <a:xfrm>
          <a:off x="13713460" y="513080"/>
          <a:ext cx="2209165" cy="488769"/>
        </a:xfrm>
        <a:custGeom>
          <a:avLst/>
          <a:gdLst>
            <a:gd name="connsiteX0" fmla="*/ 1131154 w 1787532"/>
            <a:gd name="connsiteY0" fmla="*/ 30941 h 496389"/>
            <a:gd name="connsiteX1" fmla="*/ 1080364 w 1787532"/>
            <a:gd name="connsiteY1" fmla="*/ 196667 h 496389"/>
            <a:gd name="connsiteX2" fmla="*/ 916001 w 1787532"/>
            <a:gd name="connsiteY2" fmla="*/ 196666 h 496389"/>
            <a:gd name="connsiteX3" fmla="*/ 1048974 w 1787532"/>
            <a:gd name="connsiteY3" fmla="*/ 299089 h 496389"/>
            <a:gd name="connsiteX4" fmla="*/ 998182 w 1787532"/>
            <a:gd name="connsiteY4" fmla="*/ 464814 h 496389"/>
            <a:gd name="connsiteX5" fmla="*/ 1131154 w 1787532"/>
            <a:gd name="connsiteY5" fmla="*/ 362389 h 496389"/>
            <a:gd name="connsiteX6" fmla="*/ 1264126 w 1787532"/>
            <a:gd name="connsiteY6" fmla="*/ 464814 h 496389"/>
            <a:gd name="connsiteX7" fmla="*/ 1213334 w 1787532"/>
            <a:gd name="connsiteY7" fmla="*/ 299089 h 496389"/>
            <a:gd name="connsiteX8" fmla="*/ 1346307 w 1787532"/>
            <a:gd name="connsiteY8" fmla="*/ 196666 h 496389"/>
            <a:gd name="connsiteX9" fmla="*/ 1181944 w 1787532"/>
            <a:gd name="connsiteY9" fmla="*/ 196667 h 496389"/>
            <a:gd name="connsiteX10" fmla="*/ 689930 w 1787532"/>
            <a:gd name="connsiteY10" fmla="*/ 30941 h 496389"/>
            <a:gd name="connsiteX11" fmla="*/ 639140 w 1787532"/>
            <a:gd name="connsiteY11" fmla="*/ 196667 h 496389"/>
            <a:gd name="connsiteX12" fmla="*/ 474777 w 1787532"/>
            <a:gd name="connsiteY12" fmla="*/ 196666 h 496389"/>
            <a:gd name="connsiteX13" fmla="*/ 607750 w 1787532"/>
            <a:gd name="connsiteY13" fmla="*/ 299089 h 496389"/>
            <a:gd name="connsiteX14" fmla="*/ 556958 w 1787532"/>
            <a:gd name="connsiteY14" fmla="*/ 464814 h 496389"/>
            <a:gd name="connsiteX15" fmla="*/ 689930 w 1787532"/>
            <a:gd name="connsiteY15" fmla="*/ 362389 h 496389"/>
            <a:gd name="connsiteX16" fmla="*/ 822902 w 1787532"/>
            <a:gd name="connsiteY16" fmla="*/ 464814 h 496389"/>
            <a:gd name="connsiteX17" fmla="*/ 772110 w 1787532"/>
            <a:gd name="connsiteY17" fmla="*/ 299089 h 496389"/>
            <a:gd name="connsiteX18" fmla="*/ 905083 w 1787532"/>
            <a:gd name="connsiteY18" fmla="*/ 196666 h 496389"/>
            <a:gd name="connsiteX19" fmla="*/ 740720 w 1787532"/>
            <a:gd name="connsiteY19" fmla="*/ 196667 h 496389"/>
            <a:gd name="connsiteX20" fmla="*/ 248706 w 1787532"/>
            <a:gd name="connsiteY20" fmla="*/ 30941 h 496389"/>
            <a:gd name="connsiteX21" fmla="*/ 197916 w 1787532"/>
            <a:gd name="connsiteY21" fmla="*/ 196667 h 496389"/>
            <a:gd name="connsiteX22" fmla="*/ 33553 w 1787532"/>
            <a:gd name="connsiteY22" fmla="*/ 196666 h 496389"/>
            <a:gd name="connsiteX23" fmla="*/ 166526 w 1787532"/>
            <a:gd name="connsiteY23" fmla="*/ 299089 h 496389"/>
            <a:gd name="connsiteX24" fmla="*/ 115734 w 1787532"/>
            <a:gd name="connsiteY24" fmla="*/ 464814 h 496389"/>
            <a:gd name="connsiteX25" fmla="*/ 248706 w 1787532"/>
            <a:gd name="connsiteY25" fmla="*/ 362389 h 496389"/>
            <a:gd name="connsiteX26" fmla="*/ 381678 w 1787532"/>
            <a:gd name="connsiteY26" fmla="*/ 464814 h 496389"/>
            <a:gd name="connsiteX27" fmla="*/ 330886 w 1787532"/>
            <a:gd name="connsiteY27" fmla="*/ 299089 h 496389"/>
            <a:gd name="connsiteX28" fmla="*/ 463859 w 1787532"/>
            <a:gd name="connsiteY28" fmla="*/ 196666 h 496389"/>
            <a:gd name="connsiteX29" fmla="*/ 299496 w 1787532"/>
            <a:gd name="connsiteY29" fmla="*/ 196667 h 496389"/>
            <a:gd name="connsiteX30" fmla="*/ 0 w 1787532"/>
            <a:gd name="connsiteY30" fmla="*/ 0 h 496389"/>
            <a:gd name="connsiteX31" fmla="*/ 1787532 w 1787532"/>
            <a:gd name="connsiteY31" fmla="*/ 0 h 496389"/>
            <a:gd name="connsiteX32" fmla="*/ 1787532 w 1787532"/>
            <a:gd name="connsiteY32" fmla="*/ 196666 h 496389"/>
            <a:gd name="connsiteX33" fmla="*/ 1623169 w 1787532"/>
            <a:gd name="connsiteY33" fmla="*/ 196667 h 496389"/>
            <a:gd name="connsiteX34" fmla="*/ 1572379 w 1787532"/>
            <a:gd name="connsiteY34" fmla="*/ 30941 h 496389"/>
            <a:gd name="connsiteX35" fmla="*/ 1521589 w 1787532"/>
            <a:gd name="connsiteY35" fmla="*/ 196667 h 496389"/>
            <a:gd name="connsiteX36" fmla="*/ 1357226 w 1787532"/>
            <a:gd name="connsiteY36" fmla="*/ 196666 h 496389"/>
            <a:gd name="connsiteX37" fmla="*/ 1490199 w 1787532"/>
            <a:gd name="connsiteY37" fmla="*/ 299089 h 496389"/>
            <a:gd name="connsiteX38" fmla="*/ 1439407 w 1787532"/>
            <a:gd name="connsiteY38" fmla="*/ 464814 h 496389"/>
            <a:gd name="connsiteX39" fmla="*/ 1572379 w 1787532"/>
            <a:gd name="connsiteY39" fmla="*/ 362389 h 496389"/>
            <a:gd name="connsiteX40" fmla="*/ 1705351 w 1787532"/>
            <a:gd name="connsiteY40" fmla="*/ 464814 h 496389"/>
            <a:gd name="connsiteX41" fmla="*/ 1654559 w 1787532"/>
            <a:gd name="connsiteY41" fmla="*/ 299089 h 496389"/>
            <a:gd name="connsiteX42" fmla="*/ 1787532 w 1787532"/>
            <a:gd name="connsiteY42" fmla="*/ 196666 h 496389"/>
            <a:gd name="connsiteX43" fmla="*/ 1787532 w 1787532"/>
            <a:gd name="connsiteY43" fmla="*/ 496389 h 496389"/>
            <a:gd name="connsiteX44" fmla="*/ 0 w 1787532"/>
            <a:gd name="connsiteY44" fmla="*/ 496389 h 49638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Lst>
          <a:rect l="l" t="t" r="r" b="b"/>
          <a:pathLst>
            <a:path w="1787532" h="496389">
              <a:moveTo>
                <a:pt x="1131154" y="30941"/>
              </a:moveTo>
              <a:lnTo>
                <a:pt x="1080364" y="196667"/>
              </a:lnTo>
              <a:lnTo>
                <a:pt x="916001" y="196666"/>
              </a:lnTo>
              <a:lnTo>
                <a:pt x="1048974" y="299089"/>
              </a:lnTo>
              <a:lnTo>
                <a:pt x="998182" y="464814"/>
              </a:lnTo>
              <a:lnTo>
                <a:pt x="1131154" y="362389"/>
              </a:lnTo>
              <a:lnTo>
                <a:pt x="1264126" y="464814"/>
              </a:lnTo>
              <a:lnTo>
                <a:pt x="1213334" y="299089"/>
              </a:lnTo>
              <a:lnTo>
                <a:pt x="1346307" y="196666"/>
              </a:lnTo>
              <a:lnTo>
                <a:pt x="1181944" y="196667"/>
              </a:lnTo>
              <a:close/>
              <a:moveTo>
                <a:pt x="689930" y="30941"/>
              </a:moveTo>
              <a:lnTo>
                <a:pt x="639140" y="196667"/>
              </a:lnTo>
              <a:lnTo>
                <a:pt x="474777" y="196666"/>
              </a:lnTo>
              <a:lnTo>
                <a:pt x="607750" y="299089"/>
              </a:lnTo>
              <a:lnTo>
                <a:pt x="556958" y="464814"/>
              </a:lnTo>
              <a:lnTo>
                <a:pt x="689930" y="362389"/>
              </a:lnTo>
              <a:lnTo>
                <a:pt x="822902" y="464814"/>
              </a:lnTo>
              <a:lnTo>
                <a:pt x="772110" y="299089"/>
              </a:lnTo>
              <a:lnTo>
                <a:pt x="905083" y="196666"/>
              </a:lnTo>
              <a:lnTo>
                <a:pt x="740720" y="196667"/>
              </a:lnTo>
              <a:close/>
              <a:moveTo>
                <a:pt x="248706" y="30941"/>
              </a:moveTo>
              <a:lnTo>
                <a:pt x="197916" y="196667"/>
              </a:lnTo>
              <a:lnTo>
                <a:pt x="33553" y="196666"/>
              </a:lnTo>
              <a:lnTo>
                <a:pt x="166526" y="299089"/>
              </a:lnTo>
              <a:lnTo>
                <a:pt x="115734" y="464814"/>
              </a:lnTo>
              <a:lnTo>
                <a:pt x="248706" y="362389"/>
              </a:lnTo>
              <a:lnTo>
                <a:pt x="381678" y="464814"/>
              </a:lnTo>
              <a:lnTo>
                <a:pt x="330886" y="299089"/>
              </a:lnTo>
              <a:lnTo>
                <a:pt x="463859" y="196666"/>
              </a:lnTo>
              <a:lnTo>
                <a:pt x="299496" y="196667"/>
              </a:lnTo>
              <a:close/>
              <a:moveTo>
                <a:pt x="0" y="0"/>
              </a:moveTo>
              <a:lnTo>
                <a:pt x="1787532" y="0"/>
              </a:lnTo>
              <a:lnTo>
                <a:pt x="1787532" y="196666"/>
              </a:lnTo>
              <a:lnTo>
                <a:pt x="1623169" y="196667"/>
              </a:lnTo>
              <a:lnTo>
                <a:pt x="1572379" y="30941"/>
              </a:lnTo>
              <a:lnTo>
                <a:pt x="1521589" y="196667"/>
              </a:lnTo>
              <a:lnTo>
                <a:pt x="1357226" y="196666"/>
              </a:lnTo>
              <a:lnTo>
                <a:pt x="1490199" y="299089"/>
              </a:lnTo>
              <a:lnTo>
                <a:pt x="1439407" y="464814"/>
              </a:lnTo>
              <a:lnTo>
                <a:pt x="1572379" y="362389"/>
              </a:lnTo>
              <a:lnTo>
                <a:pt x="1705351" y="464814"/>
              </a:lnTo>
              <a:lnTo>
                <a:pt x="1654559" y="299089"/>
              </a:lnTo>
              <a:lnTo>
                <a:pt x="1787532" y="196666"/>
              </a:lnTo>
              <a:lnTo>
                <a:pt x="1787532" y="496389"/>
              </a:lnTo>
              <a:lnTo>
                <a:pt x="0" y="496389"/>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332786</xdr:colOff>
      <xdr:row>17</xdr:row>
      <xdr:rowOff>118768</xdr:rowOff>
    </xdr:from>
    <xdr:to>
      <xdr:col>9</xdr:col>
      <xdr:colOff>183522</xdr:colOff>
      <xdr:row>24</xdr:row>
      <xdr:rowOff>173331</xdr:rowOff>
    </xdr:to>
    <xdr:grpSp>
      <xdr:nvGrpSpPr>
        <xdr:cNvPr id="62" name="Group 61">
          <a:extLst>
            <a:ext uri="{FF2B5EF4-FFF2-40B4-BE49-F238E27FC236}">
              <a16:creationId xmlns:a16="http://schemas.microsoft.com/office/drawing/2014/main" id="{CF184760-355A-66AE-DBB5-14A7D94D1131}"/>
            </a:ext>
          </a:extLst>
        </xdr:cNvPr>
        <xdr:cNvGrpSpPr/>
      </xdr:nvGrpSpPr>
      <xdr:grpSpPr>
        <a:xfrm>
          <a:off x="1619719" y="3285301"/>
          <a:ext cx="4355003" cy="1358430"/>
          <a:chOff x="1628186" y="3357268"/>
          <a:chExt cx="4384636" cy="1388063"/>
        </a:xfrm>
      </xdr:grpSpPr>
      <xdr:graphicFrame macro="">
        <xdr:nvGraphicFramePr>
          <xdr:cNvPr id="17" name="Chart 16">
            <a:extLst>
              <a:ext uri="{FF2B5EF4-FFF2-40B4-BE49-F238E27FC236}">
                <a16:creationId xmlns:a16="http://schemas.microsoft.com/office/drawing/2014/main" id="{09F4ED23-374F-1741-95F6-16787CD158EB}"/>
              </a:ext>
            </a:extLst>
          </xdr:cNvPr>
          <xdr:cNvGraphicFramePr>
            <a:graphicFrameLocks noChangeAspect="1"/>
          </xdr:cNvGraphicFramePr>
        </xdr:nvGraphicFramePr>
        <xdr:xfrm>
          <a:off x="1628186" y="3357268"/>
          <a:ext cx="1381321" cy="1388063"/>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21" name="Chart 20">
            <a:extLst>
              <a:ext uri="{FF2B5EF4-FFF2-40B4-BE49-F238E27FC236}">
                <a16:creationId xmlns:a16="http://schemas.microsoft.com/office/drawing/2014/main" id="{DC091479-136D-434B-BB46-AC0CF16B3E65}"/>
              </a:ext>
            </a:extLst>
          </xdr:cNvPr>
          <xdr:cNvGraphicFramePr>
            <a:graphicFrameLocks noChangeAspect="1"/>
          </xdr:cNvGraphicFramePr>
        </xdr:nvGraphicFramePr>
        <xdr:xfrm>
          <a:off x="4631501" y="3357268"/>
          <a:ext cx="1381321" cy="1388063"/>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54" name="Graphic 53" descr="Male profile with solid fill">
            <a:extLst>
              <a:ext uri="{FF2B5EF4-FFF2-40B4-BE49-F238E27FC236}">
                <a16:creationId xmlns:a16="http://schemas.microsoft.com/office/drawing/2014/main" id="{37551D70-AB0A-3135-4626-81B81FBA3D0D}"/>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3886200" y="3574554"/>
            <a:ext cx="919260" cy="926160"/>
          </a:xfrm>
          <a:prstGeom prst="rect">
            <a:avLst/>
          </a:prstGeom>
        </xdr:spPr>
      </xdr:pic>
      <xdr:pic>
        <xdr:nvPicPr>
          <xdr:cNvPr id="57" name="Graphic 56" descr="Female Profile with solid fill">
            <a:extLst>
              <a:ext uri="{FF2B5EF4-FFF2-40B4-BE49-F238E27FC236}">
                <a16:creationId xmlns:a16="http://schemas.microsoft.com/office/drawing/2014/main" id="{B068759C-235E-BC68-AD9C-3DB23E495DD9}"/>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2834875" y="3574554"/>
            <a:ext cx="919260" cy="926160"/>
          </a:xfrm>
          <a:prstGeom prst="rect">
            <a:avLst/>
          </a:prstGeom>
        </xdr:spPr>
      </xdr:pic>
      <xdr:sp macro="" textlink="Gender!$B$10">
        <xdr:nvSpPr>
          <xdr:cNvPr id="58" name="TextBox 57">
            <a:extLst>
              <a:ext uri="{FF2B5EF4-FFF2-40B4-BE49-F238E27FC236}">
                <a16:creationId xmlns:a16="http://schemas.microsoft.com/office/drawing/2014/main" id="{CCEEF651-A40B-DF4D-A0A7-283187DCAE44}"/>
              </a:ext>
            </a:extLst>
          </xdr:cNvPr>
          <xdr:cNvSpPr txBox="1"/>
        </xdr:nvSpPr>
        <xdr:spPr>
          <a:xfrm>
            <a:off x="2040019" y="3813936"/>
            <a:ext cx="574445" cy="4829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AF1964F-6C13-DF44-B2D9-0003516AD12C}" type="TxLink">
              <a:rPr lang="en-US" sz="1800" b="1" i="0" u="none" strike="noStrike">
                <a:solidFill>
                  <a:srgbClr val="002060"/>
                </a:solidFill>
                <a:latin typeface="Arial" panose="020B0604020202020204" pitchFamily="34" charset="0"/>
                <a:cs typeface="Arial" panose="020B0604020202020204" pitchFamily="34" charset="0"/>
              </a:rPr>
              <a:pPr algn="ctr"/>
              <a:t>588</a:t>
            </a:fld>
            <a:endParaRPr lang="en-US" sz="1800" b="1">
              <a:solidFill>
                <a:srgbClr val="002060"/>
              </a:solidFill>
              <a:latin typeface="Arial" panose="020B0604020202020204" pitchFamily="34" charset="0"/>
              <a:cs typeface="Arial" panose="020B0604020202020204" pitchFamily="34" charset="0"/>
            </a:endParaRPr>
          </a:p>
        </xdr:txBody>
      </xdr:sp>
      <xdr:sp macro="" textlink="Gender!$B$11">
        <xdr:nvSpPr>
          <xdr:cNvPr id="59" name="TextBox 58">
            <a:extLst>
              <a:ext uri="{FF2B5EF4-FFF2-40B4-BE49-F238E27FC236}">
                <a16:creationId xmlns:a16="http://schemas.microsoft.com/office/drawing/2014/main" id="{8451D89D-0908-B547-AEDE-8D50A6384B12}"/>
              </a:ext>
            </a:extLst>
          </xdr:cNvPr>
          <xdr:cNvSpPr txBox="1"/>
        </xdr:nvSpPr>
        <xdr:spPr>
          <a:xfrm>
            <a:off x="5035642" y="3812074"/>
            <a:ext cx="574445" cy="4866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643672A-80C9-8D48-87DF-53E2B25137C4}" type="TxLink">
              <a:rPr lang="en-US" sz="1800" b="1" i="0" u="none" strike="noStrike">
                <a:solidFill>
                  <a:srgbClr val="002060"/>
                </a:solidFill>
                <a:latin typeface="Arial" panose="020B0604020202020204" pitchFamily="34" charset="0"/>
                <a:cs typeface="Arial" panose="020B0604020202020204" pitchFamily="34" charset="0"/>
              </a:rPr>
              <a:pPr algn="ctr"/>
              <a:t>882</a:t>
            </a:fld>
            <a:endParaRPr lang="en-US" sz="1800" b="1">
              <a:solidFill>
                <a:srgbClr val="002060"/>
              </a:solidFill>
              <a:latin typeface="Arial" panose="020B0604020202020204" pitchFamily="34" charset="0"/>
              <a:cs typeface="Arial" panose="020B0604020202020204" pitchFamily="34" charset="0"/>
            </a:endParaRPr>
          </a:p>
        </xdr:txBody>
      </xdr:sp>
    </xdr:grpSp>
    <xdr:clientData/>
  </xdr:twoCellAnchor>
  <xdr:twoCellAnchor>
    <xdr:from>
      <xdr:col>2</xdr:col>
      <xdr:colOff>438150</xdr:colOff>
      <xdr:row>12</xdr:row>
      <xdr:rowOff>103716</xdr:rowOff>
    </xdr:from>
    <xdr:to>
      <xdr:col>7</xdr:col>
      <xdr:colOff>419100</xdr:colOff>
      <xdr:row>14</xdr:row>
      <xdr:rowOff>46566</xdr:rowOff>
    </xdr:to>
    <xdr:sp macro="" textlink="">
      <xdr:nvSpPr>
        <xdr:cNvPr id="63" name="TextBox 62">
          <a:extLst>
            <a:ext uri="{FF2B5EF4-FFF2-40B4-BE49-F238E27FC236}">
              <a16:creationId xmlns:a16="http://schemas.microsoft.com/office/drawing/2014/main" id="{9B4C9E42-F253-6344-89DC-760A2CE4C28F}"/>
            </a:ext>
          </a:extLst>
        </xdr:cNvPr>
        <xdr:cNvSpPr txBox="1"/>
      </xdr:nvSpPr>
      <xdr:spPr>
        <a:xfrm>
          <a:off x="1725083" y="2338916"/>
          <a:ext cx="3198284" cy="315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latin typeface="Arial" panose="020B0604020202020204" pitchFamily="34" charset="0"/>
              <a:cs typeface="Arial" panose="020B0604020202020204" pitchFamily="34" charset="0"/>
            </a:rPr>
            <a:t>Total</a:t>
          </a:r>
          <a:r>
            <a:rPr lang="en-US" sz="1400" b="1" baseline="0">
              <a:solidFill>
                <a:srgbClr val="602928"/>
              </a:solidFill>
              <a:latin typeface="Arial" panose="020B0604020202020204" pitchFamily="34" charset="0"/>
              <a:cs typeface="Arial" panose="020B0604020202020204" pitchFamily="34" charset="0"/>
            </a:rPr>
            <a:t> Employees by Gender</a:t>
          </a:r>
        </a:p>
      </xdr:txBody>
    </xdr:sp>
    <xdr:clientData/>
  </xdr:twoCellAnchor>
  <xdr:twoCellAnchor editAs="oneCell">
    <xdr:from>
      <xdr:col>4</xdr:col>
      <xdr:colOff>273050</xdr:colOff>
      <xdr:row>14</xdr:row>
      <xdr:rowOff>158750</xdr:rowOff>
    </xdr:from>
    <xdr:to>
      <xdr:col>7</xdr:col>
      <xdr:colOff>158750</xdr:colOff>
      <xdr:row>18</xdr:row>
      <xdr:rowOff>38100</xdr:rowOff>
    </xdr:to>
    <mc:AlternateContent xmlns:mc="http://schemas.openxmlformats.org/markup-compatibility/2006" xmlns:a14="http://schemas.microsoft.com/office/drawing/2010/main">
      <mc:Choice Requires="a14">
        <xdr:graphicFrame macro="">
          <xdr:nvGraphicFramePr>
            <xdr:cNvPr id="64" name="Gender 3">
              <a:extLst>
                <a:ext uri="{FF2B5EF4-FFF2-40B4-BE49-F238E27FC236}">
                  <a16:creationId xmlns:a16="http://schemas.microsoft.com/office/drawing/2014/main" id="{E7B30C51-5B23-7D41-90F4-1550AA42568E}"/>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846917" y="2766483"/>
              <a:ext cx="1816100" cy="6244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304800</xdr:colOff>
      <xdr:row>13</xdr:row>
      <xdr:rowOff>139699</xdr:rowOff>
    </xdr:from>
    <xdr:to>
      <xdr:col>17</xdr:col>
      <xdr:colOff>228600</xdr:colOff>
      <xdr:row>26</xdr:row>
      <xdr:rowOff>84666</xdr:rowOff>
    </xdr:to>
    <xdr:graphicFrame macro="">
      <xdr:nvGraphicFramePr>
        <xdr:cNvPr id="65" name="Chart 64">
          <a:extLst>
            <a:ext uri="{FF2B5EF4-FFF2-40B4-BE49-F238E27FC236}">
              <a16:creationId xmlns:a16="http://schemas.microsoft.com/office/drawing/2014/main" id="{AF1632C5-33A9-054D-96B4-10DD2B170A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336550</xdr:colOff>
      <xdr:row>12</xdr:row>
      <xdr:rowOff>103716</xdr:rowOff>
    </xdr:from>
    <xdr:to>
      <xdr:col>14</xdr:col>
      <xdr:colOff>317500</xdr:colOff>
      <xdr:row>14</xdr:row>
      <xdr:rowOff>46566</xdr:rowOff>
    </xdr:to>
    <xdr:sp macro="" textlink="">
      <xdr:nvSpPr>
        <xdr:cNvPr id="66" name="TextBox 65">
          <a:extLst>
            <a:ext uri="{FF2B5EF4-FFF2-40B4-BE49-F238E27FC236}">
              <a16:creationId xmlns:a16="http://schemas.microsoft.com/office/drawing/2014/main" id="{4ED1101D-4F4E-4649-BFF6-688CDA734605}"/>
            </a:ext>
          </a:extLst>
        </xdr:cNvPr>
        <xdr:cNvSpPr txBox="1"/>
      </xdr:nvSpPr>
      <xdr:spPr>
        <a:xfrm>
          <a:off x="6127750" y="2338916"/>
          <a:ext cx="3198283" cy="315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latin typeface="Arial" panose="020B0604020202020204" pitchFamily="34" charset="0"/>
              <a:cs typeface="Arial" panose="020B0604020202020204" pitchFamily="34" charset="0"/>
            </a:rPr>
            <a:t>Education-wise Attrition</a:t>
          </a:r>
        </a:p>
      </xdr:txBody>
    </xdr:sp>
    <xdr:clientData/>
  </xdr:twoCellAnchor>
  <xdr:twoCellAnchor>
    <xdr:from>
      <xdr:col>17</xdr:col>
      <xdr:colOff>609600</xdr:colOff>
      <xdr:row>14</xdr:row>
      <xdr:rowOff>16934</xdr:rowOff>
    </xdr:from>
    <xdr:to>
      <xdr:col>25</xdr:col>
      <xdr:colOff>67733</xdr:colOff>
      <xdr:row>26</xdr:row>
      <xdr:rowOff>84668</xdr:rowOff>
    </xdr:to>
    <mc:AlternateContent xmlns:mc="http://schemas.openxmlformats.org/markup-compatibility/2006">
      <mc:Choice xmlns:cx1="http://schemas.microsoft.com/office/drawing/2015/9/8/chartex" Requires="cx1">
        <xdr:graphicFrame macro="">
          <xdr:nvGraphicFramePr>
            <xdr:cNvPr id="67" name="Chart 66">
              <a:extLst>
                <a:ext uri="{FF2B5EF4-FFF2-40B4-BE49-F238E27FC236}">
                  <a16:creationId xmlns:a16="http://schemas.microsoft.com/office/drawing/2014/main" id="{06444A68-4577-B043-AA87-CA841BA4744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620500" y="2683934"/>
              <a:ext cx="4639733" cy="235373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10581</xdr:colOff>
      <xdr:row>12</xdr:row>
      <xdr:rowOff>112183</xdr:rowOff>
    </xdr:from>
    <xdr:to>
      <xdr:col>22</xdr:col>
      <xdr:colOff>634998</xdr:colOff>
      <xdr:row>14</xdr:row>
      <xdr:rowOff>55033</xdr:rowOff>
    </xdr:to>
    <xdr:sp macro="" textlink="">
      <xdr:nvSpPr>
        <xdr:cNvPr id="68" name="TextBox 67">
          <a:extLst>
            <a:ext uri="{FF2B5EF4-FFF2-40B4-BE49-F238E27FC236}">
              <a16:creationId xmlns:a16="http://schemas.microsoft.com/office/drawing/2014/main" id="{205FDF99-1A33-EE4A-A5BD-637366D5D8FA}"/>
            </a:ext>
          </a:extLst>
        </xdr:cNvPr>
        <xdr:cNvSpPr txBox="1"/>
      </xdr:nvSpPr>
      <xdr:spPr>
        <a:xfrm>
          <a:off x="11592981" y="2347383"/>
          <a:ext cx="3198284" cy="315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latin typeface="Arial" panose="020B0604020202020204" pitchFamily="34" charset="0"/>
              <a:cs typeface="Arial" panose="020B0604020202020204" pitchFamily="34" charset="0"/>
            </a:rPr>
            <a:t>Attrition by Job Role</a:t>
          </a:r>
        </a:p>
      </xdr:txBody>
    </xdr:sp>
    <xdr:clientData/>
  </xdr:twoCellAnchor>
  <xdr:twoCellAnchor>
    <xdr:from>
      <xdr:col>2</xdr:col>
      <xdr:colOff>501410</xdr:colOff>
      <xdr:row>29</xdr:row>
      <xdr:rowOff>9106</xdr:rowOff>
    </xdr:from>
    <xdr:to>
      <xdr:col>8</xdr:col>
      <xdr:colOff>575094</xdr:colOff>
      <xdr:row>39</xdr:row>
      <xdr:rowOff>159429</xdr:rowOff>
    </xdr:to>
    <xdr:graphicFrame macro="">
      <xdr:nvGraphicFramePr>
        <xdr:cNvPr id="69" name="Chart 68">
          <a:extLst>
            <a:ext uri="{FF2B5EF4-FFF2-40B4-BE49-F238E27FC236}">
              <a16:creationId xmlns:a16="http://schemas.microsoft.com/office/drawing/2014/main" id="{59D33761-CCB9-D845-8C32-5A4483AAA1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475531</xdr:colOff>
      <xdr:row>27</xdr:row>
      <xdr:rowOff>52596</xdr:rowOff>
    </xdr:from>
    <xdr:to>
      <xdr:col>7</xdr:col>
      <xdr:colOff>456481</xdr:colOff>
      <xdr:row>28</xdr:row>
      <xdr:rowOff>181714</xdr:rowOff>
    </xdr:to>
    <xdr:sp macro="" textlink="">
      <xdr:nvSpPr>
        <xdr:cNvPr id="70" name="TextBox 69">
          <a:extLst>
            <a:ext uri="{FF2B5EF4-FFF2-40B4-BE49-F238E27FC236}">
              <a16:creationId xmlns:a16="http://schemas.microsoft.com/office/drawing/2014/main" id="{A4BDB7EA-DA11-DA47-B14F-F4C3FB2DFE9C}"/>
            </a:ext>
          </a:extLst>
        </xdr:cNvPr>
        <xdr:cNvSpPr txBox="1"/>
      </xdr:nvSpPr>
      <xdr:spPr>
        <a:xfrm>
          <a:off x="1762464" y="5081796"/>
          <a:ext cx="3198284" cy="315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latin typeface="Arial" panose="020B0604020202020204" pitchFamily="34" charset="0"/>
              <a:cs typeface="Arial" panose="020B0604020202020204" pitchFamily="34" charset="0"/>
            </a:rPr>
            <a:t>Department-wise Attrition</a:t>
          </a:r>
        </a:p>
      </xdr:txBody>
    </xdr:sp>
    <xdr:clientData/>
  </xdr:twoCellAnchor>
  <xdr:twoCellAnchor>
    <xdr:from>
      <xdr:col>9</xdr:col>
      <xdr:colOff>275566</xdr:colOff>
      <xdr:row>29</xdr:row>
      <xdr:rowOff>16133</xdr:rowOff>
    </xdr:from>
    <xdr:to>
      <xdr:col>15</xdr:col>
      <xdr:colOff>155755</xdr:colOff>
      <xdr:row>40</xdr:row>
      <xdr:rowOff>40094</xdr:rowOff>
    </xdr:to>
    <xdr:graphicFrame macro="">
      <xdr:nvGraphicFramePr>
        <xdr:cNvPr id="71" name="Chart 70">
          <a:extLst>
            <a:ext uri="{FF2B5EF4-FFF2-40B4-BE49-F238E27FC236}">
              <a16:creationId xmlns:a16="http://schemas.microsoft.com/office/drawing/2014/main" id="{F283923A-099D-0148-BE11-4DB7ED0E7C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403165</xdr:colOff>
      <xdr:row>27</xdr:row>
      <xdr:rowOff>73203</xdr:rowOff>
    </xdr:from>
    <xdr:to>
      <xdr:col>14</xdr:col>
      <xdr:colOff>384115</xdr:colOff>
      <xdr:row>29</xdr:row>
      <xdr:rowOff>16055</xdr:rowOff>
    </xdr:to>
    <xdr:sp macro="" textlink="">
      <xdr:nvSpPr>
        <xdr:cNvPr id="72" name="TextBox 71">
          <a:extLst>
            <a:ext uri="{FF2B5EF4-FFF2-40B4-BE49-F238E27FC236}">
              <a16:creationId xmlns:a16="http://schemas.microsoft.com/office/drawing/2014/main" id="{BA3C8F4C-2450-5446-A6B1-8F7B8A13AE60}"/>
            </a:ext>
          </a:extLst>
        </xdr:cNvPr>
        <xdr:cNvSpPr txBox="1"/>
      </xdr:nvSpPr>
      <xdr:spPr>
        <a:xfrm>
          <a:off x="6194365" y="5102403"/>
          <a:ext cx="3198283" cy="315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latin typeface="Arial" panose="020B0604020202020204" pitchFamily="34" charset="0"/>
              <a:cs typeface="Arial" panose="020B0604020202020204" pitchFamily="34" charset="0"/>
            </a:rPr>
            <a:t>Attrition by</a:t>
          </a:r>
          <a:r>
            <a:rPr lang="en-US" sz="1400" b="1" baseline="0">
              <a:solidFill>
                <a:srgbClr val="602928"/>
              </a:solidFill>
              <a:latin typeface="Arial" panose="020B0604020202020204" pitchFamily="34" charset="0"/>
              <a:cs typeface="Arial" panose="020B0604020202020204" pitchFamily="34" charset="0"/>
            </a:rPr>
            <a:t> Age Group</a:t>
          </a:r>
          <a:endParaRPr lang="en-US" sz="1400" b="1">
            <a:solidFill>
              <a:srgbClr val="602928"/>
            </a:solidFill>
            <a:latin typeface="Arial" panose="020B0604020202020204" pitchFamily="34" charset="0"/>
            <a:cs typeface="Arial" panose="020B0604020202020204" pitchFamily="34" charset="0"/>
          </a:endParaRPr>
        </a:p>
      </xdr:txBody>
    </xdr:sp>
    <xdr:clientData/>
  </xdr:twoCellAnchor>
  <xdr:twoCellAnchor>
    <xdr:from>
      <xdr:col>15</xdr:col>
      <xdr:colOff>455084</xdr:colOff>
      <xdr:row>29</xdr:row>
      <xdr:rowOff>16935</xdr:rowOff>
    </xdr:from>
    <xdr:to>
      <xdr:col>20</xdr:col>
      <xdr:colOff>186267</xdr:colOff>
      <xdr:row>40</xdr:row>
      <xdr:rowOff>118533</xdr:rowOff>
    </xdr:to>
    <mc:AlternateContent xmlns:mc="http://schemas.openxmlformats.org/markup-compatibility/2006">
      <mc:Choice xmlns:cx2="http://schemas.microsoft.com/office/drawing/2015/10/21/chartex" Requires="cx2">
        <xdr:graphicFrame macro="">
          <xdr:nvGraphicFramePr>
            <xdr:cNvPr id="73" name="Chart 72">
              <a:extLst>
                <a:ext uri="{FF2B5EF4-FFF2-40B4-BE49-F238E27FC236}">
                  <a16:creationId xmlns:a16="http://schemas.microsoft.com/office/drawing/2014/main" id="{AB303E85-37DE-4F42-ABF0-E050018F7A1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170584" y="5541435"/>
              <a:ext cx="2969683" cy="219709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572498</xdr:colOff>
      <xdr:row>27</xdr:row>
      <xdr:rowOff>90136</xdr:rowOff>
    </xdr:from>
    <xdr:to>
      <xdr:col>20</xdr:col>
      <xdr:colOff>553448</xdr:colOff>
      <xdr:row>29</xdr:row>
      <xdr:rowOff>32988</xdr:rowOff>
    </xdr:to>
    <xdr:sp macro="" textlink="">
      <xdr:nvSpPr>
        <xdr:cNvPr id="74" name="TextBox 73">
          <a:extLst>
            <a:ext uri="{FF2B5EF4-FFF2-40B4-BE49-F238E27FC236}">
              <a16:creationId xmlns:a16="http://schemas.microsoft.com/office/drawing/2014/main" id="{DB2BD474-F252-4944-A921-250B2E31FCAC}"/>
            </a:ext>
          </a:extLst>
        </xdr:cNvPr>
        <xdr:cNvSpPr txBox="1"/>
      </xdr:nvSpPr>
      <xdr:spPr>
        <a:xfrm>
          <a:off x="10224498" y="5119336"/>
          <a:ext cx="3198283" cy="315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latin typeface="Arial" panose="020B0604020202020204" pitchFamily="34" charset="0"/>
              <a:cs typeface="Arial" panose="020B0604020202020204" pitchFamily="34" charset="0"/>
            </a:rPr>
            <a:t>Attrition by</a:t>
          </a:r>
          <a:r>
            <a:rPr lang="en-US" sz="1400" b="1" baseline="0">
              <a:solidFill>
                <a:srgbClr val="602928"/>
              </a:solidFill>
              <a:latin typeface="Arial" panose="020B0604020202020204" pitchFamily="34" charset="0"/>
              <a:cs typeface="Arial" panose="020B0604020202020204" pitchFamily="34" charset="0"/>
            </a:rPr>
            <a:t> Marital Status</a:t>
          </a:r>
          <a:endParaRPr lang="en-US" sz="1400" b="1">
            <a:solidFill>
              <a:srgbClr val="602928"/>
            </a:solidFill>
            <a:latin typeface="Arial" panose="020B0604020202020204" pitchFamily="34" charset="0"/>
            <a:cs typeface="Arial" panose="020B0604020202020204" pitchFamily="34" charset="0"/>
          </a:endParaRPr>
        </a:p>
      </xdr:txBody>
    </xdr:sp>
    <xdr:clientData/>
  </xdr:twoCellAnchor>
  <xdr:twoCellAnchor editAs="oneCell">
    <xdr:from>
      <xdr:col>23</xdr:col>
      <xdr:colOff>162988</xdr:colOff>
      <xdr:row>30</xdr:row>
      <xdr:rowOff>146051</xdr:rowOff>
    </xdr:from>
    <xdr:to>
      <xdr:col>25</xdr:col>
      <xdr:colOff>67733</xdr:colOff>
      <xdr:row>37</xdr:row>
      <xdr:rowOff>67733</xdr:rowOff>
    </xdr:to>
    <mc:AlternateContent xmlns:mc="http://schemas.openxmlformats.org/markup-compatibility/2006" xmlns:a14="http://schemas.microsoft.com/office/drawing/2010/main">
      <mc:Choice Requires="a14">
        <xdr:graphicFrame macro="">
          <xdr:nvGraphicFramePr>
            <xdr:cNvPr id="75" name="Department 1">
              <a:extLst>
                <a:ext uri="{FF2B5EF4-FFF2-40B4-BE49-F238E27FC236}">
                  <a16:creationId xmlns:a16="http://schemas.microsoft.com/office/drawing/2014/main" id="{3F6D0AC3-A89D-FE42-869E-D8AA9CD76C62}"/>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962721" y="5734051"/>
              <a:ext cx="1191679" cy="1225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438151</xdr:colOff>
      <xdr:row>30</xdr:row>
      <xdr:rowOff>146052</xdr:rowOff>
    </xdr:from>
    <xdr:to>
      <xdr:col>23</xdr:col>
      <xdr:colOff>118534</xdr:colOff>
      <xdr:row>40</xdr:row>
      <xdr:rowOff>118535</xdr:rowOff>
    </xdr:to>
    <mc:AlternateContent xmlns:mc="http://schemas.openxmlformats.org/markup-compatibility/2006" xmlns:a14="http://schemas.microsoft.com/office/drawing/2010/main">
      <mc:Choice Requires="a14">
        <xdr:graphicFrame macro="">
          <xdr:nvGraphicFramePr>
            <xdr:cNvPr id="76" name="Education Field 3">
              <a:extLst>
                <a:ext uri="{FF2B5EF4-FFF2-40B4-BE49-F238E27FC236}">
                  <a16:creationId xmlns:a16="http://schemas.microsoft.com/office/drawing/2014/main" id="{D6A6D2D3-0EB1-7541-9ED4-C33D47527343}"/>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3307484" y="5734052"/>
              <a:ext cx="1610783" cy="1835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386232</xdr:colOff>
      <xdr:row>29</xdr:row>
      <xdr:rowOff>56270</xdr:rowOff>
    </xdr:from>
    <xdr:to>
      <xdr:col>23</xdr:col>
      <xdr:colOff>152400</xdr:colOff>
      <xdr:row>30</xdr:row>
      <xdr:rowOff>101600</xdr:rowOff>
    </xdr:to>
    <xdr:sp macro="" textlink="">
      <xdr:nvSpPr>
        <xdr:cNvPr id="77" name="TextBox 76">
          <a:extLst>
            <a:ext uri="{FF2B5EF4-FFF2-40B4-BE49-F238E27FC236}">
              <a16:creationId xmlns:a16="http://schemas.microsoft.com/office/drawing/2014/main" id="{437159A6-ED31-044F-B0D3-E6ACDF6DD10D}"/>
            </a:ext>
          </a:extLst>
        </xdr:cNvPr>
        <xdr:cNvSpPr txBox="1"/>
      </xdr:nvSpPr>
      <xdr:spPr>
        <a:xfrm>
          <a:off x="13255565" y="5458003"/>
          <a:ext cx="1696568" cy="2315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002060"/>
              </a:solidFill>
              <a:latin typeface="Arial" panose="020B0604020202020204" pitchFamily="34" charset="0"/>
              <a:cs typeface="Arial" panose="020B0604020202020204" pitchFamily="34" charset="0"/>
            </a:rPr>
            <a:t>Education</a:t>
          </a:r>
          <a:r>
            <a:rPr lang="en-US" sz="1400" b="1" baseline="0">
              <a:solidFill>
                <a:srgbClr val="002060"/>
              </a:solidFill>
              <a:latin typeface="Arial" panose="020B0604020202020204" pitchFamily="34" charset="0"/>
              <a:cs typeface="Arial" panose="020B0604020202020204" pitchFamily="34" charset="0"/>
            </a:rPr>
            <a:t> Field</a:t>
          </a:r>
          <a:endParaRPr lang="en-US" sz="1400" b="1">
            <a:solidFill>
              <a:srgbClr val="002060"/>
            </a:solidFill>
            <a:latin typeface="Arial" panose="020B0604020202020204" pitchFamily="34" charset="0"/>
            <a:cs typeface="Arial" panose="020B0604020202020204" pitchFamily="34" charset="0"/>
          </a:endParaRPr>
        </a:p>
      </xdr:txBody>
    </xdr:sp>
    <xdr:clientData/>
  </xdr:twoCellAnchor>
  <xdr:twoCellAnchor>
    <xdr:from>
      <xdr:col>22</xdr:col>
      <xdr:colOff>589432</xdr:colOff>
      <xdr:row>29</xdr:row>
      <xdr:rowOff>73204</xdr:rowOff>
    </xdr:from>
    <xdr:to>
      <xdr:col>25</xdr:col>
      <xdr:colOff>355600</xdr:colOff>
      <xdr:row>30</xdr:row>
      <xdr:rowOff>118534</xdr:rowOff>
    </xdr:to>
    <xdr:sp macro="" textlink="">
      <xdr:nvSpPr>
        <xdr:cNvPr id="78" name="TextBox 77">
          <a:extLst>
            <a:ext uri="{FF2B5EF4-FFF2-40B4-BE49-F238E27FC236}">
              <a16:creationId xmlns:a16="http://schemas.microsoft.com/office/drawing/2014/main" id="{BE3109AB-073A-8448-8CAD-83AE7F2B8416}"/>
            </a:ext>
          </a:extLst>
        </xdr:cNvPr>
        <xdr:cNvSpPr txBox="1"/>
      </xdr:nvSpPr>
      <xdr:spPr>
        <a:xfrm>
          <a:off x="14745699" y="5474937"/>
          <a:ext cx="1696568" cy="2315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002060"/>
              </a:solidFill>
              <a:latin typeface="Arial" panose="020B0604020202020204" pitchFamily="34" charset="0"/>
              <a:cs typeface="Arial" panose="020B0604020202020204" pitchFamily="34" charset="0"/>
            </a:rPr>
            <a:t>Department</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342900</xdr:colOff>
      <xdr:row>2</xdr:row>
      <xdr:rowOff>177800</xdr:rowOff>
    </xdr:from>
    <xdr:to>
      <xdr:col>8</xdr:col>
      <xdr:colOff>520700</xdr:colOff>
      <xdr:row>15</xdr:row>
      <xdr:rowOff>155572</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478665B9-829F-9728-30D6-949A93B4D6C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835900" y="5842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444500</xdr:colOff>
      <xdr:row>1</xdr:row>
      <xdr:rowOff>158750</xdr:rowOff>
    </xdr:from>
    <xdr:to>
      <xdr:col>9</xdr:col>
      <xdr:colOff>63500</xdr:colOff>
      <xdr:row>15</xdr:row>
      <xdr:rowOff>57150</xdr:rowOff>
    </xdr:to>
    <xdr:graphicFrame macro="">
      <xdr:nvGraphicFramePr>
        <xdr:cNvPr id="2" name="Chart 1">
          <a:extLst>
            <a:ext uri="{FF2B5EF4-FFF2-40B4-BE49-F238E27FC236}">
              <a16:creationId xmlns:a16="http://schemas.microsoft.com/office/drawing/2014/main" id="{2171E83D-669E-014C-3CF2-35F357D6B6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596900</xdr:colOff>
      <xdr:row>7</xdr:row>
      <xdr:rowOff>0</xdr:rowOff>
    </xdr:from>
    <xdr:to>
      <xdr:col>11</xdr:col>
      <xdr:colOff>774700</xdr:colOff>
      <xdr:row>19</xdr:row>
      <xdr:rowOff>180972</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74891B8D-CD86-C63A-CBEC-9BC17EA97BE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9004300" y="14224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393700</xdr:colOff>
      <xdr:row>21</xdr:row>
      <xdr:rowOff>6350</xdr:rowOff>
    </xdr:from>
    <xdr:to>
      <xdr:col>8</xdr:col>
      <xdr:colOff>12700</xdr:colOff>
      <xdr:row>30</xdr:row>
      <xdr:rowOff>101600</xdr:rowOff>
    </xdr:to>
    <xdr:graphicFrame macro="">
      <xdr:nvGraphicFramePr>
        <xdr:cNvPr id="4" name="Chart 3">
          <a:extLst>
            <a:ext uri="{FF2B5EF4-FFF2-40B4-BE49-F238E27FC236}">
              <a16:creationId xmlns:a16="http://schemas.microsoft.com/office/drawing/2014/main" id="{42815F33-9326-298E-3FBB-D5992F12CE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660400</xdr:colOff>
      <xdr:row>21</xdr:row>
      <xdr:rowOff>63500</xdr:rowOff>
    </xdr:from>
    <xdr:to>
      <xdr:col>12</xdr:col>
      <xdr:colOff>12700</xdr:colOff>
      <xdr:row>34</xdr:row>
      <xdr:rowOff>41272</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DFEE678B-C344-4759-A8F0-2C4321C1ACBF}"/>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9067800" y="43307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190500</xdr:colOff>
      <xdr:row>2</xdr:row>
      <xdr:rowOff>101600</xdr:rowOff>
    </xdr:from>
    <xdr:to>
      <xdr:col>7</xdr:col>
      <xdr:colOff>368300</xdr:colOff>
      <xdr:row>15</xdr:row>
      <xdr:rowOff>79372</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236E856B-4230-E5A6-EB15-4B8C1471B221}"/>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5346700" y="5080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571500</xdr:colOff>
      <xdr:row>2</xdr:row>
      <xdr:rowOff>114300</xdr:rowOff>
    </xdr:from>
    <xdr:to>
      <xdr:col>9</xdr:col>
      <xdr:colOff>749300</xdr:colOff>
      <xdr:row>15</xdr:row>
      <xdr:rowOff>92072</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D9E9FF55-639E-60E1-4E73-26677FB009B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378700" y="5207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222250</xdr:colOff>
      <xdr:row>21</xdr:row>
      <xdr:rowOff>57150</xdr:rowOff>
    </xdr:from>
    <xdr:to>
      <xdr:col>5</xdr:col>
      <xdr:colOff>628650</xdr:colOff>
      <xdr:row>34</xdr:row>
      <xdr:rowOff>158750</xdr:rowOff>
    </xdr:to>
    <xdr:graphicFrame macro="">
      <xdr:nvGraphicFramePr>
        <xdr:cNvPr id="4" name="Chart 3">
          <a:extLst>
            <a:ext uri="{FF2B5EF4-FFF2-40B4-BE49-F238E27FC236}">
              <a16:creationId xmlns:a16="http://schemas.microsoft.com/office/drawing/2014/main" id="{F0CDABB7-9E36-8A71-8A41-7B4921005E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190500</xdr:colOff>
      <xdr:row>13</xdr:row>
      <xdr:rowOff>196850</xdr:rowOff>
    </xdr:from>
    <xdr:to>
      <xdr:col>9</xdr:col>
      <xdr:colOff>635000</xdr:colOff>
      <xdr:row>27</xdr:row>
      <xdr:rowOff>95250</xdr:rowOff>
    </xdr:to>
    <xdr:graphicFrame macro="">
      <xdr:nvGraphicFramePr>
        <xdr:cNvPr id="3" name="Chart 2">
          <a:extLst>
            <a:ext uri="{FF2B5EF4-FFF2-40B4-BE49-F238E27FC236}">
              <a16:creationId xmlns:a16="http://schemas.microsoft.com/office/drawing/2014/main" id="{35CA5A05-905D-9D9B-B457-820342CEF8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819150</xdr:colOff>
      <xdr:row>3</xdr:row>
      <xdr:rowOff>6350</xdr:rowOff>
    </xdr:from>
    <xdr:to>
      <xdr:col>11</xdr:col>
      <xdr:colOff>438150</xdr:colOff>
      <xdr:row>16</xdr:row>
      <xdr:rowOff>107950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356C51C-53AF-EFED-A845-818E5E2E155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677150" y="6159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4</xdr:col>
      <xdr:colOff>247650</xdr:colOff>
      <xdr:row>13</xdr:row>
      <xdr:rowOff>196850</xdr:rowOff>
    </xdr:from>
    <xdr:to>
      <xdr:col>9</xdr:col>
      <xdr:colOff>692150</xdr:colOff>
      <xdr:row>27</xdr:row>
      <xdr:rowOff>95250</xdr:rowOff>
    </xdr:to>
    <xdr:graphicFrame macro="">
      <xdr:nvGraphicFramePr>
        <xdr:cNvPr id="2" name="Chart 1">
          <a:extLst>
            <a:ext uri="{FF2B5EF4-FFF2-40B4-BE49-F238E27FC236}">
              <a16:creationId xmlns:a16="http://schemas.microsoft.com/office/drawing/2014/main" id="{F94EA766-6DE6-704B-4F44-E9AC5D7A2D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247650</xdr:colOff>
      <xdr:row>13</xdr:row>
      <xdr:rowOff>196850</xdr:rowOff>
    </xdr:from>
    <xdr:to>
      <xdr:col>9</xdr:col>
      <xdr:colOff>692150</xdr:colOff>
      <xdr:row>27</xdr:row>
      <xdr:rowOff>95250</xdr:rowOff>
    </xdr:to>
    <xdr:graphicFrame macro="">
      <xdr:nvGraphicFramePr>
        <xdr:cNvPr id="2" name="Chart 1">
          <a:extLst>
            <a:ext uri="{FF2B5EF4-FFF2-40B4-BE49-F238E27FC236}">
              <a16:creationId xmlns:a16="http://schemas.microsoft.com/office/drawing/2014/main" id="{7B3CC2C0-D698-346F-83E1-97B5C2EA8B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323850</xdr:colOff>
      <xdr:row>1</xdr:row>
      <xdr:rowOff>196850</xdr:rowOff>
    </xdr:from>
    <xdr:to>
      <xdr:col>10</xdr:col>
      <xdr:colOff>768350</xdr:colOff>
      <xdr:row>15</xdr:row>
      <xdr:rowOff>95250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BCEBCC31-2964-A48B-D0FD-8524196C256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149850" y="4000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xdr:col>
      <xdr:colOff>660400</xdr:colOff>
      <xdr:row>18</xdr:row>
      <xdr:rowOff>63500</xdr:rowOff>
    </xdr:from>
    <xdr:to>
      <xdr:col>4</xdr:col>
      <xdr:colOff>647700</xdr:colOff>
      <xdr:row>31</xdr:row>
      <xdr:rowOff>41272</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FC2A0FA7-0A4E-9268-090F-05D9EFA59C7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819400" y="37211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774700</xdr:colOff>
      <xdr:row>18</xdr:row>
      <xdr:rowOff>50800</xdr:rowOff>
    </xdr:from>
    <xdr:to>
      <xdr:col>2</xdr:col>
      <xdr:colOff>444500</xdr:colOff>
      <xdr:row>31</xdr:row>
      <xdr:rowOff>28572</xdr:rowOff>
    </xdr:to>
    <mc:AlternateContent xmlns:mc="http://schemas.openxmlformats.org/markup-compatibility/2006" xmlns:a14="http://schemas.microsoft.com/office/drawing/2010/main">
      <mc:Choice Requires="a14">
        <xdr:graphicFrame macro="">
          <xdr:nvGraphicFramePr>
            <xdr:cNvPr id="5" name="Education Field 2">
              <a:extLst>
                <a:ext uri="{FF2B5EF4-FFF2-40B4-BE49-F238E27FC236}">
                  <a16:creationId xmlns:a16="http://schemas.microsoft.com/office/drawing/2014/main" id="{D1664386-3DC4-3B10-CED5-5B3A9EC3C60B}"/>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774700" y="37084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7.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1.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3.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6.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4.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2.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33500" y="314325"/>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38225" y="2952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076325" y="514350"/>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955.767998495372" createdVersion="8" refreshedVersion="8" minRefreshableVersion="3" recordCount="1470" xr:uid="{BA6E3621-9A70-134F-880F-AF341BAD37E9}">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0078117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85267E-23B3-5342-8C90-C2BA88F3C059}" name="KPI"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C56E2FD-A28A-D346-A401-56138F83E0E9}" name="Rating"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28603C0-5B02-CE43-A36C-9704800E7875}" name="Gender"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630A20-C1F8-A64C-A7AD-8DF288AAD906}" name="Education by Attrition"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915D132-1E83-7740-A303-2CE06A6EABCD}" name="Attrition by Job"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680EE0B-A29B-D34A-81BC-C7C54C3AF711}" name="Attrition by Department"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7807341-82EE-D744-B34B-17CE335C87AE}" name="Attrition by Age Group"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E4BBCE-11B8-5948-8491-79AD0BFE1246}" name="Marital Status"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2C20CE0F-0D03-6C4B-91EE-FD401126A8FE}" sourceName="Gender">
  <pivotTables>
    <pivotTable tabId="9" name="Gender"/>
    <pivotTable tabId="13" name="Attrition by Age Group"/>
    <pivotTable tabId="12" name="Attrition by Department"/>
    <pivotTable tabId="11" name="Attrition by Job"/>
    <pivotTable tabId="10" name="Education by Attrition"/>
    <pivotTable tabId="7" name="KPI"/>
    <pivotTable tabId="15" name="Marital Status"/>
    <pivotTable tabId="8" name="Rating"/>
  </pivotTables>
  <data>
    <tabular pivotCacheId="100781177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9208EA2-A139-7040-BB17-8A3F054B6BEF}" sourceName="Department">
  <pivotTables>
    <pivotTable tabId="15" name="Marital Status"/>
    <pivotTable tabId="13" name="Attrition by Age Group"/>
    <pivotTable tabId="12" name="Attrition by Department"/>
    <pivotTable tabId="11" name="Attrition by Job"/>
    <pivotTable tabId="10" name="Education by Attrition"/>
    <pivotTable tabId="9" name="Gender"/>
    <pivotTable tabId="7" name="KPI"/>
    <pivotTable tabId="8" name="Rating"/>
  </pivotTables>
  <data>
    <tabular pivotCacheId="100781177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B831559D-F8F4-3A47-BA0E-78ECCCF799F4}" sourceName="Education Field">
  <pivotTables>
    <pivotTable tabId="15" name="Marital Status"/>
    <pivotTable tabId="13" name="Attrition by Age Group"/>
    <pivotTable tabId="12" name="Attrition by Department"/>
    <pivotTable tabId="11" name="Attrition by Job"/>
    <pivotTable tabId="10" name="Education by Attrition"/>
    <pivotTable tabId="9" name="Gender"/>
    <pivotTable tabId="7" name="KPI"/>
    <pivotTable tabId="8" name="Rating"/>
  </pivotTables>
  <data>
    <tabular pivotCacheId="1007811775">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9262918A-215B-2F49-8F2A-3B7277B919AA}" cache="Slicer_Gender2" caption="Gender" columnCount="2" style="SlicerStyleDark6" rowHeight="251883"/>
  <slicer name="Department 1" xr10:uid="{00D9A6ED-7693-7446-A0D8-EF2AE9F7DEAF}" cache="Slicer_Department" caption=" " style="SlicerStyleDark6" rowHeight="251883"/>
  <slicer name="Education Field 3" xr10:uid="{A7671C7B-5A08-C44B-87AD-D01BC78152D9}" cache="Slicer_Education_Field2" caption=" " style="SlicerStyleDark6"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1539117-AF1C-D34B-8114-BBAD2D712AFF}" cache="Slicer_Gender2" caption="Gender"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BB17537-9C3B-944C-933A-1571E3C82263}" cache="Slicer_Gender2" caption="Gender" rowHeight="251883"/>
  <slicer name="Education Field" xr10:uid="{708FECE3-44D3-DC4C-B804-5ADFE3F875EC}" cache="Slicer_Education_Field2" caption="Education Field"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3A85B847-80C8-064E-AA22-17AC3962775D}" cache="Slicer_Gender2" caption="Gender" rowHeight="251883"/>
  <slicer name="Education Field 1" xr10:uid="{7EFF3278-D867-3C40-A06F-2DDF64F419C7}" cache="Slicer_Education_Field2" caption="Education Field"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CAF82F02-5861-6040-BF6A-7EED4E837C26}" cache="Slicer_Department" caption="Department" rowHeight="251883"/>
  <slicer name="Education Field 2" xr10:uid="{BF3B7701-6799-6649-AD34-EBE1E8EEF2B1}" cache="Slicer_Education_Field2" caption="Education Field"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showGridLines="0" zoomScale="75" zoomScaleNormal="100" workbookViewId="0">
      <selection activeCell="Y44" sqref="Y44"/>
    </sheetView>
  </sheetViews>
  <sheetFormatPr baseColWidth="10" defaultColWidth="11.1640625" defaultRowHeight="15" customHeight="1" x14ac:dyDescent="0.2"/>
  <cols>
    <col min="1" max="26" width="8.5" style="10" customWidth="1"/>
    <col min="27" max="16384" width="11.1640625" style="10"/>
  </cols>
  <sheetData>
    <row r="1" s="10" customFormat="1" x14ac:dyDescent="0.2"/>
    <row r="2" s="10" customFormat="1" x14ac:dyDescent="0.2"/>
    <row r="3" s="10" customFormat="1" x14ac:dyDescent="0.2"/>
    <row r="4" s="10" customFormat="1" x14ac:dyDescent="0.2"/>
    <row r="5" s="10" customFormat="1" x14ac:dyDescent="0.2"/>
    <row r="6" s="10" customFormat="1" x14ac:dyDescent="0.2"/>
    <row r="7" s="10" customFormat="1" x14ac:dyDescent="0.2"/>
    <row r="8" s="10" customFormat="1" x14ac:dyDescent="0.2"/>
    <row r="9" s="10" customFormat="1" x14ac:dyDescent="0.2"/>
    <row r="10" s="10" customFormat="1" x14ac:dyDescent="0.2"/>
    <row r="11" s="10" customFormat="1" x14ac:dyDescent="0.2"/>
    <row r="12" s="10" customFormat="1" x14ac:dyDescent="0.2"/>
    <row r="13" s="10" customFormat="1" x14ac:dyDescent="0.2"/>
    <row r="14" s="10" customFormat="1" x14ac:dyDescent="0.2"/>
    <row r="15" s="10" customFormat="1" x14ac:dyDescent="0.2"/>
    <row r="16" s="10" customFormat="1" x14ac:dyDescent="0.2"/>
    <row r="17" s="10" customFormat="1" x14ac:dyDescent="0.2"/>
    <row r="18" s="10" customFormat="1" x14ac:dyDescent="0.2"/>
    <row r="19" s="10" customFormat="1" x14ac:dyDescent="0.2"/>
    <row r="20" s="10" customFormat="1" x14ac:dyDescent="0.2"/>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abSelected="1" topLeftCell="T1" workbookViewId="0">
      <selection activeCell="F22" sqref="F22"/>
    </sheetView>
  </sheetViews>
  <sheetFormatPr baseColWidth="10" defaultColWidth="11.1640625" defaultRowHeight="15" customHeight="1" x14ac:dyDescent="0.2"/>
  <cols>
    <col min="1" max="1" width="9.83203125" customWidth="1"/>
    <col min="2" max="2" width="15.5" customWidth="1"/>
    <col min="3" max="3" width="13.33203125" customWidth="1"/>
    <col min="4" max="4" width="17.5" customWidth="1"/>
    <col min="5" max="5" width="12.83203125" customWidth="1"/>
    <col min="6" max="6" width="15.5" customWidth="1"/>
    <col min="7" max="7" width="9" customWidth="1"/>
    <col min="8" max="8" width="18.1640625" customWidth="1"/>
    <col min="9" max="9" width="8.5" customWidth="1"/>
    <col min="10" max="10" width="23.33203125" customWidth="1"/>
    <col min="11" max="11" width="14.5" customWidth="1"/>
    <col min="12" max="12" width="11.1640625" customWidth="1"/>
    <col min="13" max="13" width="8.5" customWidth="1"/>
    <col min="14" max="14" width="22.83203125" customWidth="1"/>
    <col min="15" max="17" width="8.5" customWidth="1"/>
    <col min="18" max="18" width="17.83203125" customWidth="1"/>
    <col min="19" max="19" width="18.6640625" customWidth="1"/>
    <col min="20" max="20" width="16.5" customWidth="1"/>
    <col min="21" max="21" width="20.5" customWidth="1"/>
    <col min="22" max="22" width="11.1640625" customWidth="1"/>
    <col min="23" max="23" width="20.1640625" customWidth="1"/>
    <col min="24" max="24" width="16" customWidth="1"/>
    <col min="25" max="25" width="16.5" customWidth="1"/>
    <col min="26" max="26" width="23.5" customWidth="1"/>
    <col min="27" max="27" width="12.5" customWidth="1"/>
    <col min="28" max="28" width="16.5" customWidth="1"/>
    <col min="29" max="29" width="10.1640625" customWidth="1"/>
    <col min="30" max="30" width="15.6640625" customWidth="1"/>
    <col min="31" max="31" width="16.33203125" customWidth="1"/>
    <col min="32" max="32" width="14" customWidth="1"/>
    <col min="33" max="33" width="23.5" customWidth="1"/>
    <col min="34" max="34" width="18.83203125" customWidth="1"/>
    <col min="35" max="35" width="19.1640625" customWidth="1"/>
    <col min="36" max="36" width="23.33203125" customWidth="1"/>
    <col min="37" max="37" width="15.6640625" customWidth="1"/>
    <col min="38" max="38" width="18.1640625" customWidth="1"/>
    <col min="39" max="39" width="19.5" customWidth="1"/>
    <col min="40" max="40" width="17.5" customWidth="1"/>
    <col min="41" max="41" width="17.83203125" customWidth="1"/>
    <col min="42" max="42" width="20.33203125" customWidth="1"/>
    <col min="43" max="43" width="25.1640625" customWidth="1"/>
    <col min="44" max="44" width="23.66406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D9522-D553-6F49-B0A2-8E7AD9879884}">
  <dimension ref="A3:E8"/>
  <sheetViews>
    <sheetView workbookViewId="0">
      <selection activeCell="A4" sqref="A4"/>
    </sheetView>
  </sheetViews>
  <sheetFormatPr baseColWidth="10" defaultRowHeight="16" x14ac:dyDescent="0.2"/>
  <cols>
    <col min="1" max="1" width="24" bestFit="1" customWidth="1"/>
    <col min="2" max="2" width="22.5" bestFit="1" customWidth="1"/>
    <col min="3" max="3" width="13.6640625" bestFit="1" customWidth="1"/>
    <col min="4" max="4" width="15.5" customWidth="1"/>
    <col min="5" max="5" width="11.83203125" customWidth="1"/>
  </cols>
  <sheetData>
    <row r="3" spans="1:5" x14ac:dyDescent="0.2">
      <c r="A3" s="2" t="s">
        <v>1554</v>
      </c>
      <c r="B3" s="5" t="s">
        <v>1555</v>
      </c>
      <c r="C3" s="4" t="s">
        <v>1556</v>
      </c>
    </row>
    <row r="4" spans="1:5" x14ac:dyDescent="0.2">
      <c r="A4" s="17">
        <v>1470</v>
      </c>
      <c r="B4" s="18">
        <v>237</v>
      </c>
      <c r="C4" s="19">
        <v>36.923809523809524</v>
      </c>
    </row>
    <row r="7" spans="1:5" x14ac:dyDescent="0.2">
      <c r="A7" s="6" t="s">
        <v>1557</v>
      </c>
      <c r="B7" s="6" t="s">
        <v>1558</v>
      </c>
      <c r="C7" s="6" t="s">
        <v>1559</v>
      </c>
      <c r="D7" s="6" t="s">
        <v>1560</v>
      </c>
      <c r="E7" s="6" t="s">
        <v>1561</v>
      </c>
    </row>
    <row r="8" spans="1:5" x14ac:dyDescent="0.2">
      <c r="A8">
        <f>GETPIVOTDATA("Count of Employee Number",$A$3)</f>
        <v>1470</v>
      </c>
      <c r="B8">
        <f>GETPIVOTDATA("Sum of CF_attrition count",$A$3)</f>
        <v>237</v>
      </c>
      <c r="C8" s="9">
        <f>GETPIVOTDATA("Average of Age",$A$3)</f>
        <v>36.923809523809524</v>
      </c>
      <c r="D8">
        <f>A8-B8</f>
        <v>1233</v>
      </c>
      <c r="E8" s="7">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A3C3E-88A3-FF4C-806A-D6A3DCFBD901}">
  <dimension ref="A3:C7"/>
  <sheetViews>
    <sheetView workbookViewId="0">
      <selection activeCell="B8" sqref="B8"/>
    </sheetView>
  </sheetViews>
  <sheetFormatPr baseColWidth="10" defaultRowHeight="16" x14ac:dyDescent="0.2"/>
  <cols>
    <col min="1" max="1" width="23.6640625" bestFit="1" customWidth="1"/>
  </cols>
  <sheetData>
    <row r="3" spans="1:3" x14ac:dyDescent="0.2">
      <c r="A3" s="3" t="s">
        <v>1562</v>
      </c>
    </row>
    <row r="4" spans="1:3" x14ac:dyDescent="0.2">
      <c r="A4" s="11">
        <v>2.6265306122448981</v>
      </c>
    </row>
    <row r="6" spans="1:3" x14ac:dyDescent="0.2">
      <c r="A6" s="6" t="s">
        <v>1563</v>
      </c>
      <c r="B6" s="8">
        <f>GETPIVOTDATA("Job Satisfaction",$A$3)</f>
        <v>2.6265306122448981</v>
      </c>
      <c r="C6">
        <f>B6/4</f>
        <v>0.65663265306122454</v>
      </c>
    </row>
    <row r="7" spans="1:3" x14ac:dyDescent="0.2">
      <c r="A7" s="6" t="s">
        <v>1564</v>
      </c>
      <c r="B7" s="8">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6591C-DF29-624B-A2B8-842AD5CF8955}">
  <dimension ref="A3:C12"/>
  <sheetViews>
    <sheetView workbookViewId="0">
      <selection activeCell="E21" sqref="E21"/>
    </sheetView>
  </sheetViews>
  <sheetFormatPr baseColWidth="10" defaultRowHeight="16" x14ac:dyDescent="0.2"/>
  <cols>
    <col min="1" max="1" width="13" bestFit="1" customWidth="1"/>
    <col min="2" max="2" width="22.1640625" bestFit="1" customWidth="1"/>
  </cols>
  <sheetData>
    <row r="3" spans="1:3" x14ac:dyDescent="0.2">
      <c r="A3" s="12" t="s">
        <v>1565</v>
      </c>
      <c r="B3" t="s">
        <v>1567</v>
      </c>
    </row>
    <row r="4" spans="1:3" x14ac:dyDescent="0.2">
      <c r="A4" s="13" t="s">
        <v>51</v>
      </c>
      <c r="B4">
        <v>588</v>
      </c>
    </row>
    <row r="5" spans="1:3" x14ac:dyDescent="0.2">
      <c r="A5" s="13" t="s">
        <v>62</v>
      </c>
      <c r="B5">
        <v>882</v>
      </c>
    </row>
    <row r="6" spans="1:3" x14ac:dyDescent="0.2">
      <c r="A6" s="13" t="s">
        <v>1566</v>
      </c>
      <c r="B6">
        <v>1470</v>
      </c>
    </row>
    <row r="10" spans="1:3" x14ac:dyDescent="0.2">
      <c r="A10" s="14" t="s">
        <v>51</v>
      </c>
      <c r="B10">
        <f>IFERROR(GETPIVOTDATA("Employee Count",$A$3,"Gender","Female"), 0)</f>
        <v>588</v>
      </c>
      <c r="C10" s="15">
        <f>IFERROR(B10/($B$10+$B$11), 0)</f>
        <v>0.4</v>
      </c>
    </row>
    <row r="11" spans="1:3" x14ac:dyDescent="0.2">
      <c r="A11" s="14" t="s">
        <v>62</v>
      </c>
      <c r="B11">
        <f>IFERROR(GETPIVOTDATA("Employee Count",$A$3,"Gender","Male"), 0)</f>
        <v>882</v>
      </c>
      <c r="C11" s="15">
        <f>IFERROR(B11/($B$10+$B$11), 0)</f>
        <v>0.6</v>
      </c>
    </row>
    <row r="12" spans="1:3" x14ac:dyDescent="0.2">
      <c r="C12" s="15"/>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CBD3A-C0B2-6846-97BB-4D7F3D62D490}">
  <dimension ref="A3:B9"/>
  <sheetViews>
    <sheetView workbookViewId="0">
      <selection activeCell="B4" sqref="B4"/>
    </sheetView>
  </sheetViews>
  <sheetFormatPr baseColWidth="10" defaultRowHeight="16" x14ac:dyDescent="0.2"/>
  <cols>
    <col min="1" max="1" width="16.33203125" bestFit="1" customWidth="1"/>
    <col min="2" max="2" width="22.5" bestFit="1" customWidth="1"/>
  </cols>
  <sheetData>
    <row r="3" spans="1:2" x14ac:dyDescent="0.2">
      <c r="A3" s="12" t="s">
        <v>1565</v>
      </c>
      <c r="B3" t="s">
        <v>1555</v>
      </c>
    </row>
    <row r="4" spans="1:2" x14ac:dyDescent="0.2">
      <c r="A4" s="13" t="s">
        <v>134</v>
      </c>
      <c r="B4">
        <v>5</v>
      </c>
    </row>
    <row r="5" spans="1:2" x14ac:dyDescent="0.2">
      <c r="A5" s="13" t="s">
        <v>65</v>
      </c>
      <c r="B5">
        <v>31</v>
      </c>
    </row>
    <row r="6" spans="1:2" x14ac:dyDescent="0.2">
      <c r="A6" s="13" t="s">
        <v>55</v>
      </c>
      <c r="B6">
        <v>44</v>
      </c>
    </row>
    <row r="7" spans="1:2" x14ac:dyDescent="0.2">
      <c r="A7" s="13" t="s">
        <v>71</v>
      </c>
      <c r="B7">
        <v>58</v>
      </c>
    </row>
    <row r="8" spans="1:2" x14ac:dyDescent="0.2">
      <c r="A8" s="13" t="s">
        <v>77</v>
      </c>
      <c r="B8">
        <v>99</v>
      </c>
    </row>
    <row r="9" spans="1:2" x14ac:dyDescent="0.2">
      <c r="A9" s="13" t="s">
        <v>1566</v>
      </c>
      <c r="B9">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E286F-C244-484D-8155-24AB3429194A}">
  <dimension ref="A3:E13"/>
  <sheetViews>
    <sheetView workbookViewId="0">
      <selection activeCell="D4" sqref="D4:E12"/>
    </sheetView>
  </sheetViews>
  <sheetFormatPr baseColWidth="10" defaultRowHeight="16" x14ac:dyDescent="0.2"/>
  <cols>
    <col min="1" max="1" width="23.1640625" bestFit="1" customWidth="1"/>
    <col min="2" max="2" width="22.5" bestFit="1" customWidth="1"/>
    <col min="4" max="4" width="22.6640625" customWidth="1"/>
  </cols>
  <sheetData>
    <row r="3" spans="1:5" x14ac:dyDescent="0.2">
      <c r="A3" s="12" t="s">
        <v>1565</v>
      </c>
      <c r="B3" t="s">
        <v>1555</v>
      </c>
      <c r="D3" s="14" t="s">
        <v>9</v>
      </c>
      <c r="E3" s="14" t="s">
        <v>0</v>
      </c>
    </row>
    <row r="4" spans="1:5" x14ac:dyDescent="0.2">
      <c r="A4" s="13" t="s">
        <v>83</v>
      </c>
      <c r="B4">
        <v>9</v>
      </c>
      <c r="D4" t="str">
        <f>A4</f>
        <v>Healthcare Representative</v>
      </c>
      <c r="E4">
        <f>GETPIVOTDATA("CF_attrition count",$A$3,"Job Role",A4)</f>
        <v>9</v>
      </c>
    </row>
    <row r="5" spans="1:5" x14ac:dyDescent="0.2">
      <c r="A5" s="13" t="s">
        <v>163</v>
      </c>
      <c r="B5">
        <v>12</v>
      </c>
      <c r="D5" t="str">
        <f t="shared" ref="D5:D12" si="0">A5</f>
        <v>Human Resources</v>
      </c>
      <c r="E5">
        <f t="shared" ref="E5:E12" si="1">GETPIVOTDATA("CF_attrition count",$A$3,"Job Role",A5)</f>
        <v>12</v>
      </c>
    </row>
    <row r="6" spans="1:5" x14ac:dyDescent="0.2">
      <c r="A6" s="13" t="s">
        <v>68</v>
      </c>
      <c r="B6">
        <v>62</v>
      </c>
      <c r="D6" t="str">
        <f t="shared" si="0"/>
        <v>Laboratory Technician</v>
      </c>
      <c r="E6">
        <f t="shared" si="1"/>
        <v>62</v>
      </c>
    </row>
    <row r="7" spans="1:5" x14ac:dyDescent="0.2">
      <c r="A7" s="13" t="s">
        <v>95</v>
      </c>
      <c r="B7">
        <v>5</v>
      </c>
      <c r="D7" t="str">
        <f t="shared" si="0"/>
        <v>Manager</v>
      </c>
      <c r="E7">
        <f t="shared" si="1"/>
        <v>5</v>
      </c>
    </row>
    <row r="8" spans="1:5" x14ac:dyDescent="0.2">
      <c r="A8" s="13" t="s">
        <v>81</v>
      </c>
      <c r="B8">
        <v>10</v>
      </c>
      <c r="D8" t="str">
        <f t="shared" si="0"/>
        <v>Manufacturing Director</v>
      </c>
      <c r="E8">
        <f t="shared" si="1"/>
        <v>10</v>
      </c>
    </row>
    <row r="9" spans="1:5" x14ac:dyDescent="0.2">
      <c r="A9" s="13" t="s">
        <v>101</v>
      </c>
      <c r="B9">
        <v>2</v>
      </c>
      <c r="D9" t="str">
        <f t="shared" si="0"/>
        <v>Research Director</v>
      </c>
      <c r="E9">
        <f t="shared" si="1"/>
        <v>2</v>
      </c>
    </row>
    <row r="10" spans="1:5" x14ac:dyDescent="0.2">
      <c r="A10" s="13" t="s">
        <v>63</v>
      </c>
      <c r="B10">
        <v>47</v>
      </c>
      <c r="D10" t="str">
        <f t="shared" si="0"/>
        <v>Research Scientist</v>
      </c>
      <c r="E10">
        <f t="shared" si="1"/>
        <v>47</v>
      </c>
    </row>
    <row r="11" spans="1:5" x14ac:dyDescent="0.2">
      <c r="A11" s="13" t="s">
        <v>52</v>
      </c>
      <c r="B11">
        <v>57</v>
      </c>
      <c r="D11" t="str">
        <f t="shared" si="0"/>
        <v>Sales Executive</v>
      </c>
      <c r="E11">
        <f t="shared" si="1"/>
        <v>57</v>
      </c>
    </row>
    <row r="12" spans="1:5" x14ac:dyDescent="0.2">
      <c r="A12" s="13" t="s">
        <v>99</v>
      </c>
      <c r="B12">
        <v>33</v>
      </c>
      <c r="D12" t="str">
        <f t="shared" si="0"/>
        <v>Sales Representative</v>
      </c>
      <c r="E12">
        <f t="shared" si="1"/>
        <v>33</v>
      </c>
    </row>
    <row r="13" spans="1:5" x14ac:dyDescent="0.2">
      <c r="A13" s="13" t="s">
        <v>1566</v>
      </c>
      <c r="B13">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8B29-860D-0B43-AA8E-7A0340D6C0B1}">
  <dimension ref="A3:B7"/>
  <sheetViews>
    <sheetView workbookViewId="0">
      <selection activeCell="L17" sqref="L17"/>
    </sheetView>
  </sheetViews>
  <sheetFormatPr baseColWidth="10" defaultRowHeight="16" x14ac:dyDescent="0.2"/>
  <cols>
    <col min="1" max="1" width="13" bestFit="1" customWidth="1"/>
    <col min="2" max="2" width="22.5" bestFit="1" customWidth="1"/>
  </cols>
  <sheetData>
    <row r="3" spans="1:2" x14ac:dyDescent="0.2">
      <c r="A3" s="12" t="s">
        <v>1565</v>
      </c>
      <c r="B3" t="s">
        <v>1555</v>
      </c>
    </row>
    <row r="4" spans="1:2" x14ac:dyDescent="0.2">
      <c r="A4" s="13" t="s">
        <v>161</v>
      </c>
      <c r="B4" s="16">
        <v>5.0632911392405063E-2</v>
      </c>
    </row>
    <row r="5" spans="1:2" x14ac:dyDescent="0.2">
      <c r="A5" s="13" t="s">
        <v>60</v>
      </c>
      <c r="B5" s="16">
        <v>0.56118143459915615</v>
      </c>
    </row>
    <row r="6" spans="1:2" x14ac:dyDescent="0.2">
      <c r="A6" s="13" t="s">
        <v>48</v>
      </c>
      <c r="B6" s="16">
        <v>0.3881856540084388</v>
      </c>
    </row>
    <row r="7" spans="1:2" x14ac:dyDescent="0.2">
      <c r="A7" s="13" t="s">
        <v>1566</v>
      </c>
      <c r="B7" s="16">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1C6E8-6044-3343-8B8A-FA9DBCCA18C5}">
  <dimension ref="A3:B9"/>
  <sheetViews>
    <sheetView workbookViewId="0">
      <selection activeCell="B6" sqref="B6"/>
    </sheetView>
  </sheetViews>
  <sheetFormatPr baseColWidth="10" defaultRowHeight="16" x14ac:dyDescent="0.2"/>
  <cols>
    <col min="1" max="1" width="13" bestFit="1" customWidth="1"/>
    <col min="2" max="2" width="22.5" bestFit="1" customWidth="1"/>
  </cols>
  <sheetData>
    <row r="3" spans="1:2" x14ac:dyDescent="0.2">
      <c r="A3" s="12" t="s">
        <v>1565</v>
      </c>
      <c r="B3" t="s">
        <v>1555</v>
      </c>
    </row>
    <row r="4" spans="1:2" x14ac:dyDescent="0.2">
      <c r="A4" s="13" t="s">
        <v>69</v>
      </c>
      <c r="B4">
        <v>112</v>
      </c>
    </row>
    <row r="5" spans="1:2" x14ac:dyDescent="0.2">
      <c r="A5" s="13" t="s">
        <v>46</v>
      </c>
      <c r="B5">
        <v>51</v>
      </c>
    </row>
    <row r="6" spans="1:2" x14ac:dyDescent="0.2">
      <c r="A6" s="13" t="s">
        <v>92</v>
      </c>
      <c r="B6">
        <v>38</v>
      </c>
    </row>
    <row r="7" spans="1:2" x14ac:dyDescent="0.2">
      <c r="A7" s="13" t="s">
        <v>58</v>
      </c>
      <c r="B7">
        <v>25</v>
      </c>
    </row>
    <row r="8" spans="1:2" x14ac:dyDescent="0.2">
      <c r="A8" s="13" t="s">
        <v>75</v>
      </c>
      <c r="B8">
        <v>11</v>
      </c>
    </row>
    <row r="9" spans="1:2" x14ac:dyDescent="0.2">
      <c r="A9" s="13" t="s">
        <v>1566</v>
      </c>
      <c r="B9">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86E96-77DF-BC4C-AF58-6F5A8D06CEE7}">
  <dimension ref="A3:E7"/>
  <sheetViews>
    <sheetView workbookViewId="0">
      <selection activeCell="G22" sqref="G22"/>
    </sheetView>
  </sheetViews>
  <sheetFormatPr baseColWidth="10" defaultRowHeight="16" x14ac:dyDescent="0.2"/>
  <cols>
    <col min="1" max="1" width="13" bestFit="1" customWidth="1"/>
    <col min="2" max="2" width="15.33203125" bestFit="1" customWidth="1"/>
    <col min="4" max="4" width="13.33203125" customWidth="1"/>
  </cols>
  <sheetData>
    <row r="3" spans="1:5" x14ac:dyDescent="0.2">
      <c r="A3" s="12" t="s">
        <v>1565</v>
      </c>
      <c r="B3" t="s">
        <v>1568</v>
      </c>
      <c r="D3" s="14" t="s">
        <v>10</v>
      </c>
      <c r="E3" s="14" t="s">
        <v>0</v>
      </c>
    </row>
    <row r="4" spans="1:5" x14ac:dyDescent="0.2">
      <c r="A4" s="13" t="s">
        <v>79</v>
      </c>
      <c r="B4">
        <v>327</v>
      </c>
      <c r="D4" t="str">
        <f>A4</f>
        <v>Divorced</v>
      </c>
      <c r="E4">
        <f>GETPIVOTDATA("Attrition",$A$3,"Marital Status",A4)</f>
        <v>327</v>
      </c>
    </row>
    <row r="5" spans="1:5" x14ac:dyDescent="0.2">
      <c r="A5" s="13" t="s">
        <v>53</v>
      </c>
      <c r="B5">
        <v>470</v>
      </c>
      <c r="D5" t="str">
        <f>A5</f>
        <v>Single</v>
      </c>
      <c r="E5">
        <f>GETPIVOTDATA("Attrition",$A$3,"Marital Status",A5)</f>
        <v>470</v>
      </c>
    </row>
    <row r="6" spans="1:5" x14ac:dyDescent="0.2">
      <c r="A6" s="13" t="s">
        <v>64</v>
      </c>
      <c r="B6">
        <v>673</v>
      </c>
      <c r="D6" t="str">
        <f>A6</f>
        <v>Married</v>
      </c>
      <c r="E6">
        <f>GETPIVOTDATA("Attrition",$A$3,"Marital Status",A6)</f>
        <v>673</v>
      </c>
    </row>
    <row r="7" spans="1:5" x14ac:dyDescent="0.2">
      <c r="A7" s="13" t="s">
        <v>1566</v>
      </c>
      <c r="B7">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baseColWidth="10" defaultColWidth="11.1640625" defaultRowHeight="15" customHeight="1" x14ac:dyDescent="0.2"/>
  <cols>
    <col min="1" max="26" width="8.5" customWidth="1"/>
  </cols>
  <sheetData>
    <row r="1" x14ac:dyDescent="0.2"/>
    <row r="2" x14ac:dyDescent="0.2"/>
    <row r="3" x14ac:dyDescent="0.2"/>
    <row r="4" x14ac:dyDescent="0.2"/>
    <row r="5" x14ac:dyDescent="0.2"/>
    <row r="6" x14ac:dyDescent="0.2"/>
    <row r="7" x14ac:dyDescent="0.2"/>
    <row r="8" x14ac:dyDescent="0.2"/>
    <row r="9" x14ac:dyDescent="0.2"/>
    <row r="10" x14ac:dyDescent="0.2"/>
    <row r="11" x14ac:dyDescent="0.2"/>
    <row r="12" x14ac:dyDescent="0.2"/>
    <row r="13" x14ac:dyDescent="0.2"/>
    <row r="14" x14ac:dyDescent="0.2"/>
    <row r="15" x14ac:dyDescent="0.2"/>
    <row r="16" x14ac:dyDescent="0.2"/>
    <row r="17" x14ac:dyDescent="0.2"/>
    <row r="18" x14ac:dyDescent="0.2"/>
    <row r="19" x14ac:dyDescent="0.2"/>
    <row r="20" x14ac:dyDescent="0.2"/>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workbookViewId="0"/>
  </sheetViews>
  <sheetFormatPr baseColWidth="10" defaultColWidth="11.1640625" defaultRowHeight="15" customHeight="1" x14ac:dyDescent="0.2"/>
  <cols>
    <col min="1" max="26" width="8.5" customWidth="1"/>
  </cols>
  <sheetData>
    <row r="1" x14ac:dyDescent="0.2"/>
    <row r="2" x14ac:dyDescent="0.2"/>
    <row r="3" x14ac:dyDescent="0.2"/>
    <row r="4" x14ac:dyDescent="0.2"/>
    <row r="5" x14ac:dyDescent="0.2"/>
    <row r="6" x14ac:dyDescent="0.2"/>
    <row r="7" x14ac:dyDescent="0.2"/>
    <row r="8" x14ac:dyDescent="0.2"/>
    <row r="9" x14ac:dyDescent="0.2"/>
    <row r="10" x14ac:dyDescent="0.2"/>
    <row r="11" x14ac:dyDescent="0.2"/>
    <row r="12" x14ac:dyDescent="0.2"/>
    <row r="13" x14ac:dyDescent="0.2"/>
    <row r="14" x14ac:dyDescent="0.2"/>
    <row r="15" x14ac:dyDescent="0.2"/>
    <row r="16" x14ac:dyDescent="0.2"/>
    <row r="17" x14ac:dyDescent="0.2"/>
    <row r="18" x14ac:dyDescent="0.2"/>
    <row r="19" x14ac:dyDescent="0.2"/>
    <row r="20" x14ac:dyDescent="0.2"/>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workbookViewId="0"/>
  </sheetViews>
  <sheetFormatPr baseColWidth="10" defaultColWidth="11.1640625" defaultRowHeight="15" customHeight="1" x14ac:dyDescent="0.2"/>
  <cols>
    <col min="1" max="26" width="8.5" customWidth="1"/>
  </cols>
  <sheetData>
    <row r="1" x14ac:dyDescent="0.2"/>
    <row r="2" x14ac:dyDescent="0.2"/>
    <row r="3" x14ac:dyDescent="0.2"/>
    <row r="4" x14ac:dyDescent="0.2"/>
    <row r="5" x14ac:dyDescent="0.2"/>
    <row r="6" x14ac:dyDescent="0.2"/>
    <row r="7" x14ac:dyDescent="0.2"/>
    <row r="8" x14ac:dyDescent="0.2"/>
    <row r="9" x14ac:dyDescent="0.2"/>
    <row r="10" x14ac:dyDescent="0.2"/>
    <row r="11" x14ac:dyDescent="0.2"/>
    <row r="12" x14ac:dyDescent="0.2"/>
    <row r="13" x14ac:dyDescent="0.2"/>
    <row r="14" x14ac:dyDescent="0.2"/>
    <row r="15" x14ac:dyDescent="0.2"/>
    <row r="16" x14ac:dyDescent="0.2"/>
    <row r="17" x14ac:dyDescent="0.2"/>
    <row r="18" x14ac:dyDescent="0.2"/>
    <row r="19" x14ac:dyDescent="0.2"/>
    <row r="20" x14ac:dyDescent="0.2"/>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0"/>
  <sheetViews>
    <sheetView workbookViewId="0"/>
  </sheetViews>
  <sheetFormatPr baseColWidth="10" defaultColWidth="11.1640625" defaultRowHeight="15" customHeight="1" x14ac:dyDescent="0.2"/>
  <cols>
    <col min="1" max="26" width="8.5" customWidth="1"/>
  </cols>
  <sheetData>
    <row r="1" x14ac:dyDescent="0.2"/>
    <row r="2" x14ac:dyDescent="0.2"/>
    <row r="3" x14ac:dyDescent="0.2"/>
    <row r="4" x14ac:dyDescent="0.2"/>
    <row r="5" x14ac:dyDescent="0.2"/>
    <row r="6" x14ac:dyDescent="0.2"/>
    <row r="7" x14ac:dyDescent="0.2"/>
    <row r="8" x14ac:dyDescent="0.2"/>
    <row r="9" x14ac:dyDescent="0.2"/>
    <row r="10" x14ac:dyDescent="0.2"/>
    <row r="11" x14ac:dyDescent="0.2"/>
    <row r="12" x14ac:dyDescent="0.2"/>
    <row r="13" x14ac:dyDescent="0.2"/>
    <row r="14" x14ac:dyDescent="0.2"/>
    <row r="15" x14ac:dyDescent="0.2"/>
    <row r="16" x14ac:dyDescent="0.2"/>
    <row r="17" x14ac:dyDescent="0.2"/>
    <row r="18" x14ac:dyDescent="0.2"/>
    <row r="19" x14ac:dyDescent="0.2"/>
    <row r="20" x14ac:dyDescent="0.2"/>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Dashboard</vt:lpstr>
      <vt:lpstr>Data</vt:lpstr>
      <vt:lpstr>KPI</vt:lpstr>
      <vt:lpstr>Rating</vt:lpstr>
      <vt:lpstr>Gender</vt:lpstr>
      <vt:lpstr>Education by Attrition</vt:lpstr>
      <vt:lpstr>Attrition by Job</vt:lpstr>
      <vt:lpstr>Attrition by Department</vt:lpstr>
      <vt:lpstr>Attrition by Age Group</vt:lpstr>
      <vt:lpstr>Marital Status</vt:lpstr>
      <vt:lpstr>Images</vt:lpstr>
      <vt:lpstr>Background 1</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Edrian  D. Celemen</cp:lastModifiedBy>
  <dcterms:created xsi:type="dcterms:W3CDTF">2025-10-25T13:52:36Z</dcterms:created>
  <dcterms:modified xsi:type="dcterms:W3CDTF">2025-10-26T14:05:49Z</dcterms:modified>
</cp:coreProperties>
</file>