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cludeTips.2018-10-30-v2" sheetId="1" state="visible" r:id="rId2"/>
  </sheets>
  <definedNames>
    <definedName function="false" hidden="true" localSheetId="0" name="_xlnm._FilterDatabase" vbProcedure="false">'includeTips.2018-10-30-v2'!$A$1:$O$722</definedName>
    <definedName function="false" hidden="false" localSheetId="0" name="_FilterDatabase_0" vbProcedure="false">'includeTips.2018-10-30-v2'!$C$1:$C$722</definedName>
    <definedName function="false" hidden="false" localSheetId="0" name="_xlnm._FilterDatabase" vbProcedure="false">'includeTips.2018-10-30-v2'!$K$1:$K$722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<sst xmlns="http://schemas.openxmlformats.org/spreadsheetml/2006/main" count="3662" uniqueCount="1508">
  <si>
    <t xml:space="preserve">sortOrder</t>
  </si>
  <si>
    <t xml:space="preserve">species</t>
  </si>
  <si>
    <t xml:space="preserve">tip</t>
  </si>
  <si>
    <t xml:space="preserve">singleTip</t>
  </si>
  <si>
    <t xml:space="preserve">include2019</t>
  </si>
  <si>
    <t xml:space="preserve">LOCI</t>
  </si>
  <si>
    <t xml:space="preserve">checkVoucher</t>
  </si>
  <si>
    <t xml:space="preserve">date</t>
  </si>
  <si>
    <t xml:space="preserve">subgenus</t>
  </si>
  <si>
    <t xml:space="preserve">section</t>
  </si>
  <si>
    <t xml:space="preserve">clade</t>
  </si>
  <si>
    <t xml:space="preserve">code</t>
  </si>
  <si>
    <t xml:space="preserve">notes</t>
  </si>
  <si>
    <t xml:space="preserve">duplicated</t>
  </si>
  <si>
    <t xml:space="preserve">nameChange</t>
  </si>
  <si>
    <t xml:space="preserve">Lithocarpus_pseduoarcea_|_DENG_|_DM45_|_NA_|_NA_|_DM45</t>
  </si>
  <si>
    <t xml:space="preserve">DM45</t>
  </si>
  <si>
    <t xml:space="preserve">Lithocarpus longinux</t>
  </si>
  <si>
    <t xml:space="preserve">Lithocarpus_litseifolius_|_DENG_|_DM72_|_NA_|_NA_|_DM72</t>
  </si>
  <si>
    <t xml:space="preserve">DM72</t>
  </si>
  <si>
    <t xml:space="preserve">Lithocarpus_hancei_|_DENG_|_DM74_-5940-_|_China_|_Yunnan_|_DM74</t>
  </si>
  <si>
    <t xml:space="preserve">DM74</t>
  </si>
  <si>
    <t xml:space="preserve">Lithocarpus_mairei_|_DENG_|_DM73_|_NA_|_NA_|_DM73</t>
  </si>
  <si>
    <t xml:space="preserve">DM73</t>
  </si>
  <si>
    <t xml:space="preserve">Castanea_dentata_|_DENG_|_DM71_|_USA_|_IL_|_DM71</t>
  </si>
  <si>
    <t xml:space="preserve">DM71</t>
  </si>
  <si>
    <t xml:space="preserve">Castanopsis_fissa_|_DENG_|_DM46_-1840-_|_China_|_Yunnan_|_DM46</t>
  </si>
  <si>
    <t xml:space="preserve">DM46</t>
  </si>
  <si>
    <t xml:space="preserve">Chrysolepis_chrysophylla_|_MANOS_|_PM-323_|_US_|_OR_|_PM-323</t>
  </si>
  <si>
    <t xml:space="preserve">PM-323</t>
  </si>
  <si>
    <t xml:space="preserve">Notholithocarpus_densiflorus_|_MANOS_|_PM-322_|_US_|_OR_|_PM_322</t>
  </si>
  <si>
    <t xml:space="preserve">PM322</t>
  </si>
  <si>
    <t xml:space="preserve">Notholithocarpus_densiflorus_|_MANOS_|_F7_|_NA_|_NA_|_PM_F7</t>
  </si>
  <si>
    <t xml:space="preserve">PMF7</t>
  </si>
  <si>
    <t xml:space="preserve">Quercus_gilva_|_DENG_|_DM56_|_NA_|_NA_|_DM56</t>
  </si>
  <si>
    <t xml:space="preserve">subg. Cerris</t>
  </si>
  <si>
    <t xml:space="preserve">Cyclobalanopsis</t>
  </si>
  <si>
    <t xml:space="preserve">CTB lineage</t>
  </si>
  <si>
    <t xml:space="preserve">DM56</t>
  </si>
  <si>
    <t xml:space="preserve">Quercus_championii_|_DENG_|_DM20_|_NA_|_NA_|_DM20</t>
  </si>
  <si>
    <t xml:space="preserve">DM20</t>
  </si>
  <si>
    <t xml:space="preserve">Quercus_rex_|_DENG_|_DM3_|_NA_|_NA_|_DM3</t>
  </si>
  <si>
    <t xml:space="preserve">DM3</t>
  </si>
  <si>
    <t xml:space="preserve">Quercus_austrocochinchinensis_|_DENG_|_DM47_|_NA_|_NA_|_DM47</t>
  </si>
  <si>
    <t xml:space="preserve">DM47</t>
  </si>
  <si>
    <t xml:space="preserve">Quercus_kerrii_|_DENG_|_DM2_|_NA_|_NA_|_DM2</t>
  </si>
  <si>
    <t xml:space="preserve">DM2</t>
  </si>
  <si>
    <t xml:space="preserve">Quercus_delavayi_|_DENG_|_DM16_|_NA_|_NA_|_DM16</t>
  </si>
  <si>
    <t xml:space="preserve">DM16</t>
  </si>
  <si>
    <t xml:space="preserve">Quercus_chungii_|_DENG_|_11012_|_NA_|_NA_|_DM-11012</t>
  </si>
  <si>
    <t xml:space="preserve">DM-11012</t>
  </si>
  <si>
    <t xml:space="preserve">Quercus_augustini_|_DENG_|_DM63_|_NA_|_NA_|_DM63</t>
  </si>
  <si>
    <t xml:space="preserve">Cyclobalanoides</t>
  </si>
  <si>
    <t xml:space="preserve">DM63</t>
  </si>
  <si>
    <t xml:space="preserve">Quercus_jenseniana_|_DENG_|_11599_|_NA_|_NA_|_DM-11599</t>
  </si>
  <si>
    <t xml:space="preserve">DM-11599</t>
  </si>
  <si>
    <t xml:space="preserve">Quercus_lamellosa_|_DENG_|_DM18_|_NA_|_NA_|_DM18</t>
  </si>
  <si>
    <t xml:space="preserve">DM18</t>
  </si>
  <si>
    <t xml:space="preserve">Quercus_schottkyana_|_DENG_|_DM9_|_NA_|_NA_|_DM9</t>
  </si>
  <si>
    <t xml:space="preserve">Glauca</t>
  </si>
  <si>
    <t xml:space="preserve">DM9</t>
  </si>
  <si>
    <t xml:space="preserve">Quercus_oxyodon_|_DENG_|_DM6_|_NA_|_NA_|_DM6</t>
  </si>
  <si>
    <t xml:space="preserve">DM6</t>
  </si>
  <si>
    <t xml:space="preserve">Quercus_annulata_|_DENG_|_DM30_|_NA_|_NA_|_DM30</t>
  </si>
  <si>
    <t xml:space="preserve">DM30</t>
  </si>
  <si>
    <t xml:space="preserve">Quercus_chrysocalyx_|_DENG_|_DM28_|_NA_|_NA_|_DM28</t>
  </si>
  <si>
    <t xml:space="preserve">DM28</t>
  </si>
  <si>
    <t xml:space="preserve">Quercus_kouangsiensis_|_DENG_|_DM24_|_NA_|_NA_|_DM24</t>
  </si>
  <si>
    <t xml:space="preserve">DM24</t>
  </si>
  <si>
    <t xml:space="preserve">Quercus_myrsinifolia_|_DENG_|_DM22_|_NA_|_NA_|_DM22</t>
  </si>
  <si>
    <t xml:space="preserve">DM22</t>
  </si>
  <si>
    <t xml:space="preserve">Quercus_pannosa_|_DENG_|_DM69_|_NA_|_NA_|_DM69</t>
  </si>
  <si>
    <t xml:space="preserve">DM69</t>
  </si>
  <si>
    <t xml:space="preserve">Deng recommendation</t>
  </si>
  <si>
    <t xml:space="preserve">Quercus_salicina_|_MEIER-HIPP_|_s.n._|_NA_|_NA_|_OAK-MOR-1147</t>
  </si>
  <si>
    <t xml:space="preserve">OAK-MOR-1147</t>
  </si>
  <si>
    <t xml:space="preserve">Quercus_multinervis_|_DENG_|_DM8_|_NA_|_NA_|_DM8</t>
  </si>
  <si>
    <t xml:space="preserve">DM8</t>
  </si>
  <si>
    <t xml:space="preserve">Quercus_acuta_|_DENG_|_DM54_|_NA_|_NA_|_DM54</t>
  </si>
  <si>
    <t xml:space="preserve">Acuta</t>
  </si>
  <si>
    <t xml:space="preserve">DM54</t>
  </si>
  <si>
    <t xml:space="preserve">Quercus_sessilifolia_|_DENG_|_DM23_|_NA_|_NA_|_DM23</t>
  </si>
  <si>
    <t xml:space="preserve">DM23</t>
  </si>
  <si>
    <t xml:space="preserve">Quercus_stewardiana_|_DENG_|_DM53_|_NA_|_NA_|_DM53</t>
  </si>
  <si>
    <t xml:space="preserve">DM53</t>
  </si>
  <si>
    <t xml:space="preserve">Quercus_arbutifolia_|_DENG_|_DM7_|_NA_|_NA_|_DM7</t>
  </si>
  <si>
    <t xml:space="preserve">DM7</t>
  </si>
  <si>
    <t xml:space="preserve">Quercus_ciliaris_|_DENG_|_DM1_|_NA_|_NA_|_DM1</t>
  </si>
  <si>
    <t xml:space="preserve">DM1</t>
  </si>
  <si>
    <t xml:space="preserve">Quercus_patelliformis_|_DENG_|_DM12_|_NA_|_NA_|_DM12</t>
  </si>
  <si>
    <t xml:space="preserve">Semiserrata</t>
  </si>
  <si>
    <t xml:space="preserve">DM12</t>
  </si>
  <si>
    <t xml:space="preserve">Quercus_poilanei_|_DENG_|_DM61_|_NA_|_NA_|_DM61</t>
  </si>
  <si>
    <t xml:space="preserve">DM61</t>
  </si>
  <si>
    <t xml:space="preserve">Quercus_daimingshanensis_|_DENG_|_DM55_|_NA_|_NA_|_DM55</t>
  </si>
  <si>
    <t xml:space="preserve">DM55</t>
  </si>
  <si>
    <t xml:space="preserve">Quercus_pachyloma_|_DENG_|_DM11_|_NA_|_NA_|_DM11</t>
  </si>
  <si>
    <t xml:space="preserve">DM11</t>
  </si>
  <si>
    <t xml:space="preserve">Quercus_litoralis_|_DENG_|_DM65_|_NA_|_NA_|_DM65</t>
  </si>
  <si>
    <t xml:space="preserve">DM65</t>
  </si>
  <si>
    <t xml:space="preserve">Quercus_fleuryi_|_DENG_|_DM10_|_NA_|_NA_|_DM10</t>
  </si>
  <si>
    <t xml:space="preserve">DM10</t>
  </si>
  <si>
    <t xml:space="preserve">Quercus_bella_|_DENG_|_DM52_|_NA_|_NA_|_DM52</t>
  </si>
  <si>
    <t xml:space="preserve">DM52</t>
  </si>
  <si>
    <t xml:space="preserve">Quercus_blakei_|_DENG_|_DM5_|_NA_|_NA_|_DM5</t>
  </si>
  <si>
    <t xml:space="preserve">DM5</t>
  </si>
  <si>
    <t xml:space="preserve">Quercus_langbianensis_|_DENG_|_DM62_|_NA_|_NA_|_DM62</t>
  </si>
  <si>
    <t xml:space="preserve">DM62</t>
  </si>
  <si>
    <t xml:space="preserve">Quercus_phanera_|_DENG_|_DM60_|_NA_|_NA_|_DM60</t>
  </si>
  <si>
    <t xml:space="preserve">DM60</t>
  </si>
  <si>
    <t xml:space="preserve">Quercus_chapensis_|_DENG_|_DM19_|_NA_|_NA_|_DM19</t>
  </si>
  <si>
    <t xml:space="preserve">DM19</t>
  </si>
  <si>
    <t xml:space="preserve">Quercus_chenii_|_SIMEONE_|_1981-169_|_NA_|_NA_|_OAK-MOR-982</t>
  </si>
  <si>
    <t xml:space="preserve">Cerris</t>
  </si>
  <si>
    <t xml:space="preserve">E. Asian Cerris</t>
  </si>
  <si>
    <t xml:space="preserve">OAK-MOR-982</t>
  </si>
  <si>
    <t xml:space="preserve">Quercus_acutissima_|_HIPP_|_IL-MOR-MH209_|_U.S.A._|_IL_|_OAK-MOR-578</t>
  </si>
  <si>
    <t xml:space="preserve">OAK-MOR-578</t>
  </si>
  <si>
    <t xml:space="preserve">Quercus_variabilis_|_SIMEONE_|_1998-039_|_NA_|_NA_|_OAK-MOR-981</t>
  </si>
  <si>
    <t xml:space="preserve">OAK-MOR-981</t>
  </si>
  <si>
    <t xml:space="preserve">Quercus_variabilis_|_DENG_|_DM37_|_NA_|_NA_|_DM37</t>
  </si>
  <si>
    <t xml:space="preserve">DM37</t>
  </si>
  <si>
    <t xml:space="preserve">Quercus_crenata_|_SIMEONE_|_TUS13-003_|_Italy_|_Viterbo_|_OAK-MOR-593</t>
  </si>
  <si>
    <t xml:space="preserve">W. Eurasian Cerris</t>
  </si>
  <si>
    <t xml:space="preserve">OAK-MOR-593</t>
  </si>
  <si>
    <t xml:space="preserve">Quercus_crenata_|_SIMEONE_|_1977-541_|_NA_|_NA_|_OAK-MOR-986</t>
  </si>
  <si>
    <t xml:space="preserve">OAK-MOR-986</t>
  </si>
  <si>
    <t xml:space="preserve">Quercus_suber_|_SIMEONE_|_1994-117_|_NA_|_NA_|_OAK-MOR-985</t>
  </si>
  <si>
    <t xml:space="preserve">OAK-MOR-985</t>
  </si>
  <si>
    <t xml:space="preserve">Quercus_suber_|_SIMEONE_|_TUS13-001_|_Italy_|_Viterbo_|_OAK-MOR-588</t>
  </si>
  <si>
    <t xml:space="preserve">OAK-MOR-588</t>
  </si>
  <si>
    <t xml:space="preserve">Quercus_suber_|_SIMEONE_|_marco_.s.n._|_Algeria_|_Berrovaghia_|_OAK-MOR-1144</t>
  </si>
  <si>
    <t xml:space="preserve">OAK-MOR-1144</t>
  </si>
  <si>
    <t xml:space="preserve">Quercus_macrolepis_|_AVISHAI_|_s.n_|_Israel_|_NA_|_OAK-MOR-662</t>
  </si>
  <si>
    <t xml:space="preserve">OAK-MOR-662</t>
  </si>
  <si>
    <t xml:space="preserve">Quercus_brantii_|_AVISHAI_|_s.n_|_Israel_|_NA_|_OAK-MOR-659</t>
  </si>
  <si>
    <t xml:space="preserve">OAK-MOR-659</t>
  </si>
  <si>
    <t xml:space="preserve">Quercus_ithaburensis_|_SIMEONE_|_1-2_|_NA_|_NA_|_OAK-MOR-1055</t>
  </si>
  <si>
    <t xml:space="preserve">OAK-MOR-1055</t>
  </si>
  <si>
    <t xml:space="preserve">Quercus_ithaburensis_|_AVISHAI_|_collected_on_21.10.2013_|_Israel_|_NA_|_OAK-MOR-735</t>
  </si>
  <si>
    <t xml:space="preserve">OAK-MOR-735</t>
  </si>
  <si>
    <t xml:space="preserve">Quercus_ithaburensis_|_AVISHAI_|_KOCHAL2_|_Israel_|_NA_|_OAK-MOR-599</t>
  </si>
  <si>
    <t xml:space="preserve">OAK-MOR-599</t>
  </si>
  <si>
    <t xml:space="preserve">Quercus_libani_|_HIPP_|_IL-SH-176_|_USA_|_Illinois_|_OAK-MOR-191</t>
  </si>
  <si>
    <t xml:space="preserve">OAK-MOR-191</t>
  </si>
  <si>
    <t xml:space="preserve">Quercus_afares_|_SIMEONE_|_1977-224_|_NA_|_NA_|_OAK-MOR-983</t>
  </si>
  <si>
    <t xml:space="preserve">OAK-MOR-983</t>
  </si>
  <si>
    <t xml:space="preserve">Quercus_trojana_|_HIPP_|_IL-MOR-MH206_|_U.S.A._|_IL_|_OAKS-MOR-585</t>
  </si>
  <si>
    <t xml:space="preserve">OAKS-MOR-585</t>
  </si>
  <si>
    <t xml:space="preserve">Quercus_brantii_|_NA_|_-Loc._Barouk-__|_NA_|_FALSE_|_OAK-MOR-1095</t>
  </si>
  <si>
    <t xml:space="preserve">OAK-MOR-1095</t>
  </si>
  <si>
    <t xml:space="preserve">Quercus_libani_|_AVISHAI_|_s.n._|_Israel_|_NA_|_OAK-MOR-628</t>
  </si>
  <si>
    <t xml:space="preserve">OAK-MOR-628</t>
  </si>
  <si>
    <t xml:space="preserve">Quercus_castaneifolia_|_SIMEONE_|_1977-448_|_NA_|_NA_|_OAK-MOR-1040</t>
  </si>
  <si>
    <t xml:space="preserve">OAK-MOR-1040</t>
  </si>
  <si>
    <t xml:space="preserve">Quercus_cerris_|_SIMEONE_|_TUS13-002_|_Italy_|_Viterbo_|_OAK-MOR-591</t>
  </si>
  <si>
    <t xml:space="preserve">OAK-MOR-591</t>
  </si>
  <si>
    <t xml:space="preserve">Quercus_cerris_|_AVISHAI_|_Coll_#412_|_Israel_|_NA_|_OAK-MOR-736</t>
  </si>
  <si>
    <t xml:space="preserve">OAK-MOR-736</t>
  </si>
  <si>
    <t xml:space="preserve">Quercus_look_|_AVISHAI_|_sample_2_-s.n-_|_Israel_|_NA_|_OAK-MOR-727</t>
  </si>
  <si>
    <t xml:space="preserve">OAK-MOR-727</t>
  </si>
  <si>
    <t xml:space="preserve">Quercus_cerris_|_AVISHAI_|_sample_2_-s.n-__??_|_Israel_|_NA_|_OAK-MOR-729</t>
  </si>
  <si>
    <t xml:space="preserve">OAK-MOR-729</t>
  </si>
  <si>
    <t xml:space="preserve">Quercus_cerris_|_AVISHAI_|_sample_1_-s.n-_|_Israel_|_NA_|_OAK-MOR-728</t>
  </si>
  <si>
    <t xml:space="preserve">OAK-MOR-728</t>
  </si>
  <si>
    <t xml:space="preserve">Quercus_cerris_|_SIMEONE_|_4-1_|_NA_|_NA_|_OAK-MOR-1060</t>
  </si>
  <si>
    <t xml:space="preserve">OAK-MOR-1060</t>
  </si>
  <si>
    <t xml:space="preserve">Quercus_cerris_|_SIMEONE_|_4-2_|_NA_|_NA_|_OAK-MOR-1061</t>
  </si>
  <si>
    <t xml:space="preserve">OAK-MOR-1061</t>
  </si>
  <si>
    <t xml:space="preserve">Quercus_franchetii_|_DENG_|_DM39_|_NA_|_NA_|_DM39</t>
  </si>
  <si>
    <t xml:space="preserve">Ilex</t>
  </si>
  <si>
    <t xml:space="preserve">Early-diverging</t>
  </si>
  <si>
    <t xml:space="preserve">DM39</t>
  </si>
  <si>
    <t xml:space="preserve">Quercus_baronii_|_HIPP_|_IL-MOR-MH230_|_U.S.A._|_IL_|_OAK-MOR-608</t>
  </si>
  <si>
    <t xml:space="preserve">E. Asian I</t>
  </si>
  <si>
    <t xml:space="preserve">OAK-MOR-608</t>
  </si>
  <si>
    <t xml:space="preserve">Quercus_dolicholepis_|_SIMEONE_|_1998-037_|_NA_|_NA_|_OAK-MOR-978</t>
  </si>
  <si>
    <t xml:space="preserve">OAK-MOR-978</t>
  </si>
  <si>
    <t xml:space="preserve">Quercus_spathulata__|_DENG_|_DM66_|_NA_|_NA_|_DM66</t>
  </si>
  <si>
    <t xml:space="preserve">DM66</t>
  </si>
  <si>
    <t xml:space="preserve">Quercus_acrodonta_|_DENG_|_DM35_|_NA_|_NA_|_DM35</t>
  </si>
  <si>
    <t xml:space="preserve">DM35</t>
  </si>
  <si>
    <t xml:space="preserve">Quercus_phyllireoides_|_SIMEONE_|_1996-XXX_|_NA_|_NA_|_OAK-MOR-994</t>
  </si>
  <si>
    <t xml:space="preserve">OAK-MOR-994</t>
  </si>
  <si>
    <t xml:space="preserve">Quercus_phillyreoides_|_DENG_|_DM43_|_NA_|_NA_|_DM43</t>
  </si>
  <si>
    <t xml:space="preserve">DM43</t>
  </si>
  <si>
    <t xml:space="preserve">Quercus_baloot_|_SIMEONE_|_1995-121_|_NA_|_NA_|_OAK-MOR-974</t>
  </si>
  <si>
    <t xml:space="preserve">west Himalayan-Mediterranean </t>
  </si>
  <si>
    <t xml:space="preserve">OAK-MOR-974</t>
  </si>
  <si>
    <t xml:space="preserve">Quercus_ilex_|_SIMEONE_|_TUS13-004_|_Italy_|_Viterbo_|_OAK-MOR-589</t>
  </si>
  <si>
    <t xml:space="preserve">OAK-MOR-589</t>
  </si>
  <si>
    <t xml:space="preserve">Quercus_ilex_ssp._rotundifolia_|_SIMEONE_|_2001-066_|_NA_|_NA_|_OAK-MOR-980</t>
  </si>
  <si>
    <t xml:space="preserve">OAK-MOR-980</t>
  </si>
  <si>
    <t xml:space="preserve">X</t>
  </si>
  <si>
    <t xml:space="preserve">Quercus_ilex_|_SIMEONE_|_s.n._|_Algeria_|_Medea__|_OAK-MOR-1146</t>
  </si>
  <si>
    <t xml:space="preserve">OAK-MOR-1146</t>
  </si>
  <si>
    <t xml:space="preserve">Quercus_alnifolia_|_AVISHAI_|_s.n_|_Israel_|_NA_|_OAK-MOR-674</t>
  </si>
  <si>
    <t xml:space="preserve">OAK-MOR-674</t>
  </si>
  <si>
    <t xml:space="preserve">Quercus_aucheri_|_SIMEONE_|_1999-038_|_NA_|_NA_|_OAK-MOR-979</t>
  </si>
  <si>
    <t xml:space="preserve">OAK-MOR-979</t>
  </si>
  <si>
    <t xml:space="preserve">Quercus_coccifera_|_AVISHAI_|_s.n_|_Israel_|_NA_|_OAK-MOR-652</t>
  </si>
  <si>
    <t xml:space="preserve">OAK-MOR-652</t>
  </si>
  <si>
    <t xml:space="preserve">Quercus_coccifera_|_SIMEONE_|_TUS13-015_|_Spain_|_NA_|_OAK-MOR-001219</t>
  </si>
  <si>
    <t xml:space="preserve">OAK-MOR-001219</t>
  </si>
  <si>
    <t xml:space="preserve">Quercus_coccifera_|_SIMEONE_|_TUS13-013_|_Italy_|_NA_|_OAK-MOR-001152</t>
  </si>
  <si>
    <t xml:space="preserve">OAK-MOR-001152</t>
  </si>
  <si>
    <t xml:space="preserve">Quercus_calliprinos_|_SIMEONE_|_s.n._|_Lebanon_|_NA_|_OAK-MOR-1145</t>
  </si>
  <si>
    <t xml:space="preserve">OAK-MOR-1145</t>
  </si>
  <si>
    <t xml:space="preserve">Quercus_calliprinos_|_AVISHAI_|_s.n_|_Israel_|_NA_|_OAK-MOR-660</t>
  </si>
  <si>
    <t xml:space="preserve">OAK-MOR-660</t>
  </si>
  <si>
    <t xml:space="preserve">Quercus_calliprinos_|_AVISHAI_|_s.n_|_Israel_|_NA_|_OAK-MOR-663</t>
  </si>
  <si>
    <t xml:space="preserve">OAK-MOR-663</t>
  </si>
  <si>
    <t xml:space="preserve">Quercus_calliprinos_|_AVISHAI_|_s.n_|_Israel_|_NA_|_OAK-MOR-627</t>
  </si>
  <si>
    <t xml:space="preserve">OAK-MOR-627</t>
  </si>
  <si>
    <t xml:space="preserve">Quercus_setulosa_|_DENG_|_5887_|_NA_|_NA_|_DM-5887</t>
  </si>
  <si>
    <t xml:space="preserve">E. Asian montane</t>
  </si>
  <si>
    <t xml:space="preserve">DM-5887</t>
  </si>
  <si>
    <t xml:space="preserve">Quercus_yiwuensis_|_DENG_|_DM58_|_NA_|_NA_|_DM58</t>
  </si>
  <si>
    <t xml:space="preserve">DM58</t>
  </si>
  <si>
    <t xml:space="preserve">Quercus_utilis_|_DENG_|_DM59_|_NA_|_NA_|_DM59</t>
  </si>
  <si>
    <t xml:space="preserve">E. Asian II</t>
  </si>
  <si>
    <t xml:space="preserve">DM59</t>
  </si>
  <si>
    <t xml:space="preserve">Quercus_engleriana_|_DENG_|_DM57_|_NA_|_NA_|_DM57</t>
  </si>
  <si>
    <t xml:space="preserve">DM57</t>
  </si>
  <si>
    <t xml:space="preserve">Quercus_floribunda_|_SIMEONE_|_1999-0004_|_NA_|_NA_|_OAK-MOR-975</t>
  </si>
  <si>
    <t xml:space="preserve">OAK-MOR-975</t>
  </si>
  <si>
    <t xml:space="preserve">Quercus_sp.nov._|_DENG_|__5296_|_NA_|_NA_|_PM-234</t>
  </si>
  <si>
    <t xml:space="preserve">Himalayan subalpine</t>
  </si>
  <si>
    <t xml:space="preserve">PM-234</t>
  </si>
  <si>
    <t xml:space="preserve">Quercus_semecarpifolia_|_SIMEONE_|_1976-087_|_NA_|_NA_|_OAK-MOR-1042</t>
  </si>
  <si>
    <t xml:space="preserve">OAK-MOR-1042</t>
  </si>
  <si>
    <t xml:space="preserve">Quercus_longispica_|_DENG_|_DM36_|_NA_|_NA_|_DM36</t>
  </si>
  <si>
    <t xml:space="preserve">DM36</t>
  </si>
  <si>
    <t xml:space="preserve">Quercus_gujavifolia_|_SIMEONE_|_XXXX_-Yunnan_-CN--_|_NA_|_NA_|_OAK-MOR-997</t>
  </si>
  <si>
    <t xml:space="preserve">OAK-MOR-997</t>
  </si>
  <si>
    <t xml:space="preserve">Quercus_pseudosemecarpifolia_|_SIMEONE_|_1998-038_|_NA_|_NA_|_OAK-MOR-977</t>
  </si>
  <si>
    <t xml:space="preserve">OAK-MOR-977</t>
  </si>
  <si>
    <t xml:space="preserve">Quercus_monimotricha_|_DENG_|_DM68_|_NA_|_NA_|_DM68</t>
  </si>
  <si>
    <t xml:space="preserve">DM68</t>
  </si>
  <si>
    <t xml:space="preserve">Quercus_rehderiana_|_DENG_|_DM38_|_NA_|_NA_|_DM38</t>
  </si>
  <si>
    <t xml:space="preserve">DM38</t>
  </si>
  <si>
    <t xml:space="preserve">Quercus_senescens_|_DENG_|_DM34_|_NA_|_NA_|_DM34</t>
  </si>
  <si>
    <t xml:space="preserve">DM34</t>
  </si>
  <si>
    <t xml:space="preserve">Quercus_ocoteifolia_|_CAVENDER-BARES_|_JCB-MX-JA-NC-175_|_Mexico_|_Jalisco_|_OAK-UMN-106</t>
  </si>
  <si>
    <t xml:space="preserve">subg. Quercus</t>
  </si>
  <si>
    <t xml:space="preserve">Lobatae</t>
  </si>
  <si>
    <t xml:space="preserve">Erythromexicana</t>
  </si>
  <si>
    <t xml:space="preserve">OAK-UMN-106</t>
  </si>
  <si>
    <t xml:space="preserve">Quercus_x_ganderi_|_MANOS_|_PM-269_|_US_|_CA_|_PM-269</t>
  </si>
  <si>
    <t xml:space="preserve">Agrifoliae</t>
  </si>
  <si>
    <t xml:space="preserve">PM-269</t>
  </si>
  <si>
    <t xml:space="preserve">Quercus_x_chasei_|_MANOS_|_PM-312_|_US_|_CA_|_PM-312</t>
  </si>
  <si>
    <t xml:space="preserve">PM-312</t>
  </si>
  <si>
    <t xml:space="preserve">Quercus_kelloggii_|_MANOS_|_PM-300_|_US_|_CA_|_PM-300</t>
  </si>
  <si>
    <t xml:space="preserve">PM-300</t>
  </si>
  <si>
    <t xml:space="preserve">Quercus_kelloggii_|_HIPP_|_CA-MH69_|_USA_|_California_|_OAK-MOR-476</t>
  </si>
  <si>
    <t xml:space="preserve">OAK-MOR-476</t>
  </si>
  <si>
    <t xml:space="preserve">Quercus_kelloggii_|_MANOS_|_PM-276_|_US_|_CA_|_PM-276</t>
  </si>
  <si>
    <t xml:space="preserve">PM-276</t>
  </si>
  <si>
    <t xml:space="preserve">Quercus_kelloggii_|_MANOS_|_PM-277_|_US_|_CA_|_PM-277</t>
  </si>
  <si>
    <t xml:space="preserve">PM-277</t>
  </si>
  <si>
    <t xml:space="preserve">Quercus_kelloggii_|_MANOS_|_PM-298_|_US_|_CA_|_PM-298</t>
  </si>
  <si>
    <t xml:space="preserve">PM-298</t>
  </si>
  <si>
    <t xml:space="preserve">Quercus_kelloggii_|_MANOS_|_PM-316_|_US_|_CA_|_PM-316</t>
  </si>
  <si>
    <t xml:space="preserve">PM-316</t>
  </si>
  <si>
    <t xml:space="preserve">Quercus_kelloggii_|_MANOS_|_PM-314_|_US_|_CA_|_PM-314</t>
  </si>
  <si>
    <t xml:space="preserve">PM-314</t>
  </si>
  <si>
    <t xml:space="preserve">Quercus_kelloggii_|_MANOS_|_PM-5_|_USA_|_California_|_PM-5b</t>
  </si>
  <si>
    <t xml:space="preserve">PM-5b</t>
  </si>
  <si>
    <t xml:space="preserve">Quercus_kelloggii_|_MANOS_|_PM-266_|_US_|_CA_|_PM-266</t>
  </si>
  <si>
    <t xml:space="preserve">PM-266</t>
  </si>
  <si>
    <t xml:space="preserve">Quercus_kelloggii_|_MANOS_|_PM-257_|_US_|_CA_|_PM-257</t>
  </si>
  <si>
    <t xml:space="preserve">PM-257</t>
  </si>
  <si>
    <t xml:space="preserve">Quercus_kelloggii_|_MANOS_|_PM-268_|_US_|_CA_|_PM-268</t>
  </si>
  <si>
    <t xml:space="preserve">PM-268</t>
  </si>
  <si>
    <t xml:space="preserve">Quercus_kelloggii_|_MANOS_|_PM-282_|_US_|_CA_|_PM-282</t>
  </si>
  <si>
    <t xml:space="preserve">PM-282</t>
  </si>
  <si>
    <t xml:space="preserve">Quercus_kelloggii_|_MANOS_|_PM-258_|_US_|_CA_|_PM-258</t>
  </si>
  <si>
    <t xml:space="preserve">PM-258</t>
  </si>
  <si>
    <t xml:space="preserve">Quercus_agrifolia_|_MANOS_|_PM-295_|_US_|_CA_|_PM-295</t>
  </si>
  <si>
    <t xml:space="preserve">PM-295</t>
  </si>
  <si>
    <t xml:space="preserve">Quercus_agrifolia_|_MANOS_|_PM-297_|_US_|_CA_|_PM-297</t>
  </si>
  <si>
    <t xml:space="preserve">PM-297</t>
  </si>
  <si>
    <t xml:space="preserve">Quercus_agrifolia_|_MANOS_|_PM-296_|_US_|_CA_|_PM-296</t>
  </si>
  <si>
    <t xml:space="preserve">PM-296</t>
  </si>
  <si>
    <t xml:space="preserve">Quercus_agrifolia_|_MANOS_|_PM-311_|_US_|_CA_|_PM-311</t>
  </si>
  <si>
    <t xml:space="preserve">PM-311</t>
  </si>
  <si>
    <t xml:space="preserve">Quercus_agrifolia_|_MANOS_|_PM-310_|_US_|_CA_|_PM-310</t>
  </si>
  <si>
    <t xml:space="preserve">PM-310</t>
  </si>
  <si>
    <t xml:space="preserve">Quercus_agrifolia_|_MANOS_|_PM-309_|_US_|_CA_|_PM-309</t>
  </si>
  <si>
    <t xml:space="preserve">PM-309</t>
  </si>
  <si>
    <t xml:space="preserve">Quercus_agrifolia_var._oxyadenia_|_MANOS_|_PM-265_|_US_|_CA_|_PM-265</t>
  </si>
  <si>
    <t xml:space="preserve">PM-265</t>
  </si>
  <si>
    <t xml:space="preserve">Quercus_agrifolia_|_MANOS_|_PM-252_|_US_|_CA_|_PM-252</t>
  </si>
  <si>
    <t xml:space="preserve">PM-252</t>
  </si>
  <si>
    <t xml:space="preserve">Quercus_agrifolia_|_MANOS_|_PM-2_|_USA_|_California_|_PM2</t>
  </si>
  <si>
    <t xml:space="preserve">PM2</t>
  </si>
  <si>
    <t xml:space="preserve">Quercus_agrifolia_var._oxyadenia_|_HIPP_|_CA-DAV-MH55_|_USA_|_California_|_OAK-MOR-127</t>
  </si>
  <si>
    <t xml:space="preserve">OAK-MOR-127</t>
  </si>
  <si>
    <t xml:space="preserve">Quercus_agrifolia_var._oxyadenia_|_MANOS_|_PM-264_|_US_|_CA_|_PM-264</t>
  </si>
  <si>
    <t xml:space="preserve">PM-264</t>
  </si>
  <si>
    <t xml:space="preserve">Quercus_agrifolia_var._oxyadenia_|_MANOS_|_PM-263_|_US_|_CA_|_PM-263</t>
  </si>
  <si>
    <t xml:space="preserve">PM-263</t>
  </si>
  <si>
    <t xml:space="preserve">Quercus_agrifolia_var._oxyadenia_|_MANOS_|_PM-256_|_US_|_CA_|_PM-256</t>
  </si>
  <si>
    <t xml:space="preserve">PM-256</t>
  </si>
  <si>
    <t xml:space="preserve">Quercus_agrifolia_var._oxyadenia_|_MANOS_|_PM-254_|_US_|_CA_|_PM-254</t>
  </si>
  <si>
    <t xml:space="preserve">PM-254</t>
  </si>
  <si>
    <t xml:space="preserve">Quercus_agrifolia_|_MANOS_|_PM-253_|_US_|_CA_|_PM-253</t>
  </si>
  <si>
    <t xml:space="preserve">PM-253</t>
  </si>
  <si>
    <t xml:space="preserve">Quercus_agrifolia_|_MANOS_|_PM-251_|_US_|_CA_|_PM-251</t>
  </si>
  <si>
    <t xml:space="preserve">PM-251</t>
  </si>
  <si>
    <t xml:space="preserve">Quercus_parvula_|_HIPP_|_CA-DAV-MH19_|_USA_|_California_|_OAKS-MOR-492</t>
  </si>
  <si>
    <t xml:space="preserve">OAKS-MOR-492</t>
  </si>
  <si>
    <t xml:space="preserve">Quercus_parvula_var._shrevei_|_MANOS_|_PM-307_|_US_|_CA_|_PM-307</t>
  </si>
  <si>
    <t xml:space="preserve">PM-307</t>
  </si>
  <si>
    <t xml:space="preserve">Quercus_parvula_var._shrevei_|_MANOS_|_PM-306_|_US_|_CA_|_PM-306</t>
  </si>
  <si>
    <t xml:space="preserve">PM-306</t>
  </si>
  <si>
    <t xml:space="preserve">Quercus_parvula_var._shrevei_|_MANOS_|_PM-294_|_US_|_CA_|_PM-294</t>
  </si>
  <si>
    <t xml:space="preserve">PM-294</t>
  </si>
  <si>
    <t xml:space="preserve">Quercus_parvula_var._shrevei_|_MANOS_|_PM-292_|_US_|_CA_|_PM-292</t>
  </si>
  <si>
    <t xml:space="preserve">PM-292</t>
  </si>
  <si>
    <t xml:space="preserve">Quercus_parvula_var._shrevei_|_MANOS_|_PM-293_|_US_|_CA_|_PM-293</t>
  </si>
  <si>
    <t xml:space="preserve">PM-293</t>
  </si>
  <si>
    <t xml:space="preserve">Quercus_parvula_var._tamalpaiensis_|_MANOS_|_PM-318_|_US_|_CA_|_PM-318</t>
  </si>
  <si>
    <t xml:space="preserve">PM-318</t>
  </si>
  <si>
    <t xml:space="preserve">Quercus_wislizeni_|_MANOS_|_PM-281_|_US_|_CA_|_PM-281</t>
  </si>
  <si>
    <t xml:space="preserve">PM-281</t>
  </si>
  <si>
    <t xml:space="preserve">Quercus_parvula_var._tamalpaiensis_|_MANOS_|_PM-320_|_US_|_CA_|_PM-320</t>
  </si>
  <si>
    <t xml:space="preserve">PM-320</t>
  </si>
  <si>
    <t xml:space="preserve">Quercus_parvula_var._tamalpaiensis_|_MANOS_|_PM-319_|_US_|_CA_|_PM-319</t>
  </si>
  <si>
    <t xml:space="preserve">PM-319</t>
  </si>
  <si>
    <t xml:space="preserve">Quercus_wislizeni_|_MANOS_|_PM-262_|_US_|_CA_|_PM-262</t>
  </si>
  <si>
    <t xml:space="preserve">PM-262</t>
  </si>
  <si>
    <t xml:space="preserve">Quercus_wislizeni_|_HIPP_|_Aram-s.n.-D_|_USA_|_California_|_OAK-MOR-516</t>
  </si>
  <si>
    <t xml:space="preserve">OAK-MOR-516</t>
  </si>
  <si>
    <t xml:space="preserve">Quercus_wislizeni_|_MANOS_|_PM-261_|_US_|_CA_|_PM-261</t>
  </si>
  <si>
    <t xml:space="preserve">PM-261</t>
  </si>
  <si>
    <t xml:space="preserve">Quercus_wislizeni_|_MANOS_|_PM-260_|_US_|_CA_|_PM-260</t>
  </si>
  <si>
    <t xml:space="preserve">PM-260</t>
  </si>
  <si>
    <t xml:space="preserve">Quercus_wislizeni_|_MANOS_|_PM-280_|_US_|_CA_|_PM-280</t>
  </si>
  <si>
    <t xml:space="preserve">PM-280</t>
  </si>
  <si>
    <t xml:space="preserve">Quercus_wislizeni_|_MANOS_|_PM-272_|_US_|_CA_|_PM-272</t>
  </si>
  <si>
    <t xml:space="preserve">PM-272</t>
  </si>
  <si>
    <t xml:space="preserve">Quercus_wislizeni_|_MANOS_|_PM-271_|_US_|_CA_|_PM-271</t>
  </si>
  <si>
    <t xml:space="preserve">PM-271</t>
  </si>
  <si>
    <t xml:space="preserve">Quercus_wislizeni_|_MANOS_|_PM-270_|_US_|_CA_|_PM-270</t>
  </si>
  <si>
    <t xml:space="preserve">PM-270</t>
  </si>
  <si>
    <t xml:space="preserve">Quercus_wislizeni_|_HIPP_|_CA-MH72_|_USA_|_California_|_OAK-MOR-517</t>
  </si>
  <si>
    <t xml:space="preserve">OAK-MOR-517</t>
  </si>
  <si>
    <t xml:space="preserve">Quercus_wislizeni_|_MANOS_|_PM-275_|_US_|_CA_|_PM-275</t>
  </si>
  <si>
    <t xml:space="preserve">PM-275</t>
  </si>
  <si>
    <t xml:space="preserve">Quercus_wislizeni_|_MANOS_|_PM-250_|_US_|_CA_|_PM-250</t>
  </si>
  <si>
    <t xml:space="preserve">PM-250</t>
  </si>
  <si>
    <t xml:space="preserve">Quercus_wislizeni_|_MANOS_|_PM-248_|_US_|_CA_|_PM-248</t>
  </si>
  <si>
    <t xml:space="preserve">PM-248</t>
  </si>
  <si>
    <t xml:space="preserve">Quercus_x_exacta_|_HIPP_|_IL-MOR-MH215_|_U.S.A._|_IL_|_OAK-MOR-582</t>
  </si>
  <si>
    <t xml:space="preserve">Palustres</t>
  </si>
  <si>
    <t xml:space="preserve">OAK-MOR-582</t>
  </si>
  <si>
    <t xml:space="preserve">Quercus_texana_New_Madrid_|_HIPP_|_IL-SH-112_|_USA_|_Illinois_|_OAK-MOR-490</t>
  </si>
  <si>
    <t xml:space="preserve">OAK-MOR-490</t>
  </si>
  <si>
    <t xml:space="preserve">Quercus_texana_|_HIPP_|_IL-SH-28_|_USA_|_Illinois_|_OAK-MOR-500</t>
  </si>
  <si>
    <t xml:space="preserve">OAK-MOR-500</t>
  </si>
  <si>
    <t xml:space="preserve">Quercus_palustris_|_HIPP_|_IL-MOR-MH005__|_USA_|_Illinois_|_OAK-MOR-699</t>
  </si>
  <si>
    <t xml:space="preserve">OAK-MOR-699</t>
  </si>
  <si>
    <t xml:space="preserve">Quercus_palustris_|_HIPP_|_IL-MOR-MH004__|_USA_|_Illinois_|_OAK-MOR-358</t>
  </si>
  <si>
    <t xml:space="preserve">OAK-MOR-358</t>
  </si>
  <si>
    <t xml:space="preserve">Quercus_ilicifolia_|_MANOS_|_PM-80_|_USA_|_New_York_|_PM-80b</t>
  </si>
  <si>
    <t xml:space="preserve">Laurifoliae</t>
  </si>
  <si>
    <t xml:space="preserve">PM-80b</t>
  </si>
  <si>
    <t xml:space="preserve">Quercus_georgiana_|_MANOS_|_PM-101_|_USA_|_NC_|_PM-101a</t>
  </si>
  <si>
    <t xml:space="preserve">PM-101a</t>
  </si>
  <si>
    <t xml:space="preserve">Quercus_georgiana_|_HIPP_|_IL-MOR-MH221_|_U.S.A._|_IL_|_OAK-MOR-686</t>
  </si>
  <si>
    <t xml:space="preserve">OAK-MOR-686</t>
  </si>
  <si>
    <t xml:space="preserve">Quercus_x_runcinata_|_HIPP_|_IL-SH-115_|_USA_|_Illinois_|_OAK-MOR-651</t>
  </si>
  <si>
    <t xml:space="preserve">OAK-MOR-651</t>
  </si>
  <si>
    <t xml:space="preserve">Quercus_imbricaria_|_HIPP_|_IL-MOR-MH093__|_USA_|_Illinois_|_OAK-MOR-421</t>
  </si>
  <si>
    <t xml:space="preserve">OAK-MOR-421</t>
  </si>
  <si>
    <t xml:space="preserve">Quercus_imbricaria_|_HIPP_|_IL-MOR-MH088__|_USA_|_Illinois_|_OAK-MOR-391</t>
  </si>
  <si>
    <t xml:space="preserve">OAK-MOR-391</t>
  </si>
  <si>
    <t xml:space="preserve">Quercus_pagoda_|_MANOS_|_PM-10_|_USA_|_NC_|_PM-10b</t>
  </si>
  <si>
    <t xml:space="preserve">PM-10b</t>
  </si>
  <si>
    <t xml:space="preserve">Quercus_pagoda_|_HIPP_|_IL-MOR-MH002_-A/B-_|_USA_|_Illinois_|_OAK-MOR-354</t>
  </si>
  <si>
    <t xml:space="preserve">OAK-MOR-354</t>
  </si>
  <si>
    <t xml:space="preserve">Quercus_x_bartram_|_MANOS_|_PM-336_|_USA_|_PA_|_PM-336</t>
  </si>
  <si>
    <t xml:space="preserve">PM-336</t>
  </si>
  <si>
    <t xml:space="preserve">Quercus_x_subfalcata_|_HIPP_|_IL-MOR-MH216_|_U.S.A._|_IL_|_OAK-MOR-581</t>
  </si>
  <si>
    <t xml:space="preserve">OAK-MOR-581</t>
  </si>
  <si>
    <t xml:space="preserve">Quercus_elliottii_|_CAVENDER-BARES_|_JCB-US-FL-SF-ET-2_|_USA_|_Florida_|_OAK-UMN-015</t>
  </si>
  <si>
    <t xml:space="preserve">OAK-UMN-015</t>
  </si>
  <si>
    <t xml:space="preserve">Quercus_elliottii_|_CAVENDER-BARES_|_JCB-US-FL-SF-ET-1_|_USA_|_Florida_|_OAK-UMN-014</t>
  </si>
  <si>
    <t xml:space="preserve">OAK-UMN-014</t>
  </si>
  <si>
    <t xml:space="preserve">Quercus_phellos_|_MANOS_|_PM-148_|_US_|_NC_|_PM148</t>
  </si>
  <si>
    <t xml:space="preserve">PM148</t>
  </si>
  <si>
    <t xml:space="preserve">Quercus_phellos_|_HIPP_|_IL-SH-156_|_USA_|_Illinois_|_OAK-MOR-461</t>
  </si>
  <si>
    <t xml:space="preserve">OAK-MOR-461</t>
  </si>
  <si>
    <t xml:space="preserve">Quercus_falcata_|_CAVENDER-BARES_|_JCB-US-FL-SF-FA-1_|_USA_|_Florida_|_OAK-UMN-005</t>
  </si>
  <si>
    <t xml:space="preserve">OAK-UMN-005</t>
  </si>
  <si>
    <t xml:space="preserve">Quercus_falcata_|_HIPP_|_IL-MOR-MH100__|_USA_|_Illinois_|_OAK-MOR-68</t>
  </si>
  <si>
    <t xml:space="preserve">OAK-MOR-68</t>
  </si>
  <si>
    <t xml:space="preserve">Quercus_laevis_|_MANOS_|_PM-179_|_US_|_NC_|_PM179</t>
  </si>
  <si>
    <t xml:space="preserve">PM179</t>
  </si>
  <si>
    <t xml:space="preserve">Quercus_laevis_|_HIPP_|_FL-PA-KS1_|_USA_|_Florida_|_OAK-MOR-683</t>
  </si>
  <si>
    <t xml:space="preserve">OAK-MOR-683</t>
  </si>
  <si>
    <t xml:space="preserve">Quercus_marilandica_|_MANOS_|_PM-335_|_USA_|_OK_|_PM-335</t>
  </si>
  <si>
    <t xml:space="preserve">PM-335</t>
  </si>
  <si>
    <t xml:space="preserve">Quercus_marilandica_|_MANOS_|_PM-331_|_USA_|_OK_|_PM-331</t>
  </si>
  <si>
    <t xml:space="preserve">PM-331</t>
  </si>
  <si>
    <t xml:space="preserve">Quercus_marilandica_|_MANOS_|_PM-12_|_USA_|_NC_|_PM-12b</t>
  </si>
  <si>
    <t xml:space="preserve">PM-12b</t>
  </si>
  <si>
    <t xml:space="preserve">Quercus_marilandica_|_HIPP_|_IL-MOR-MH012__|_USA_|_Illinois_|_OAK-MOR-527</t>
  </si>
  <si>
    <t xml:space="preserve">OAK-MOR-527</t>
  </si>
  <si>
    <t xml:space="preserve">Quercus_arkansana_|_HIPP_|_IL-SH-166_|_USA_|_Illinois_|_OAK-MOR-510</t>
  </si>
  <si>
    <t xml:space="preserve">OAK-MOR-510</t>
  </si>
  <si>
    <t xml:space="preserve">Quercus_arkansana_|_HIPP_|_IL-SH-92_|_USA_|_Illinois_|_OAK-MOR-509</t>
  </si>
  <si>
    <t xml:space="preserve">OAK-MOR-509</t>
  </si>
  <si>
    <t xml:space="preserve">Quercus_laurifolia_|_CAVENDER-BARES_|_JCB-US-FL-SF-LA-2_|_USA_|_Florida_|_OAK-UMN-010</t>
  </si>
  <si>
    <t xml:space="preserve">OAK-UMN-010</t>
  </si>
  <si>
    <t xml:space="preserve">Quercus_laurifolia_|_CAVENDER-BARES_|_JCB-US-FL-SF-LA-1_|_USA_|_Florida_|_OAK-UMN-009</t>
  </si>
  <si>
    <t xml:space="preserve">OAK-UMN-009</t>
  </si>
  <si>
    <t xml:space="preserve">Quercus_nigra_|_HIPP_|_IL-SH-157_|_USA_|_Illinois_|_OAK-MOR-256</t>
  </si>
  <si>
    <t xml:space="preserve">OAK-MOR-256</t>
  </si>
  <si>
    <t xml:space="preserve">Quercus_nigra_|_MANOS_|_PM-147_|_US_|_NC_|_PM147</t>
  </si>
  <si>
    <t xml:space="preserve">PM147</t>
  </si>
  <si>
    <t xml:space="preserve">Quercus_hemisphaerica_|_MANOS_|_PM-178_|_US_|_NC_|_PM178</t>
  </si>
  <si>
    <t xml:space="preserve">PM178</t>
  </si>
  <si>
    <t xml:space="preserve">Quercus_incana_|_MANOS_|_PM-49_|_USA_|_NC_|_PM-49</t>
  </si>
  <si>
    <t xml:space="preserve">PM-49</t>
  </si>
  <si>
    <t xml:space="preserve">Quercus_incana_|_MANOS_|_PM-104_|_USA_|_MS_|_PM-104a</t>
  </si>
  <si>
    <t xml:space="preserve">PM-104a</t>
  </si>
  <si>
    <t xml:space="preserve">Quercus_hemisphaerica_|_MANOS_|_PM-47_|_USA_|_NC_|_PM-47b</t>
  </si>
  <si>
    <t xml:space="preserve">PM-47b</t>
  </si>
  <si>
    <t xml:space="preserve">Quercus_myrtifolia_|_CAVENDER-BARES_|_JCB-US-FL-RR-MY-1_|_USA_|_Florida_|_OAK-UMN-012</t>
  </si>
  <si>
    <t xml:space="preserve">OAK-UMN-012</t>
  </si>
  <si>
    <t xml:space="preserve">Quercus_myrtifolia_|_CAVENDER-BARES_|_JCB-US-FL-AB-MY-2_|_USA_|_Florida_|_OAK-UMN-013</t>
  </si>
  <si>
    <t xml:space="preserve">OAK-UMN-013</t>
  </si>
  <si>
    <t xml:space="preserve">Quercus_inopina_|_CAVENDER-BARES_|_JCB-US-FL-AB-IP-2_|_USA_|_Florida_|_OAK-UMN-008</t>
  </si>
  <si>
    <t xml:space="preserve">OAK-UMN-008</t>
  </si>
  <si>
    <t xml:space="preserve">Quercus_inopina_|_CAVENDER-BARES_|_JCB-US-FL-AB-IP-1_|_USA_|_Florida_|_OAK-UMN-007</t>
  </si>
  <si>
    <t xml:space="preserve">OAK-UMN-007</t>
  </si>
  <si>
    <t xml:space="preserve">Quercus_-buckleyi_x_gravesii-_|_HIPP_|_IL-SH-100_|_USA_|_Illinois_|_OAK-MOR-429</t>
  </si>
  <si>
    <t xml:space="preserve">OAK-MOR-429</t>
  </si>
  <si>
    <t xml:space="preserve">Quercus_buckleyi_|_HIPP_|_IL-SH-53_|_USA_|_Illinois_|_OAK-MOR-226</t>
  </si>
  <si>
    <t xml:space="preserve">Rubrae</t>
  </si>
  <si>
    <t xml:space="preserve">OAK-MOR-226</t>
  </si>
  <si>
    <t xml:space="preserve">Quercus_buckleyi_|_HIPP_|_IL-SH-158_|_USA_|_Illinois_|_OAK-MOR-441A</t>
  </si>
  <si>
    <t xml:space="preserve">OAK-MOR-441A</t>
  </si>
  <si>
    <t xml:space="preserve">Quercus_acerifolia_|_HIPP_|_IL-MOR-MH235_|_U.S.A._|_IL_|_OAK-MOR-689</t>
  </si>
  <si>
    <t xml:space="preserve">OAK-MOR-689</t>
  </si>
  <si>
    <t xml:space="preserve">Quercus_acerifolia_|_HIPP_|_IL-SH-22_|_USA_|_Illinois_|_OAK-MOR-435</t>
  </si>
  <si>
    <t xml:space="preserve">OAK-MOR-435</t>
  </si>
  <si>
    <t xml:space="preserve">Quercus_shumardii_|_HIPP_|_IL-MOR-tex-1_|_U.S.A._|_IL_|_OAK-MOR-687</t>
  </si>
  <si>
    <t xml:space="preserve">OAK-MOR-687</t>
  </si>
  <si>
    <t xml:space="preserve">Quercus_shumardii_|_HIPP_|_IL-MOR-MH090__|_USA_|_Illinois_|_OAK-MOR-419</t>
  </si>
  <si>
    <t xml:space="preserve">OAK-MOR-419</t>
  </si>
  <si>
    <t xml:space="preserve">Quercus_shumardii_|_HIPP_|_IL-SH-111_|_USA_|_Illinois_|_OAK-MOR-169</t>
  </si>
  <si>
    <t xml:space="preserve">OAK-MOR-169</t>
  </si>
  <si>
    <t xml:space="preserve">Quercus_velutina_|_HIPP_|_IL-MOR-MH076_|_USA_|_Illinois_|_OAK-MOR-393</t>
  </si>
  <si>
    <t xml:space="preserve">OAK-MOR-393</t>
  </si>
  <si>
    <t xml:space="preserve">Quercus_velutina_|_HIPP_|_IL-SH-113_|_USA_|_Illinois_|_OAK-MOR-167</t>
  </si>
  <si>
    <t xml:space="preserve">OAK-MOR-167</t>
  </si>
  <si>
    <t xml:space="preserve">Quercus_ellipsoidalis_|_HIPP_|_IL-MOR-MH107_|_USA_|_Illinois_|_OAK-MOR-489</t>
  </si>
  <si>
    <t xml:space="preserve">OAK-MOR-489</t>
  </si>
  <si>
    <t xml:space="preserve">Quercus_x_benderi_|_HIPP_|_IL-MOR-MH236_|_U.S.A._|_IL_|_OAK-MOR-606</t>
  </si>
  <si>
    <t xml:space="preserve">OAK-MOR-606</t>
  </si>
  <si>
    <t xml:space="preserve">Quercus_coccinea_|_HIPP_|_JW2604_|_USA_|_Illinois_|_OAK-MOR-JW-2604</t>
  </si>
  <si>
    <t xml:space="preserve">OAK-MOR-JW-2604</t>
  </si>
  <si>
    <t xml:space="preserve">Quercus_coccinea_|_HIPP_|_IL-MOR-MH081_|_USA_|_Illinois_|_OAK-MOR-405</t>
  </si>
  <si>
    <t xml:space="preserve">OAK-MOR-405</t>
  </si>
  <si>
    <t xml:space="preserve">Quercus_x_schochiana_|_HIPP_|_IL-MOR-MH232_|_U.S.A._|_IL_|_OAK-MOR-609</t>
  </si>
  <si>
    <t xml:space="preserve">OAK-MOR-609</t>
  </si>
  <si>
    <t xml:space="preserve">Quercus_coccinea_|_HIPP_|_IL-MOR-MH089__|_USA_|_Illinois_|_OAK-MOR-423</t>
  </si>
  <si>
    <t xml:space="preserve">OAK-MOR-423</t>
  </si>
  <si>
    <t xml:space="preserve">Quercus_ellipsoidalis_|_HIPP_|_IL-MOR-MH087__|_USA_|_Illinois_|_OAK-MOR-390</t>
  </si>
  <si>
    <t xml:space="preserve">OAK-MOR-390</t>
  </si>
  <si>
    <t xml:space="preserve">Quercus_ellipsoidalis_|_GAILING_|_NX14_|_USA_|_NA_|_NX14</t>
  </si>
  <si>
    <t xml:space="preserve">NX14</t>
  </si>
  <si>
    <t xml:space="preserve">Quercus_ellipsoidalis_|_GAILING_|_NX03_|_USA_|_NA_|_NX03</t>
  </si>
  <si>
    <t xml:space="preserve">NX03</t>
  </si>
  <si>
    <t xml:space="preserve">Quercus_ellipsoidalis_|_GAILING_|_NX17_|_USA_|_NA_|_NX17</t>
  </si>
  <si>
    <t xml:space="preserve">NX17</t>
  </si>
  <si>
    <t xml:space="preserve">Quercus_ellipsoidalis_|_GAILING_|_NX18_|_USA_|_NA_|_NX18</t>
  </si>
  <si>
    <t xml:space="preserve">NX18</t>
  </si>
  <si>
    <t xml:space="preserve">Quercus_ellipsoidalis_|_GAILING_|_NX05_|_USA_|_NA_|_NX05</t>
  </si>
  <si>
    <t xml:space="preserve">NX05</t>
  </si>
  <si>
    <t xml:space="preserve">Quercus_ellipsoidalis_|_GAILING_|_NX16_|_USA_|_NA_|_NX16</t>
  </si>
  <si>
    <t xml:space="preserve">NX16</t>
  </si>
  <si>
    <t xml:space="preserve">Quercus_ellipsoidalis_|_GAILING_|_NX15_|_USA_|_NA_|_NX15</t>
  </si>
  <si>
    <t xml:space="preserve">NX15</t>
  </si>
  <si>
    <t xml:space="preserve">Quercus_ellipsoidalis_|_GAILING_|_NX04_|_USA_|_NA_|_NX04</t>
  </si>
  <si>
    <t xml:space="preserve">NX04</t>
  </si>
  <si>
    <t xml:space="preserve">Quercus_ellipsoidalis_|_GAILING_|_NX23_|_USA_|_NA_|_NX23</t>
  </si>
  <si>
    <t xml:space="preserve">NX23</t>
  </si>
  <si>
    <t xml:space="preserve">Quercus_ellipsoidalis_|_GAILING_|_NX13_|_USA_|_NA_|_NX13</t>
  </si>
  <si>
    <t xml:space="preserve">NX13</t>
  </si>
  <si>
    <t xml:space="preserve">Quercus_ellipsoidalis_|_GAILING_|_NX11_|_USA_|_NA_|_NX11</t>
  </si>
  <si>
    <t xml:space="preserve">NX11</t>
  </si>
  <si>
    <t xml:space="preserve">Quercus_ellipsoidalis_|_GAILING_|_NX19_|_USA_|_NA_|_NX19</t>
  </si>
  <si>
    <t xml:space="preserve">NX19</t>
  </si>
  <si>
    <t xml:space="preserve">Quercus_ellipsoidalis_|_GAILING_|_NX08_|_USA_|_NA_|_NX08</t>
  </si>
  <si>
    <t xml:space="preserve">FALSE</t>
  </si>
  <si>
    <t xml:space="preserve">NX08</t>
  </si>
  <si>
    <t xml:space="preserve">Quercus_rubra_|_GAILING_|_16_|_NA_|_NA_|_OG-16</t>
  </si>
  <si>
    <t xml:space="preserve">OG-16</t>
  </si>
  <si>
    <t xml:space="preserve">Quercus_rubra_|_GAILING_|_12_|_NA_|_NA_|_OG-12</t>
  </si>
  <si>
    <t xml:space="preserve">OG-12</t>
  </si>
  <si>
    <t xml:space="preserve">Quercus_rubra_|_GAILING_|_6_|_NA_|_NA_|_OG-6</t>
  </si>
  <si>
    <t xml:space="preserve">OG-6</t>
  </si>
  <si>
    <t xml:space="preserve">Quercus_x_runcinata_|_HIPP_|_IL-SH-114_|_USA_|_Illinois_|_OAK-MOR-653</t>
  </si>
  <si>
    <t xml:space="preserve">OAK-MOR-653</t>
  </si>
  <si>
    <t xml:space="preserve">Quercus_rubra_|_GAILING_|_20_|_NA_|_NA_|_OG-20</t>
  </si>
  <si>
    <t xml:space="preserve">OG-20</t>
  </si>
  <si>
    <t xml:space="preserve">Quercus_rubra_|_GAILING_|_5_|_NA_|_NA_|_OG-5</t>
  </si>
  <si>
    <t xml:space="preserve">OG-5</t>
  </si>
  <si>
    <t xml:space="preserve">Quercus_rubra_|_GAILING_|_19_|_NA_|_NA_|_OG-19</t>
  </si>
  <si>
    <t xml:space="preserve">OG-19</t>
  </si>
  <si>
    <t xml:space="preserve">Quercus_rubra_|_MANOS_|_PM-150_|_US_|_NC_|_PM150</t>
  </si>
  <si>
    <t xml:space="preserve">PM150</t>
  </si>
  <si>
    <t xml:space="preserve">Quercus_ellipsoidalis_|_GAILING_|_NM35_|_USA_|_NA_|_NM35</t>
  </si>
  <si>
    <t xml:space="preserve">NM35</t>
  </si>
  <si>
    <t xml:space="preserve">Quercus_rubra_|_GAILING_|_14_|_NA_|_NA_|_OG-14</t>
  </si>
  <si>
    <t xml:space="preserve">OG-14</t>
  </si>
  <si>
    <t xml:space="preserve">Quercus_rubra_|_GAILING_|_7_|_NA_|_NA_|_OG-7</t>
  </si>
  <si>
    <t xml:space="preserve">OG-7</t>
  </si>
  <si>
    <t xml:space="preserve">Quercus_rubra_|_GAILING_|_9_|_NA_|_NA_|_OG-9</t>
  </si>
  <si>
    <t xml:space="preserve">OG-9</t>
  </si>
  <si>
    <t xml:space="preserve">Quercus_rubra_|_GAILING_|_8_|_NA_|_NA_|_OG-8</t>
  </si>
  <si>
    <t xml:space="preserve">OG-8</t>
  </si>
  <si>
    <t xml:space="preserve">Quercus_rubra_|_GAILING_|_15_|_NA_|_NA_|_OG-15</t>
  </si>
  <si>
    <t xml:space="preserve">OG-15</t>
  </si>
  <si>
    <t xml:space="preserve">Quercus_rubra_|_HIPP_|_IL-MOR-MH085_|_USA_|_Illinois_|_OAK-MOR-498</t>
  </si>
  <si>
    <t xml:space="preserve">OAK-MOR-498</t>
  </si>
  <si>
    <t xml:space="preserve">Quercus_rubra_|_GAILING_|_18_|_NA_|_NA_|_OG-18</t>
  </si>
  <si>
    <t xml:space="preserve">OG-18</t>
  </si>
  <si>
    <t xml:space="preserve">Quercus_rubra_|_GAILING_|_17_|_NA_|_NA_|_OG-17</t>
  </si>
  <si>
    <t xml:space="preserve">OG-17</t>
  </si>
  <si>
    <t xml:space="preserve">Quercus_rubra_|_GAILING_|_10_|_NA_|_NA_|_OG-10</t>
  </si>
  <si>
    <t xml:space="preserve">OG-10</t>
  </si>
  <si>
    <t xml:space="preserve">Quercus_rubra_|_GAILING_|_13_|_NA_|_NA_|_OG-13</t>
  </si>
  <si>
    <t xml:space="preserve">OG-13</t>
  </si>
  <si>
    <t xml:space="preserve">Quercus_rubra_|_GAILING_|_11_|_NA_|_NA_|_OG-11</t>
  </si>
  <si>
    <t xml:space="preserve">OG-11</t>
  </si>
  <si>
    <t xml:space="preserve">Quercus_graciliformis_|_HIPP_|_IL-SH-010_|_USA_|_Illinois_|_OAK-MOR-485</t>
  </si>
  <si>
    <t xml:space="preserve">TX red oaks</t>
  </si>
  <si>
    <t xml:space="preserve">OAK-MOR-485</t>
  </si>
  <si>
    <t xml:space="preserve">Quercus_gravesii_|_HIPP_|_CA-DAV-MH45_|_USA_|_California_|_OAK-MOR-399</t>
  </si>
  <si>
    <t xml:space="preserve">OAK-MOR-399</t>
  </si>
  <si>
    <t xml:space="preserve">Quercus_canbyi_|_HIPP_|_IL-SH-132_|_USA_|_Illinois_|_OAK-MOR-543</t>
  </si>
  <si>
    <t xml:space="preserve">OAK-MOR-543</t>
  </si>
  <si>
    <t xml:space="preserve">Quercus_canbyi_|_HIPP_|_IL-SH-133_|_USA_|_Illinois_|_OAK-MOR-443</t>
  </si>
  <si>
    <t xml:space="preserve">OAK-MOR-443</t>
  </si>
  <si>
    <t xml:space="preserve">Quercus_mexicana_|_HIPP_|_IL-SH-018_|_USA_|_Illinois_|_OAK-MOR-488</t>
  </si>
  <si>
    <t xml:space="preserve">OAK-MOR-488</t>
  </si>
  <si>
    <t xml:space="preserve">Quercus_mexicana_|_HIPP_|_CA-DAV-MH28_|_USA_|_California_|_OAK-MOR-402</t>
  </si>
  <si>
    <t xml:space="preserve">OAK-MOR-402</t>
  </si>
  <si>
    <t xml:space="preserve">Quercus_affinis_|_CAVENDER-BARES_|_JCB-MX-??-ZA-519_|_Mexico_|_NA_|_OAK-UMN-399</t>
  </si>
  <si>
    <t xml:space="preserve">OAK-UMN-399</t>
  </si>
  <si>
    <t xml:space="preserve">Quercus_affinis_|_GONZALEZ_|_AGR34_|_Mexico_|_Queretaro_|_AGR34</t>
  </si>
  <si>
    <t xml:space="preserve">AGR34</t>
  </si>
  <si>
    <t xml:space="preserve">Quercus_grahamii_|_CAVENDER-BARES_|_JCB-MX-OA-TE-10_|_Mexico_|_Oaxaca_|_OAK-UMN-261</t>
  </si>
  <si>
    <t xml:space="preserve">OAK-UMN-261</t>
  </si>
  <si>
    <t xml:space="preserve">Quercus_grahamii_|_CAVENDER-BARES_|_JCB-MX-OA-CA-29_|_Mexico_|_Oaxaca_|_OAK-UMN-280</t>
  </si>
  <si>
    <t xml:space="preserve">OAK-UMN-280</t>
  </si>
  <si>
    <t xml:space="preserve">unknown_Mexican_|_CAVENDER-BARES_|_J85_|_NA_|_NA_|_OAKS-MOR-871</t>
  </si>
  <si>
    <t xml:space="preserve">OAKS-MOR-871</t>
  </si>
  <si>
    <t xml:space="preserve">Quercus_laurina_|_CAVENDER-BARES_|_JCB-MX-JA-TM-127_|_Mexico_|_Jalisco_|_OAK-UMN-058</t>
  </si>
  <si>
    <t xml:space="preserve">OAK-UMN-058</t>
  </si>
  <si>
    <t xml:space="preserve">Quercus_crispifolia_|_CAVENDER-BARES_|_JCB-MX-OA-CP-53_|_Mexico_|_Oaxaca_|_OAK-UMN-304</t>
  </si>
  <si>
    <t xml:space="preserve">OAK-UMN-304</t>
  </si>
  <si>
    <t xml:space="preserve">Quercus_laurina_|_CAVENDER-BARES_|_JCB-MX-OA-PO-73_|_Mexico_|_Oaxaca_|_OAK-UMN-324</t>
  </si>
  <si>
    <t xml:space="preserve">OAK-UMN-324</t>
  </si>
  <si>
    <t xml:space="preserve">Quercus_pinnativenulosa_|_GONZALEZ_|_AGR5_|_Mexico_|_Veracruz_|_AGR-5</t>
  </si>
  <si>
    <t xml:space="preserve">AGR-5</t>
  </si>
  <si>
    <t xml:space="preserve">Quercus_pinnativenulosa_|_GONZALEZ_|_AGR6_|_Mexico_|_Veracruz_|_AGR6</t>
  </si>
  <si>
    <t xml:space="preserve">TRUE</t>
  </si>
  <si>
    <t xml:space="preserve">AGR6</t>
  </si>
  <si>
    <t xml:space="preserve">Quercus_aristata_|_SOCORRO_GONZALEZ-HIPP_|_8370_|_Mexico_|_Nayarit_|_OAK-MOR-1136</t>
  </si>
  <si>
    <t xml:space="preserve">OAK-MOR-1136</t>
  </si>
  <si>
    <t xml:space="preserve">Quercus_acutifolia_|_HIPP_|_2015021_|_Mexico_|_Durango_|_OAK-MOR-910</t>
  </si>
  <si>
    <t xml:space="preserve">OAK-MOR-910</t>
  </si>
  <si>
    <t xml:space="preserve">Quercus_planipocula_|_HIPP_|_IL-SH-082_|_USA_|_Illinois_|_OAK-MOR-495</t>
  </si>
  <si>
    <t xml:space="preserve">OAK-MOR-495</t>
  </si>
  <si>
    <t xml:space="preserve">Quercus_uxoris_|_CAVENDER-BARES_|_JCB-MX-JA-MA-136_|_Mexico_|_Jalisco_|_OAK-UMN-067</t>
  </si>
  <si>
    <t xml:space="preserve">OAK-UMN-067</t>
  </si>
  <si>
    <t xml:space="preserve">Quercus_uxoris_|_CAVENDER-BARES_|_JCB-MX-JA-MA-135_|_Mexico_|_Jalisco_|_OAK-UMN-066</t>
  </si>
  <si>
    <t xml:space="preserve">OAK-UMN-066</t>
  </si>
  <si>
    <t xml:space="preserve">Quercus_iltisii_|_CAVENDER-BARES_|_JCB-MX-OA-PO-72_|_Mexico_|_Oaxaca_|_OAK-UMN-323</t>
  </si>
  <si>
    <t xml:space="preserve">OAK-UMN-323</t>
  </si>
  <si>
    <t xml:space="preserve">Quercus_crispifolia_|_CAVENDER-BARES_|_JCB-MX-OA-PO-63_|_Mexico_|_Oaxaca_|_OAK-UMN-314</t>
  </si>
  <si>
    <t xml:space="preserve">OAK-UMN-314</t>
  </si>
  <si>
    <t xml:space="preserve">Quercus_elliptica_|_CAVENDER-BARES_|_JCB-HN-TA-3_|_Honduras_|_NA_|_OAK-UMN-346</t>
  </si>
  <si>
    <t xml:space="preserve">OAK-UMN-346</t>
  </si>
  <si>
    <t xml:space="preserve">Quercus_segoviensis_|_GONZALEZ_|_AGR33_|_NA_|_NA_|_AGR33</t>
  </si>
  <si>
    <t xml:space="preserve">AGR33</t>
  </si>
  <si>
    <t xml:space="preserve">Quercus_elliptica_|_CAVENDER-BARES_|_JCB-MX-OA-PO-60_|_Mexico_|_Oaxaca_|_OAK-UMN-311</t>
  </si>
  <si>
    <t xml:space="preserve">OAK-UMN-311</t>
  </si>
  <si>
    <t xml:space="preserve">Quercus_splendens_|_HIPP_|_2017127_|_Mexico_|_FALSE_|_OAK-MOR-001179</t>
  </si>
  <si>
    <t xml:space="preserve">OAK-MOR-001179</t>
  </si>
  <si>
    <t xml:space="preserve">Quercus_elliptica_|_HIPP_|_2015006_|_Mexico_|_Sinaloa_|_OAK-MOR-895</t>
  </si>
  <si>
    <t xml:space="preserve">OAK-MOR-895</t>
  </si>
  <si>
    <t xml:space="preserve">Quercus_elliptica_|_HIPP_|_2015009_|_Mexico_|_Sinaloa_|_OAK-MOR-898</t>
  </si>
  <si>
    <t xml:space="preserve">OAK-MOR-898</t>
  </si>
  <si>
    <t xml:space="preserve">Quercus_elliptica_|_HIPP_|_2015005_|_Mexico_|_Sinaloa_|_OAK-MOR-894</t>
  </si>
  <si>
    <t xml:space="preserve">OAK-MOR-894</t>
  </si>
  <si>
    <t xml:space="preserve">Quercus_sartorii_|_GONZALEZ_|_AGR7_|_Mexico_|_Hidalgo_|_AGR7</t>
  </si>
  <si>
    <t xml:space="preserve">AGR7</t>
  </si>
  <si>
    <t xml:space="preserve">Quercus_sartorii_|_GONZALEZ_|_AGR8_|_Mexico_|_Hidalgo_|_AGR-8</t>
  </si>
  <si>
    <t xml:space="preserve">AGR-8</t>
  </si>
  <si>
    <t xml:space="preserve">Quercus_sartorii_|_HIPP_|_IL-SH-078_|_USA_|_Illinois_|_OAK-MOR-499</t>
  </si>
  <si>
    <t xml:space="preserve">OAK-MOR-499</t>
  </si>
  <si>
    <t xml:space="preserve">Quercus_delgadoana_|_GONZALEZ_|_AGR11_|_Mexico_|_Hidalgo_|_AGR11</t>
  </si>
  <si>
    <t xml:space="preserve">AGR11</t>
  </si>
  <si>
    <t xml:space="preserve">Quercus_sapotifolia_|_CAVENDER-BARES_|_JCB-HN-UY-51_|_Honduras_|_NA_|_OAK-UMN-395</t>
  </si>
  <si>
    <t xml:space="preserve">OAK-UMN-395</t>
  </si>
  <si>
    <t xml:space="preserve">Quercus_sapotifolia_|_CAVENDER-BARES_|_JCB-HN-UY-41_|_Honduras_|_NA_|_OAK-UMN-385</t>
  </si>
  <si>
    <t xml:space="preserve">OAK-UMN-385</t>
  </si>
  <si>
    <t xml:space="preserve">Quercus_humboldtii_|_MANOS_|_PM-338_|_Columbia_|_NA_|_PM-338</t>
  </si>
  <si>
    <t xml:space="preserve">PM-338</t>
  </si>
  <si>
    <t xml:space="preserve">Quercus_costaricensis_|_CAVENDER-BARES_|_CR-JCB-2_|_Costa_Rica_|_NA_|_CR-JCB-2</t>
  </si>
  <si>
    <t xml:space="preserve">CR-JCB-2</t>
  </si>
  <si>
    <t xml:space="preserve">Quercus_costaricensis_|_CAVENDER-BARES_|_CR-JCB-1_|_Costa_Rica_|_NA_|_CR-JCB-1</t>
  </si>
  <si>
    <t xml:space="preserve">CR-JCB-1</t>
  </si>
  <si>
    <t xml:space="preserve">Quercus_eugeniifolia_|_CAVENDER-BARES_|_JCB-HN-UY-37_|_Honduras_|_NA_|_OAK-UMN-381</t>
  </si>
  <si>
    <t xml:space="preserve">OAK-UMN-381</t>
  </si>
  <si>
    <t xml:space="preserve">Quercus_benthamii_|_GONZALEZ_|_AGR21_|_NA_|_NA_|_AGR21</t>
  </si>
  <si>
    <t xml:space="preserve">AGR21</t>
  </si>
  <si>
    <t xml:space="preserve">Quercus_cortesii_|_CAVENDER-BARES_|_JCB-HN-UY-30_|_Honduras_|_NA_|_OAK-UMN-374</t>
  </si>
  <si>
    <t xml:space="preserve">OAK-UMN-374</t>
  </si>
  <si>
    <t xml:space="preserve">Quercus_eugeniifolia_|_CAVENDER-BARES_|_JCB-HN-UY-8_|_Honduras_|_NA_|_OAK-UMN-352</t>
  </si>
  <si>
    <t xml:space="preserve">OAK-UMN-352</t>
  </si>
  <si>
    <t xml:space="preserve">Quercus_lowilliamsii_|_GONZALEZ_|_AGR29_|_Mexico_|_Chiapas_|_AGR29</t>
  </si>
  <si>
    <t xml:space="preserve">AGR29</t>
  </si>
  <si>
    <t xml:space="preserve">Quercus_cortesii_|_CAVENDER-BARES_|_JCB-HN-UY-11_|_Honduras_|_NA_|_OAK-UMN-356</t>
  </si>
  <si>
    <t xml:space="preserve">OAK-UMN-356</t>
  </si>
  <si>
    <t xml:space="preserve">Quercus_cortesii_|_CAVENDER-BARES_|_HNUY18_-2-_|_NA_|_NA_|_OAK-UMN-363</t>
  </si>
  <si>
    <t xml:space="preserve">OAK-UMN-363</t>
  </si>
  <si>
    <t xml:space="preserve">Quercus_lowilliamsii_|_GONZALEZ_|_AGR27_|_NA_|_NA_|_AGR27</t>
  </si>
  <si>
    <t xml:space="preserve">AGR27</t>
  </si>
  <si>
    <t xml:space="preserve">Quercus_acutifolia_|_CAVENDER-BARES_|_JCB-MX-OA-SV-46_|_Mexico_|_Oaxaca_|_OAK-UMN-297</t>
  </si>
  <si>
    <t xml:space="preserve">OAK-UMN-297</t>
  </si>
  <si>
    <t xml:space="preserve">Quercus_acutifolia_|_CAVENDER-BARES_|_JCB-MX-OA-MI-83_|_Mexico_|_Oaxaca_|_OAK-UMN-334</t>
  </si>
  <si>
    <t xml:space="preserve">OAK-UMN-334</t>
  </si>
  <si>
    <t xml:space="preserve">Quercus_polymorpha_|_GONZALEZ_|_AGR18_|_Mexico_|_Michoacan_|_AGR18</t>
  </si>
  <si>
    <t xml:space="preserve">AGR18</t>
  </si>
  <si>
    <t xml:space="preserve">Quercus_castanea_|_CAVENDER-BARES_|_JCB-MX-JA-MA-148_|_Mexico_|_Jalisco_|_OAK-UMN-079</t>
  </si>
  <si>
    <t xml:space="preserve">OAK-UMN-079</t>
  </si>
  <si>
    <t xml:space="preserve">Quercus_castanea_|_HIPP_|_2015073_|_Mexico_|_Nayarit_|_OAK-MOR-960</t>
  </si>
  <si>
    <t xml:space="preserve">OAK-MOR-960</t>
  </si>
  <si>
    <t xml:space="preserve">Quercus_castanea_|_HIPP_|_2017119_|_Mexico_|_FALSE_|_OAK-MOR-001172</t>
  </si>
  <si>
    <t xml:space="preserve">OAK-MOR-001172</t>
  </si>
  <si>
    <t xml:space="preserve">Quercus_castanea_|_HIPP_|_2017120_|_Mexico_|_FALSE_|_OAK-MOR-001173</t>
  </si>
  <si>
    <t xml:space="preserve">OAK-MOR-001173</t>
  </si>
  <si>
    <t xml:space="preserve">Quercus_castanea_|_HIPP_|_2015011_|_Mexico_|_Sinaloa_|_OAK-MOR-900</t>
  </si>
  <si>
    <t xml:space="preserve">OAK-MOR-900</t>
  </si>
  <si>
    <t xml:space="preserve">unknown_Mexican_|_CAVENDER-BARES_|_J90_|_NA_|_NA_|_OAKS-MOR-872</t>
  </si>
  <si>
    <t xml:space="preserve">OAKS-MOR-872</t>
  </si>
  <si>
    <t xml:space="preserve">Quercus_castanea_|_CAVENDER-BARES_|_JCB-MX-OA-PA-20_|_Mexico_|_Oaxaca_|_OAK-UMN-271</t>
  </si>
  <si>
    <t xml:space="preserve">OAK-UMN-271</t>
  </si>
  <si>
    <t xml:space="preserve">Quercus_calophylla_|_CAVENDER-BARES_|_JCB-MX-MI-ZE-8_|_Mexico_|_Michoacan_|_OAK-UMN-156</t>
  </si>
  <si>
    <t xml:space="preserve">OAK-UMN-156</t>
  </si>
  <si>
    <t xml:space="preserve">Quercus_candicans_|_CAVENDER-BARES_|_JCB-MX-JA-NC-172_|_Mexico_|_Jalisco_|_OAK-UMN-103</t>
  </si>
  <si>
    <t xml:space="preserve">OAK-UMN-103</t>
  </si>
  <si>
    <t xml:space="preserve">Quercus_crassipes_|_CAVENDER-BARES_|_JCB-MX-MI-UM-88_|_Mexico_|_Michoacan_|_OAK-UMN-236</t>
  </si>
  <si>
    <t xml:space="preserve">OAK-UMN-236</t>
  </si>
  <si>
    <t xml:space="preserve">Quercus_crassipes_|_CAVENDER-BARES_|_JCB-MX-MI-SC-24_|_Mexico_|_Michoacan_|_OAK-UMN-173</t>
  </si>
  <si>
    <t xml:space="preserve">OAK-UMN-173</t>
  </si>
  <si>
    <t xml:space="preserve">Quercus_gentryi_|_CAVENDER-BARES_|_JCB-MX-JA-TM-116_|_Mexico_|_Jalisco_|_OAK-UMN-047</t>
  </si>
  <si>
    <t xml:space="preserve">OAK-UMN-047</t>
  </si>
  <si>
    <t xml:space="preserve">Quercus_gentryi_|_CAVENDER-BARES_|_JCB-MX-JA-TM-114_|_Mexico_|_Jalisco_|_OAK-UMN-045</t>
  </si>
  <si>
    <t xml:space="preserve">OAK-UMN-045</t>
  </si>
  <si>
    <t xml:space="preserve">Quercus_gentryi_|_HIPP_|_2017125_|_Mexico_|_FALSE_|_OAK-MOR-001177</t>
  </si>
  <si>
    <t xml:space="preserve">OAK-MOR-001177</t>
  </si>
  <si>
    <t xml:space="preserve">Quercus_gentryi_|_HIPP_|_2015019_|_Mexico_|_Sinaloa_|_OAK-MOR-908</t>
  </si>
  <si>
    <t xml:space="preserve">OAK-MOR-908</t>
  </si>
  <si>
    <t xml:space="preserve">Quercus_gentryi_|_HIPP_|_2015012_|_Mexico_|_Sinaloa_|_OAK-MOR-901</t>
  </si>
  <si>
    <t xml:space="preserve">OAK-MOR-901</t>
  </si>
  <si>
    <t xml:space="preserve">Quercus_conzattii_|_CAVENDER-BARES_|_JCB-MX-OA-TE-6_|_Mexico_|_Oaxaca_|_OAK-UMN-257</t>
  </si>
  <si>
    <t xml:space="preserve">OAK-UMN-257</t>
  </si>
  <si>
    <t xml:space="preserve">Quercus_conzattii_|_CAVENDER-BARES_|_JCB-MX-OA-TE-4_|_Mexico_|_Oaxaca_|_OAK-UMN-255</t>
  </si>
  <si>
    <t xml:space="preserve">OAK-UMN-255</t>
  </si>
  <si>
    <t xml:space="preserve">Quercus_viminea_|_HIPP_|_2015053_|_Mexico_|_Durango_|_OAK-MOR-942</t>
  </si>
  <si>
    <t xml:space="preserve">OAK-MOR-942</t>
  </si>
  <si>
    <t xml:space="preserve">Quercus_viminea_|_HIPP_|_2015016_|_Mexico_|_Sinaloa_|_OAK-MOR-971</t>
  </si>
  <si>
    <t xml:space="preserve">OAK-MOR-971</t>
  </si>
  <si>
    <t xml:space="preserve">Quercus_viminea_|_HIPP_|_2017123_|_Mexico_|_FALSE_|_OAK-MOR-001175</t>
  </si>
  <si>
    <t xml:space="preserve">OAK-MOR-001175</t>
  </si>
  <si>
    <t xml:space="preserve">Quercus_eduardii_x_Q._conzattii_|_HIPP_|_2015030_|_Mexico_|_Durango_|_OAK-MOR-919</t>
  </si>
  <si>
    <t xml:space="preserve">OAK-MOR-919</t>
  </si>
  <si>
    <t xml:space="preserve">Quercus_conzattii_|_HIPP_|_2015024_|_Mexico_|_Durango_|_OAK-MOR-913</t>
  </si>
  <si>
    <t xml:space="preserve">OAK-MOR-913</t>
  </si>
  <si>
    <t xml:space="preserve">Quercus_conzattii_|_HIPP_|_2015072_|_Mexico_|_Nayarit_|_OAK-MOR-959</t>
  </si>
  <si>
    <t xml:space="preserve">OAK-MOR-959</t>
  </si>
  <si>
    <t xml:space="preserve">Quercus_conzattii_|_HIPP_|_2015027_|_Mexico_|_Durango_|_OAK-MOR-916</t>
  </si>
  <si>
    <t xml:space="preserve">OAK-MOR-916</t>
  </si>
  <si>
    <t xml:space="preserve">Quercus_conzattii_|_HIPP_|_2015046_|_Mexico_|_Durango_|_OAK-MOR-935</t>
  </si>
  <si>
    <t xml:space="preserve">OAK-MOR-935</t>
  </si>
  <si>
    <t xml:space="preserve">Quercus_radiata_|_HIPP_|_2015062_|_Mexico_|_Durango_|_OAK-MOR-1049</t>
  </si>
  <si>
    <t xml:space="preserve">OAK-MOR-1049</t>
  </si>
  <si>
    <t xml:space="preserve">Quercus_radiata_|_HIPP_|_2015048_|_Mexico_|_Durango_|_OAK-MOR-937</t>
  </si>
  <si>
    <t xml:space="preserve">OAK-MOR-937</t>
  </si>
  <si>
    <t xml:space="preserve">Quercus_radiata_|_HIPP_|_2015050_|_Mexico_|_Durango_|_OAK-MOR-939</t>
  </si>
  <si>
    <t xml:space="preserve">OAK-MOR-939</t>
  </si>
  <si>
    <t xml:space="preserve">Quercus_crassifolia_|_CAVENDER-BARES_|_JCB-MX-JA-TM-129_|_Mexico_|_Jalisco_|_OAK-UMN-060</t>
  </si>
  <si>
    <t xml:space="preserve">OAK-UMN-060</t>
  </si>
  <si>
    <t xml:space="preserve">Quercus_urbanii_|_HIPP_|_2015038_|_Mexico_|_Durango_|_OAK-MOR-927</t>
  </si>
  <si>
    <t xml:space="preserve">OAK-MOR-927</t>
  </si>
  <si>
    <t xml:space="preserve">Quercus_urbanii_|_HIPP_|_2015037_|_Mexico_|_Durango_|_OAK-MOR-926</t>
  </si>
  <si>
    <t xml:space="preserve">OAK-MOR-926</t>
  </si>
  <si>
    <t xml:space="preserve">Quercus_fulva_|_HIPP_|_2015058_|_Mexico_|_Durango_|_OAK-MOR-946</t>
  </si>
  <si>
    <t xml:space="preserve">OAK-MOR-946</t>
  </si>
  <si>
    <t xml:space="preserve">Quercus_fulva_|_HIPP_|_2015014_|_Mexico_|_Sinaloa_|_OAK-MOR-903</t>
  </si>
  <si>
    <t xml:space="preserve">OAK-MOR-903</t>
  </si>
  <si>
    <t xml:space="preserve">Quercus_hypoleucoides_|_CAVENDER-BARES_|_AZ-HU-19_|_USA_|_Arizona_|_OAK-MOR-416</t>
  </si>
  <si>
    <t xml:space="preserve">OAK-MOR-416</t>
  </si>
  <si>
    <t xml:space="preserve">Quercus_hypoleucoides_|_CAVENDER-BARES_|_AZ-CH-12_|_USA_|_Arizona_|_OAK-MOR-410</t>
  </si>
  <si>
    <t xml:space="preserve">OAK-MOR-410</t>
  </si>
  <si>
    <t xml:space="preserve">Quercus_scytophylla_|_CAVENDER-BARES_|_JCB-MX-OA-PA-17_|_Mexico_|_Oaxaca_|_OAK-UMN-268</t>
  </si>
  <si>
    <t xml:space="preserve">OAK-UMN-268</t>
  </si>
  <si>
    <t xml:space="preserve">Quercus_scytophylla_|_CAVENDER-BARES_|_JCB-MX-MI-ES-32_|_Mexico_|_Michoacan_|_OAK-UMN-180</t>
  </si>
  <si>
    <t xml:space="preserve">OAK-UMN-180</t>
  </si>
  <si>
    <t xml:space="preserve">Quercus_scytophylla_|_HIPP_|_2017111_|_Mexico_|_FALSE_|_OAK-MOR-1234</t>
  </si>
  <si>
    <t xml:space="preserve">OAK-MOR-1234</t>
  </si>
  <si>
    <t xml:space="preserve">Quercus_candicans_|_HIPP_|_2017126_|_Mexico_|_FALSE_|_OAK-MOR-001178</t>
  </si>
  <si>
    <t xml:space="preserve">OAK-MOR-001178</t>
  </si>
  <si>
    <t xml:space="preserve">Quercus_scytophylla_|_HIPP_|_2015018_|_Mexico_|_Sinaloa_|_OAK-MOR-907</t>
  </si>
  <si>
    <t xml:space="preserve">OAK-MOR-907</t>
  </si>
  <si>
    <t xml:space="preserve">Quercus_scytophylla_|_HIPP_|_2015007_|_Mexico_|_Sinaloa_|_OAK-MOR-896</t>
  </si>
  <si>
    <t xml:space="preserve">OAK-MOR-896</t>
  </si>
  <si>
    <t xml:space="preserve">Quercus_sideroxyla_|_HIPP_|_2015051_|_Mexico_|_Durango_|_OAK-MOR-940</t>
  </si>
  <si>
    <t xml:space="preserve">OAK-MOR-940</t>
  </si>
  <si>
    <t xml:space="preserve">Quercus_sideroxyla_|_HIPP_|_2017106_|_Mexico_|_FALSE_|_OAK-MOR-001159</t>
  </si>
  <si>
    <t xml:space="preserve">OAK-MOR-001159</t>
  </si>
  <si>
    <t xml:space="preserve">Quercus_sideroxyla_|_HIPP_|_2015023_|_Mexico_|_Durango_|_OAK-MOR-912</t>
  </si>
  <si>
    <t xml:space="preserve">OAK-MOR-912</t>
  </si>
  <si>
    <t xml:space="preserve">Quercus_sideroxyla_|_HIPP_|_2017134_|_Mexico_|_FALSE_|_OAK-MOR-001186</t>
  </si>
  <si>
    <t xml:space="preserve">OAK-MOR-001186</t>
  </si>
  <si>
    <t xml:space="preserve">Quercus_mcvaughii_|_HIPP_|_2017132_|_Mexico_|_FALSE_|_OAK-MOR-001184</t>
  </si>
  <si>
    <t xml:space="preserve">OAK-MOR-001184</t>
  </si>
  <si>
    <t xml:space="preserve">Quercus_crassifolia_|_HIPP_|_2015049_|_Mexico_|_Durango_|_OAK-MOR-938</t>
  </si>
  <si>
    <t xml:space="preserve">OAK-MOR-938</t>
  </si>
  <si>
    <t xml:space="preserve">Quercus_crassifolia_|_HIPP_|_2015075_|_Mexico_|_Zacatecas_|_OAK-MOR-932</t>
  </si>
  <si>
    <t xml:space="preserve">OAK-MOR-932</t>
  </si>
  <si>
    <t xml:space="preserve">Quercus_brachystachys_|_HIPP_|_2017108_|_Mexico_|_FALSE_|_OAK-MOR-001161</t>
  </si>
  <si>
    <t xml:space="preserve">OAK-MOR-001161</t>
  </si>
  <si>
    <t xml:space="preserve">Quercus_crassifolia_|_HIPP_|_2015022_|_Mexico_|_Durango_|_OAK-MOR-911</t>
  </si>
  <si>
    <t xml:space="preserve">OAK-MOR-911</t>
  </si>
  <si>
    <t xml:space="preserve">Quercus_crassifolia_|_CAVENDER-BARES_|_JCB-MX-MI-AZ-95_|_Mexico_|_Michoacan_|_OAK-UMN-243</t>
  </si>
  <si>
    <t xml:space="preserve">OAK-UMN-243</t>
  </si>
  <si>
    <t xml:space="preserve">Quercus_eduardii_|_HIPP_|_2015025_|_Mexico_|_Durango_|_OAK-MOR-914</t>
  </si>
  <si>
    <t xml:space="preserve">OAK-MOR-914</t>
  </si>
  <si>
    <t xml:space="preserve">Quercus_durifolia_|_HIPP_|_2015055_|_Mexico_|_Durango_|_OAK-MOR-944</t>
  </si>
  <si>
    <t xml:space="preserve">OAK-MOR-944</t>
  </si>
  <si>
    <t xml:space="preserve">Quercus_durifolia_|_HIPP_|_2015002_|_Mexico_|_Durango_|_OAK-MOR-892</t>
  </si>
  <si>
    <t xml:space="preserve">OAK-MOR-892</t>
  </si>
  <si>
    <t xml:space="preserve">Quercus_eduardii_|_HIPP_|_2015029_|_Mexico_|_Durango_|_OAK-MOR-918</t>
  </si>
  <si>
    <t xml:space="preserve">OAK-MOR-918</t>
  </si>
  <si>
    <t xml:space="preserve">Quercus_aff._eduardi_|_HIPP_|_2017118_|_Mexico_|_FALSE_|_OAK-MOR-001171</t>
  </si>
  <si>
    <t xml:space="preserve">OAK-MOR-001171</t>
  </si>
  <si>
    <t xml:space="preserve">Quercus_eduardii_|_HIPP_|_2015028_|_Mexico_|_Durango_|_OAK-MOR-917</t>
  </si>
  <si>
    <t xml:space="preserve">OAK-MOR-917</t>
  </si>
  <si>
    <t xml:space="preserve">Quercus_eduardii_|_CAVENDER-BARES_|_JCB-MX-JA-AT-197_|_Mexico_|_Jalisco_|_OAK-UMN-128</t>
  </si>
  <si>
    <t xml:space="preserve">OAK-UMN-128</t>
  </si>
  <si>
    <t xml:space="preserve">Quercus_eduardii_|_CAVENDER-BARES_|_JCB-MX-JA-AT-202_|_Mexico_|_Jalisco_|_OAK-UMN-133</t>
  </si>
  <si>
    <t xml:space="preserve">OAK-UMN-133</t>
  </si>
  <si>
    <t xml:space="preserve">Quercus_eduardi_|_HIPP_|_2017156_|_Mexico_|_FALSE_|_OAK-MOR-001207</t>
  </si>
  <si>
    <t xml:space="preserve">OAK-MOR-001207</t>
  </si>
  <si>
    <t xml:space="preserve">Quercus_jonesii_|_HIPP_|_2015039_|_Mexico_|_Durango_|_OAK-MOR-928</t>
  </si>
  <si>
    <t xml:space="preserve">OAK-MOR-928</t>
  </si>
  <si>
    <t xml:space="preserve">Quercus_jonesii_|_HIPP_|_2017107_|_Mexico_|_FALSE_|_OAK-MOR-001160</t>
  </si>
  <si>
    <t xml:space="preserve">OAK-MOR-001160</t>
  </si>
  <si>
    <t xml:space="preserve">Quercus_jonesii_|_HIPP_|_2017103_|_Mexico_|_FALSE_|_OAK-MOR-001157</t>
  </si>
  <si>
    <t xml:space="preserve">OAK-MOR-001157</t>
  </si>
  <si>
    <t xml:space="preserve">Quercus_sp._|_HIPP_|_2017144_|_Mexico_|_FALSE_|_OAK-MOR-001196</t>
  </si>
  <si>
    <t xml:space="preserve">OAK-MOR-001196</t>
  </si>
  <si>
    <t xml:space="preserve">Quercus_viminea_|_HIPP_|_2017145_|_Mexico_|_FALSE_|_OAK-MOR-001197</t>
  </si>
  <si>
    <t xml:space="preserve">OAK-MOR-001197</t>
  </si>
  <si>
    <t xml:space="preserve">Quercus_viminea_|_HIPP_|_2017143_|_Mexico_|_FALSE_|_OAK-MOR-001195</t>
  </si>
  <si>
    <t xml:space="preserve">OAK-MOR-001195</t>
  </si>
  <si>
    <t xml:space="preserve">Quercus_albocincta_|_HIPP_|_2017121_|_Mexico_|_FALSE_|_OAK-MOR-001174</t>
  </si>
  <si>
    <t xml:space="preserve">OAK-MOR-001174</t>
  </si>
  <si>
    <t xml:space="preserve">Quercus_cf._acutifolia_|_HIPP_|_2017128_|_Mexico_|_FALSE_|_OAK-MOR-001180</t>
  </si>
  <si>
    <t xml:space="preserve">OAK-MOR-001180</t>
  </si>
  <si>
    <t xml:space="preserve">Quercus_viminea_|_HIPP_|_2017141_|_Mexico_|_FALSE_|_OAK-MOR-001193</t>
  </si>
  <si>
    <t xml:space="preserve">OAK-MOR-001193</t>
  </si>
  <si>
    <t xml:space="preserve">Quercus_aff._emoryi_|_HIPP_|_2017149_|_Mexico_|_FALSE_|_OAK-MOR-001200</t>
  </si>
  <si>
    <t xml:space="preserve">OAK-MOR-001200</t>
  </si>
  <si>
    <t xml:space="preserve">Quercus_aff._emoryi_|_HIPP_|_2017148_|_Mexico_|_FALSE_|_OAK-MOR-001199</t>
  </si>
  <si>
    <t xml:space="preserve">OAK-MOR-001199</t>
  </si>
  <si>
    <t xml:space="preserve">Quercus_peninsularis_|_HIPP_|_244_|_U.S.A._|_CA_|_OAK-MOR-713</t>
  </si>
  <si>
    <t xml:space="preserve">OAK-MOR-713</t>
  </si>
  <si>
    <t xml:space="preserve">Quercus_emoryi_|_HIPP_|_2017153_|_Mexico_|_FALSE_|_OAK-MOR-001204</t>
  </si>
  <si>
    <t xml:space="preserve">OAK-MOR-001204</t>
  </si>
  <si>
    <t xml:space="preserve">Quercus_emoryi_|_HIPP_|_2017152_|_Mexico_|_FALSE_|_OAK-MOR-001203</t>
  </si>
  <si>
    <t xml:space="preserve">OAK-MOR-001203</t>
  </si>
  <si>
    <t xml:space="preserve">Quercus_emoryi_|_CAVENDER-BARES_|_AZ-CH-5_|_USA_|_Arizona_|_OAK-MOR-1228</t>
  </si>
  <si>
    <t xml:space="preserve">OAK-MOR-1228</t>
  </si>
  <si>
    <t xml:space="preserve">Quercus_emoryi_|_CAVENDER-BARES_|_AZ-CH-9_|_USA_|_Arizona_|_OAK-MOR-361</t>
  </si>
  <si>
    <t xml:space="preserve">OAK-MOR-361</t>
  </si>
  <si>
    <t xml:space="preserve">Quercus_emoryi_|_CAVENDER-BARES_|_AZ-HU-16_|_USA_|_Arizona_|_OAK-MOR-414</t>
  </si>
  <si>
    <t xml:space="preserve">OAK-MOR-414</t>
  </si>
  <si>
    <t xml:space="preserve">Quercus_cedrosensis_|_MANOS_|_PM-247_|_US_|_NA_|_PM_247</t>
  </si>
  <si>
    <t xml:space="preserve">Protobalanus</t>
  </si>
  <si>
    <t xml:space="preserve">PM247</t>
  </si>
  <si>
    <t xml:space="preserve">Quercus_palmeri_|_HIPP_|_247_|_U.S.A._|_CA_|_OAK-MOR-708</t>
  </si>
  <si>
    <t xml:space="preserve">OAK-MOR-708</t>
  </si>
  <si>
    <t xml:space="preserve">Quercus_palmeri_|_HIPP_|_248_|_U.S.A._|_CA_|_OAK-MOR-711</t>
  </si>
  <si>
    <t xml:space="preserve">OAK-MOR-711</t>
  </si>
  <si>
    <t xml:space="preserve">Quercus_palmeri_|_HIPP_|_CA-DAV-MH23_|_USA_|_California_|_OAK-MOR-135</t>
  </si>
  <si>
    <t xml:space="preserve">OAK-MOR-135</t>
  </si>
  <si>
    <t xml:space="preserve">Quercus_chrysolepis_|_CAVENDER-BARES_|_AZ-HU-17_|_USA_|_Arizona_|_OAK-MOR-415</t>
  </si>
  <si>
    <t xml:space="preserve">OAK-MOR-415</t>
  </si>
  <si>
    <t xml:space="preserve">Quercus_vacciniifolia_|_HIPP_|_CA-MH68_|_USA_|_California_|_OAK-MOR-377</t>
  </si>
  <si>
    <t xml:space="preserve">OAK-MOR-377</t>
  </si>
  <si>
    <t xml:space="preserve">Position best fits location based on Ortego et al. 2018</t>
  </si>
  <si>
    <t xml:space="preserve">Quercus_chrysolepis_|_HIPP_|_CA-MH70_|_USA_|_California_|_OAK-MOR-474</t>
  </si>
  <si>
    <t xml:space="preserve">OAK-MOR-474</t>
  </si>
  <si>
    <t xml:space="preserve">Southern lineage, sensu Ortego et al. 2018</t>
  </si>
  <si>
    <t xml:space="preserve">Quercus_vacciniifolia_|_MANOS_|_PM-325_|_US_|_OR_|_PM_325</t>
  </si>
  <si>
    <t xml:space="preserve">PM325</t>
  </si>
  <si>
    <t xml:space="preserve">Quercus_vacciniifolia_|_HIPP_|_242_|_U.S.A._|_CA_|_OAK-MOR-707</t>
  </si>
  <si>
    <t xml:space="preserve">OAK-MOR-707</t>
  </si>
  <si>
    <t xml:space="preserve">Quercus_chrysolepis_|_HIPP_|_CA-DAV-MH20_|_USA_|_California_|_OAK-MOR-650</t>
  </si>
  <si>
    <t xml:space="preserve">OAK-MOR-650</t>
  </si>
  <si>
    <t xml:space="preserve">Northern lineage, sensu Ortego et al. 2018</t>
  </si>
  <si>
    <t xml:space="preserve">Quercus_tomentella_|_MANOS_|_PM-4_|_USA_|_California_|_PM4</t>
  </si>
  <si>
    <t xml:space="preserve">PM4</t>
  </si>
  <si>
    <t xml:space="preserve">Quercus_tomentella_|_HIPP_|_CA-DAV-MH14_|_USA_|_California_|_OAK-MOR-133</t>
  </si>
  <si>
    <t xml:space="preserve">OAK-MOR-133</t>
  </si>
  <si>
    <t xml:space="preserve">Quercus_sadleriana_|_HIPP_|_EMBG_2907_|_NA_|_NA_|_OAK-MOR-625</t>
  </si>
  <si>
    <t xml:space="preserve">Ponticae</t>
  </si>
  <si>
    <t xml:space="preserve">OAK-MOR-625</t>
  </si>
  <si>
    <t xml:space="preserve">Quercus_sadleriana_|_MANOS_|_PM-321_|_US_|_OR_|_PM_321</t>
  </si>
  <si>
    <t xml:space="preserve">PM321</t>
  </si>
  <si>
    <t xml:space="preserve">Quercus_sadleriana_|_MANOS_|_PM-103_|_USA_|_California_|_PM-103a</t>
  </si>
  <si>
    <t xml:space="preserve">PM-103a</t>
  </si>
  <si>
    <t xml:space="preserve">Quercus_sadleriana_|_HIPP_|_EMBG_1106_|_NA_|_NA_|_OAK-MOR-626</t>
  </si>
  <si>
    <t xml:space="preserve">OAK-MOR-626</t>
  </si>
  <si>
    <t xml:space="preserve">Quercus_pontica_|_HIPP_|_IL-SH-167_|_USA_|_Illinois_|_OAK-MOR-199</t>
  </si>
  <si>
    <t xml:space="preserve">OAK-MOR-199</t>
  </si>
  <si>
    <t xml:space="preserve">Quercus_pontica_|_HIPP_|_EMBG_11196_|_NA_|_NA_|_OAK-MOR-623</t>
  </si>
  <si>
    <t xml:space="preserve">OAK-MOR-623</t>
  </si>
  <si>
    <t xml:space="preserve">Quercus_pontica_|_SIMEONE_|_2003-081_|_NA_|_NA_|_OAK-MOR-989</t>
  </si>
  <si>
    <t xml:space="preserve">OAK-MOR-989</t>
  </si>
  <si>
    <t xml:space="preserve">Quercus_pontica_|_HIPP_|_EMBG_970309_|_NA_|_NA_|_OAK-MOR-624</t>
  </si>
  <si>
    <t xml:space="preserve">OAK-MOR-624</t>
  </si>
  <si>
    <t xml:space="preserve">Quercus_x_macdonielli_Clemons_|_HIPP_|_IL-MOR-MH219_|_U.S.A._|_IL_|_OAK-MOR-620</t>
  </si>
  <si>
    <t xml:space="preserve">Quercus</t>
  </si>
  <si>
    <t xml:space="preserve">OAK-MOR-620</t>
  </si>
  <si>
    <t xml:space="preserve">Quercus_JFS-KWlQX_|_HIPP_|_IL-MOR-MH233_|_U.S.A._|_IL_|_OAK-MOR-617</t>
  </si>
  <si>
    <t xml:space="preserve">OAK-MOR-617</t>
  </si>
  <si>
    <t xml:space="preserve">Quercus_serrata_|_HIPP_|_IL-MOR-MH225_|_U.S.A._|_IL_|_OAK-MOR-601</t>
  </si>
  <si>
    <t xml:space="preserve">Roburoids</t>
  </si>
  <si>
    <t xml:space="preserve">OAK-MOR-601</t>
  </si>
  <si>
    <t xml:space="preserve">Quercus_aliena_|_HIPP_|_IL-MOR-MH011_|_USA_|_Illinois_|_OAK-MOR-698</t>
  </si>
  <si>
    <t xml:space="preserve">OAK-MOR-698</t>
  </si>
  <si>
    <t xml:space="preserve">Quercus_mongolica_|_HIPP_|_IL-MOR-MH106_|_USA_|_Illinois_|_OAK-MOR-360</t>
  </si>
  <si>
    <t xml:space="preserve">OAK-MOR-360</t>
  </si>
  <si>
    <t xml:space="preserve">Quercus_dentata_|_HIPP_|_IL-MOR-MH208_|_U.S.A._|_IL_|_OAK-MOR-690</t>
  </si>
  <si>
    <t xml:space="preserve">OAK-MOR-690</t>
  </si>
  <si>
    <t xml:space="preserve">Quercus_yunnanensis_|_DENG_|_DM41_|_NA_|_NA_|_DM41</t>
  </si>
  <si>
    <t xml:space="preserve">DM41</t>
  </si>
  <si>
    <t xml:space="preserve">Quercus_aliena_|_DENG_|_DM40_|_NA_|_NA_|_DM40</t>
  </si>
  <si>
    <t xml:space="preserve">DM40</t>
  </si>
  <si>
    <t xml:space="preserve">Quercus_fabri_|_HIPP_|_IL-SH-141_|_USA_|_Illinois_|_OAK-MOR-545</t>
  </si>
  <si>
    <t xml:space="preserve">OAK-MOR-545</t>
  </si>
  <si>
    <t xml:space="preserve">Quercus_griffithii_|_HIPP_|_IL-SH-009_|_USA_|_Illinois_|_OAK-MOR-529</t>
  </si>
  <si>
    <t xml:space="preserve">OAK-MOR-529</t>
  </si>
  <si>
    <t xml:space="preserve">Quercus_canariensis_|_HIPP_|_CA-DAV-MH52_|_USA_|_California_|_OAK-MOR-534</t>
  </si>
  <si>
    <t xml:space="preserve">OAK-MOR-534</t>
  </si>
  <si>
    <t xml:space="preserve">Quercus_robur_ssp._pedunculiflora_|_HIPP_|_IL-SH-175_|_USA_|_Illinois_|_OAK-MOR-521</t>
  </si>
  <si>
    <t xml:space="preserve">OAK-MOR-521</t>
  </si>
  <si>
    <t xml:space="preserve">Quercus_robur_|_HIPP_|_IL-MOR-MH084__|_USA_|_Illinois_|_OAK-MOR-392</t>
  </si>
  <si>
    <t xml:space="preserve">OAK-MOR-392</t>
  </si>
  <si>
    <t xml:space="preserve">Quercus_robur_ssp._imeretina_|_SIMEONE_|_marco_.s.n._|_Georgia_|_NA_|_OAK-MOR-1143</t>
  </si>
  <si>
    <t xml:space="preserve">OAK-MOR-1143</t>
  </si>
  <si>
    <t xml:space="preserve">Quercus_x_hartwissiana_|_HIPP_|_IL-MOR-MH211_|_U.S.A._|_IL_|_OAK-MOR-584</t>
  </si>
  <si>
    <t xml:space="preserve">OAK-MOR-584</t>
  </si>
  <si>
    <t xml:space="preserve">Quercus_hartwissiana_|_SIMEONE_|_2002-077_|_NA_|_NA_|_OAK-MOR-987</t>
  </si>
  <si>
    <t xml:space="preserve">OAK-MOR-987</t>
  </si>
  <si>
    <t xml:space="preserve">Quercus_robur_|_SIMEONE_|_WILD_-UK-_|_NA_|_NA_|_OAK-MOR-996</t>
  </si>
  <si>
    <t xml:space="preserve">OAK-MOR-996</t>
  </si>
  <si>
    <t xml:space="preserve">Quercus_robur_|_SIMEONE_|_TUS13-007_|_Italy_|_Viterbo_|_OAK-MOR-692</t>
  </si>
  <si>
    <t xml:space="preserve">OAK-MOR-692</t>
  </si>
  <si>
    <t xml:space="preserve">Quercus_robur_|_SIMEONE_|_TUS13-011_|_Italy_|_NA_|_OAK-MOR-001151</t>
  </si>
  <si>
    <t xml:space="preserve">OAK-MOR-001151</t>
  </si>
  <si>
    <t xml:space="preserve">Quercus_pyrenaica_|_HIPP_|_IL-SH-119_|_USA_|_Illinois_|_OAK-MOR-533</t>
  </si>
  <si>
    <t xml:space="preserve">OAK-MOR-533</t>
  </si>
  <si>
    <t xml:space="preserve">Quercus_petraea_|_SIMEONE_|_1982-0337_|_NA_|_NA_|_OAK-MOR-995</t>
  </si>
  <si>
    <t xml:space="preserve">OAK-MOR-995</t>
  </si>
  <si>
    <t xml:space="preserve">Quercus_lusitanica_|_SIMEONE_|_2000-044_|_NA_|_NA_|_OAK-MOR-988</t>
  </si>
  <si>
    <t xml:space="preserve">OAK-MOR-988</t>
  </si>
  <si>
    <t xml:space="preserve">Quercus_petraea_ssp._iberica_|_HIPP_|_IL-MOR-MH009___|_USA_|_Illinois_|_OAK-MOR-351</t>
  </si>
  <si>
    <t xml:space="preserve">OAK-MOR-351</t>
  </si>
  <si>
    <t xml:space="preserve">Quercus_petraea_|_HIPP_|_IL-MOR-MH097_|_USA_|_Illinois_|_OAK-MOR-520</t>
  </si>
  <si>
    <t xml:space="preserve">OAK-MOR-520</t>
  </si>
  <si>
    <t xml:space="preserve">Quercus_dalechampii_|_HIPP_|_IL-SH-45_|_USA_|_Illinois_|_OAK-MOR-346</t>
  </si>
  <si>
    <t xml:space="preserve">OAK-MOR-346</t>
  </si>
  <si>
    <t xml:space="preserve">Quercus_pubescens_|_SIMEONE_|_1997-053_|_NA_|_NA_|_OAK-MOR-993</t>
  </si>
  <si>
    <t xml:space="preserve">OAK-MOR-993</t>
  </si>
  <si>
    <t xml:space="preserve">Quercus_faginea_|_AVISHAI_|_s.n_|_Israel_|_NA_|_OAK-MOR-658</t>
  </si>
  <si>
    <t xml:space="preserve">OAK-MOR-658</t>
  </si>
  <si>
    <t xml:space="preserve">Quercus_faginea_|_SIMEONE_|__TUS13-012_|_Spain_|_NA_|_OAK-MOR-001153</t>
  </si>
  <si>
    <t xml:space="preserve">OAK-MOR-001153</t>
  </si>
  <si>
    <t xml:space="preserve">Quercus_pubescens_|_HIPP_|_IL-SH-41_|_USA_|_Illinois_|_OAK-MOR-496</t>
  </si>
  <si>
    <t xml:space="preserve">OAK-MOR-496</t>
  </si>
  <si>
    <t xml:space="preserve">Quercus_pubescens_|_SIMEONE_|_TUS13-005_|_Italy_|_NA_|_OAK-MOR-590</t>
  </si>
  <si>
    <t xml:space="preserve">OAK-MOR-590</t>
  </si>
  <si>
    <t xml:space="preserve">Quercus_pubescens_|_SIMEONE_|_TUS13-005_|_Italy_|_Viterbo_|_OAK-MOR-001218</t>
  </si>
  <si>
    <t xml:space="preserve">OAK-MOR-001218</t>
  </si>
  <si>
    <t xml:space="preserve">Quercus_macranthera_ssp._syspirensis_|_HIPP_|_IL-SH-44_|_USA_|_Illinois_|_OAK-MOR-486</t>
  </si>
  <si>
    <t xml:space="preserve">OAK-MOR-486</t>
  </si>
  <si>
    <t xml:space="preserve">Quercus_macranthera_|_SIMEONE_|_marco_.s.n._|_Georgia_|_NA_|_OAK-MOR-1142</t>
  </si>
  <si>
    <t xml:space="preserve">OAK-MOR-1142</t>
  </si>
  <si>
    <t xml:space="preserve">Quercus_hartwissiana_|_SIMEONE_|_marco_.s.n._|_Georgia_|_NA_|_OAK-MOR-1141</t>
  </si>
  <si>
    <t xml:space="preserve">OAK-MOR-1141</t>
  </si>
  <si>
    <t xml:space="preserve">Quercus_petraea_ssp._iberica_|_SIMEONE_|_marco_.s.n._|_Georgia_|_NA_|_OAK-MOR-1140</t>
  </si>
  <si>
    <t xml:space="preserve">OAK-MOR-1140</t>
  </si>
  <si>
    <t xml:space="preserve">Quercus_frainetto_|_SIMEONE_|_2006-028_|_NA_|_NA_|_OAK-MOR-1041</t>
  </si>
  <si>
    <t xml:space="preserve">OAK-MOR-1041</t>
  </si>
  <si>
    <t xml:space="preserve">Quercus_vulcanica_|_SIMEONE_|_2002-078_|_NA_|_NA_|_OAK-MOR-990</t>
  </si>
  <si>
    <t xml:space="preserve">OAK-MOR-990</t>
  </si>
  <si>
    <t xml:space="preserve">Quercus_kotschyana_|_SIMEONE_|_2-4_|_NA_|_NA_|_OAK-MOR-1057</t>
  </si>
  <si>
    <t xml:space="preserve">OAK-MOR-1057</t>
  </si>
  <si>
    <t xml:space="preserve">Quercus_infectoria_|_SIMEONE_|_3-4_|_NA_|_NA_|_OAK-MOR-1054</t>
  </si>
  <si>
    <t xml:space="preserve">OAK-MOR-1054</t>
  </si>
  <si>
    <t xml:space="preserve">Quercus_cedrorum_|_SIMEONE_|_5-1_|_NA_|_NA_|_OAK-MOR-1058</t>
  </si>
  <si>
    <t xml:space="preserve">OAK-MOR-1058</t>
  </si>
  <si>
    <t xml:space="preserve">Quercus_cedrorum_|_SIMEONE_|_5-5_|_NA_|_NA_|_OAK-MOR-1059</t>
  </si>
  <si>
    <t xml:space="preserve">OAK-MOR-1059</t>
  </si>
  <si>
    <t xml:space="preserve">Quercus_boissieri_|_AVISHAI_|_s.n_|_Israel_|_NA_|_OAK-MOR-649</t>
  </si>
  <si>
    <t xml:space="preserve">OAK-MOR-649</t>
  </si>
  <si>
    <t xml:space="preserve">Quercus_infectoria_|_SIMEONE_|_1976-099_|_NA_|_NA_|_OAK-MOR-992</t>
  </si>
  <si>
    <t xml:space="preserve">OAK-MOR-992</t>
  </si>
  <si>
    <t xml:space="preserve">Quercus_douglasii_|_HIPP_|_CA-DAV-MH44_|_USA_|_California_|_OAK-MOR-401</t>
  </si>
  <si>
    <t xml:space="preserve">Dumosae</t>
  </si>
  <si>
    <t xml:space="preserve">OAK-MOR-401</t>
  </si>
  <si>
    <t xml:space="preserve">Quercus_lobata_|_HIPP_|_CA-MH74_|_USA_|_California_|_OAK-MOR-502</t>
  </si>
  <si>
    <t xml:space="preserve">OAK-MOR-502</t>
  </si>
  <si>
    <t xml:space="preserve">Quercus_lobata_|_HIPP_|_CA-DAV-MH53_|_USA_|_California_|_OAK-MOR-123</t>
  </si>
  <si>
    <t xml:space="preserve">OAK-MOR-123</t>
  </si>
  <si>
    <t xml:space="preserve">Quercus_lobata_|_HIPP_|_CA-DAV-MH63_|_USA_|_California_|_OAK-MOR-697</t>
  </si>
  <si>
    <t xml:space="preserve">OAK-MOR-697</t>
  </si>
  <si>
    <t xml:space="preserve">Quercus_garryana_|_MANOS_|_PM-324_|_US_|_OR_|_PM_324</t>
  </si>
  <si>
    <t xml:space="preserve">PM324</t>
  </si>
  <si>
    <t xml:space="preserve">Quercus_garryana_var._garryana_|_HIPP_|_243_|_U.S.A._|_CA_|_OAK-MOR-723</t>
  </si>
  <si>
    <t xml:space="preserve">OAK-MOR-723</t>
  </si>
  <si>
    <t xml:space="preserve">Quercus_garryana_var._fruticosa_|_HIPP_|_CA-DAV-MH21_|_USA_|_California_|_OAK-MOR-422</t>
  </si>
  <si>
    <t xml:space="preserve">OAK-MOR-422</t>
  </si>
  <si>
    <t xml:space="preserve">Quercus_garryana_|_MANOS_|_PM-216_|_US_|_OR_|_PM_216</t>
  </si>
  <si>
    <t xml:space="preserve">PM216</t>
  </si>
  <si>
    <t xml:space="preserve">Quercus_garryana_|_MANOS_|_PM-327_|_US_|_OR_|_PM_327</t>
  </si>
  <si>
    <t xml:space="preserve">PM327</t>
  </si>
  <si>
    <t xml:space="preserve">Quercus_garryana_|_MANOS_|_PM-215_|_US_|_OR_|_PM_215</t>
  </si>
  <si>
    <t xml:space="preserve">PM215</t>
  </si>
  <si>
    <t xml:space="preserve">Quercus_durata_|_MANOS_|_PM-1_|_USA_|_California_|_PM1</t>
  </si>
  <si>
    <t xml:space="preserve">PM1</t>
  </si>
  <si>
    <t xml:space="preserve">Quercus_john-tuckeri_|_HIPP_|_249_|_U.S.A._|_CA_|_OAK-MOR-716</t>
  </si>
  <si>
    <t xml:space="preserve">OAK-MOR-716</t>
  </si>
  <si>
    <t xml:space="preserve">Quercus_x_acutidens_|_HIPP_|_CA-DAV-MH27_|_USA_|_California_|_OAK-MOR-701</t>
  </si>
  <si>
    <t xml:space="preserve">OAK-MOR-701</t>
  </si>
  <si>
    <t xml:space="preserve">Quercus_berberidifolia_|_MANOS_|_PM-217_|_US_|_CA_|_PM_217</t>
  </si>
  <si>
    <t xml:space="preserve">PM217</t>
  </si>
  <si>
    <t xml:space="preserve">Quercus_berberidifolia_|_HIPP_|_CA-DAV-MH47_|_USA_|_California_|_OAK-MOR-508</t>
  </si>
  <si>
    <t xml:space="preserve">OAK-MOR-508</t>
  </si>
  <si>
    <t xml:space="preserve">Quercus_durata_|_HIPP_|__CA-DAV-MH64_|_USA_|_California_|_OAK-MOR-336</t>
  </si>
  <si>
    <t xml:space="preserve">OAK-MOR-336</t>
  </si>
  <si>
    <t xml:space="preserve">Quercus_berberidifolia_|_HIPP_|_Aram-s.n.-A_|_USA_|_California_|_OAK-MOR-507</t>
  </si>
  <si>
    <t xml:space="preserve">OAK-MOR-507</t>
  </si>
  <si>
    <t xml:space="preserve">Q._garryana_x_berberidifolia??_|_HIPP_|_Aram-s.n.-B_|_USA_|_California_|_OAK-MOR-375</t>
  </si>
  <si>
    <t xml:space="preserve">OAK-MOR-375</t>
  </si>
  <si>
    <t xml:space="preserve">Quercus_berberidifolia_|_MANOS_|_PM-246_|_US_|_NA_|_PM_246</t>
  </si>
  <si>
    <t xml:space="preserve">PM246</t>
  </si>
  <si>
    <t xml:space="preserve">Quercus_pacifica_|_MANOS_|_PM-3_|_USA_|_California_|_PM-3b</t>
  </si>
  <si>
    <t xml:space="preserve">PM-3b</t>
  </si>
  <si>
    <t xml:space="preserve">Quercus_dumosa_|_MANOS_|_PM-141_|_US_|_CA_|_PM141</t>
  </si>
  <si>
    <t xml:space="preserve">PM141</t>
  </si>
  <si>
    <t xml:space="preserve">Quercus_pacifica_|_BACKS_|_QUPA108_|_USA_|_California_|_OAK-MOR-470</t>
  </si>
  <si>
    <t xml:space="preserve">OAK-MOR-470</t>
  </si>
  <si>
    <t xml:space="preserve">Quercus_cornelius-mulleri_|_HIPP_|_239_|_U.S.A._|_CA_|_OAK-MOR-715</t>
  </si>
  <si>
    <t xml:space="preserve">OAK-MOR-715</t>
  </si>
  <si>
    <t xml:space="preserve">Quercus_cornelius-mulleri_|_HIPP_|_235_|_U.S.A._|_CA_|_OAK-MOR-718</t>
  </si>
  <si>
    <t xml:space="preserve">OAK-MOR-718</t>
  </si>
  <si>
    <t xml:space="preserve">Quercus_cornelius-mulleri_|_HIPP_|_245_|_U.S.A._|_CA_|_OAK-MOR-725</t>
  </si>
  <si>
    <t xml:space="preserve">OAK-MOR-725</t>
  </si>
  <si>
    <t xml:space="preserve">Quercus_john-tuckeri_|_MANOS_|_PM-218_|_US_|_CA_|_PM_218</t>
  </si>
  <si>
    <t xml:space="preserve">PM218</t>
  </si>
  <si>
    <t xml:space="preserve">Quercus_john-tuckeri_|_MANOS_|_PM-219_|_US_|_CA_|_PM_219</t>
  </si>
  <si>
    <t xml:space="preserve">PM219</t>
  </si>
  <si>
    <t xml:space="preserve">Quercus_john-tuckeri_|_HIPP_|_240_|_U.S.A._|_CA_|_OAK-MOR-709</t>
  </si>
  <si>
    <t xml:space="preserve">OAK-MOR-709</t>
  </si>
  <si>
    <t xml:space="preserve">Quercus_douglasii_|_HIPP_|_CA-DAV-MH43_|_USA_|_California_|_OAK-MOR-90</t>
  </si>
  <si>
    <t xml:space="preserve">OAK-MOR-90</t>
  </si>
  <si>
    <t xml:space="preserve">Quercus_douglasii_|_HIPP_|_CA-DAV-MH42_|_USA_|_California_|_OAK-MOR-696</t>
  </si>
  <si>
    <t xml:space="preserve">OAK-MOR-696</t>
  </si>
  <si>
    <t xml:space="preserve">Quercus_douglasii_|_HIPP_|_CA-MH73_|_USA_|_California_|_OAK-MOR-531</t>
  </si>
  <si>
    <t xml:space="preserve">OAK-MOR-531</t>
  </si>
  <si>
    <t xml:space="preserve">Quercus_montana_|_MANOS_|_PM-76_|_USA_|_NC_|_PM_76</t>
  </si>
  <si>
    <t xml:space="preserve">Albae</t>
  </si>
  <si>
    <t xml:space="preserve">PM76</t>
  </si>
  <si>
    <t xml:space="preserve">Quercus_montana_|_HIPP_|_IL-MOR-MH080__|_USA_|_Illinois_|_OAK-MOR-693</t>
  </si>
  <si>
    <t xml:space="preserve">OAK-MOR-693</t>
  </si>
  <si>
    <t xml:space="preserve">Quercus_montana_|_HIPP_|_IL-SH-116_|_USA_|_Illinois_|_OAK-MOR-575</t>
  </si>
  <si>
    <t xml:space="preserve">OAK-MOR-575</t>
  </si>
  <si>
    <t xml:space="preserve">Quercus_montana_|_HIPP_|_IL-MOR-MH007__|_USA_|_Illinois_|_OAK-MOR-352</t>
  </si>
  <si>
    <t xml:space="preserve">OAK-MOR-352</t>
  </si>
  <si>
    <t xml:space="preserve">Quercus_michauxii_|_HIPP_|_IL-MOR-MH079__|_USA_|_Illinois_|_OAK-MOR-694</t>
  </si>
  <si>
    <t xml:space="preserve">OAK-MOR-694</t>
  </si>
  <si>
    <t xml:space="preserve">Quercus_michauxii_|_MANOS_|_PM-155_|_US_|_NC_|_PM155</t>
  </si>
  <si>
    <t xml:space="preserve">PM155</t>
  </si>
  <si>
    <t xml:space="preserve">Quercus_michauxii_|_HIPP_|_IL-SH-154_|_USA_|_Illinois_|_OAK-MOR-700</t>
  </si>
  <si>
    <t xml:space="preserve">OAK-MOR-700</t>
  </si>
  <si>
    <t xml:space="preserve">Quercus_michauxii_|_MANOS_|_PM-143_|_US_|_NC_|_PM143</t>
  </si>
  <si>
    <t xml:space="preserve">PM143</t>
  </si>
  <si>
    <t xml:space="preserve">Quercus_michauxii_|_HIPP_|_IL-MOR-MH001__|_USA_|_Illinois_|_OAK-MOR-353</t>
  </si>
  <si>
    <t xml:space="preserve">OAK-MOR-353</t>
  </si>
  <si>
    <t xml:space="preserve">Quercus_stellata_|_HIPP_|_IL-MOR-MH095_|_USA_|_Illinois_|_OAK-MOR-388</t>
  </si>
  <si>
    <t xml:space="preserve">OAK-MOR-388</t>
  </si>
  <si>
    <t xml:space="preserve">Quercus_alba_|_HIPP_|_IL-MOR-MH086_|_USA_|_Illinois_|_OAK-MOR-76</t>
  </si>
  <si>
    <t xml:space="preserve">OAK-MOR-76</t>
  </si>
  <si>
    <t xml:space="preserve">Quercus_alba_|_HIPP_|_IL-MOR-MH109_|_USA_|_Illinois_|_OAK-MOR-359</t>
  </si>
  <si>
    <t xml:space="preserve">OAK-MOR-359</t>
  </si>
  <si>
    <t xml:space="preserve">Quercus_alba_|_MANOS_|_PM-19_|_USA_|_NC_|_PM-19</t>
  </si>
  <si>
    <t xml:space="preserve">PM-19</t>
  </si>
  <si>
    <t xml:space="preserve">Quercus_alba_|_MANOS_|_PM-233_|_US_|_AL_|_PM_233</t>
  </si>
  <si>
    <t xml:space="preserve">PM233</t>
  </si>
  <si>
    <t xml:space="preserve">Quercus_alba_|_HIPP_|_IL-SH-162_|_USA_|_Illinois_|_OAK-MOR-204</t>
  </si>
  <si>
    <t xml:space="preserve">OAK-MOR-204</t>
  </si>
  <si>
    <t xml:space="preserve">Quercus_muehlenbergii_|_HIPP_|_CA-DAV-MH49_|_USA_|_California_|_OAK-MOR-639</t>
  </si>
  <si>
    <t xml:space="preserve">Prinoids</t>
  </si>
  <si>
    <t xml:space="preserve">OAK-MOR-639</t>
  </si>
  <si>
    <t xml:space="preserve">Quercus_muehlenbergii_var._brayi_|_HIPP_|_IL-SH-95_|_USA_|_Illinois_|_OAK-MOR-164</t>
  </si>
  <si>
    <t xml:space="preserve">OAK-MOR-164</t>
  </si>
  <si>
    <t xml:space="preserve">Quercus_muehlenbergii_|_HIPP_|_IL-SH-57_|_USA_|_Illinois_|_OAK-MOR-632</t>
  </si>
  <si>
    <t xml:space="preserve">OAK-MOR-632</t>
  </si>
  <si>
    <t xml:space="preserve">Quercus_prinoides_|_MANOS_|_PM-93_|_USA_|_New_York_|_PM-93b</t>
  </si>
  <si>
    <t xml:space="preserve">PM-93b</t>
  </si>
  <si>
    <t xml:space="preserve">Quercus_prinoides_|_HIPP_|_IL-MOR-MH091__|_USA_|_Illinois_|_OAK-MOR-143</t>
  </si>
  <si>
    <t xml:space="preserve">OAK-MOR-143</t>
  </si>
  <si>
    <t xml:space="preserve">prinoides I</t>
  </si>
  <si>
    <t xml:space="preserve">Quercus_muehlenbergii_|_MANOS_|_PM-98_|_USA_|_New_York_|_PM-98</t>
  </si>
  <si>
    <t xml:space="preserve">PM-98</t>
  </si>
  <si>
    <t xml:space="preserve">Quercus_muehlenbergii_|_HIPP_|_IL-MOR-MH103__|_USA_|_Illinois_|_OAK-MOR-383</t>
  </si>
  <si>
    <t xml:space="preserve">OAK-MOR-383</t>
  </si>
  <si>
    <t xml:space="preserve">Quercus_muehlenbergii_|_HIPP_|_IL-SH-153_|_USA_|_Illinois_|_OAK-MOR-260</t>
  </si>
  <si>
    <t xml:space="preserve">OAK-MOR-260</t>
  </si>
  <si>
    <t xml:space="preserve">Quercus_prinoides_|_HIPP_|_IL-SH-96_|_USA_|_Illinois_|_OAK-MOR-532</t>
  </si>
  <si>
    <t xml:space="preserve">OAK-MOR-532</t>
  </si>
  <si>
    <t xml:space="preserve">PRINOIDES ii</t>
  </si>
  <si>
    <t xml:space="preserve">Quercus_prinoides_|_STERNBERG-HIPP_|_s.n._|_USA_|_IL_|_OAK-MOR-1148</t>
  </si>
  <si>
    <t xml:space="preserve">OAK-MOR-1148</t>
  </si>
  <si>
    <t xml:space="preserve">Quercus_gambelii_|_MANOS_|_PM-337_|_USA_|_Utah_|_PM-337</t>
  </si>
  <si>
    <t xml:space="preserve">PM-337</t>
  </si>
  <si>
    <t xml:space="preserve">Quercus_gambelii_|_HIPP_|_IL-MOR-MH092_|_USA_|_Illinois_|_OAK-MOR-387</t>
  </si>
  <si>
    <t xml:space="preserve">OAK-MOR-387</t>
  </si>
  <si>
    <t xml:space="preserve">Quercus_gambelii_|_MANOS_|_PM-241_|_US_|_UT_|_PM_241</t>
  </si>
  <si>
    <t xml:space="preserve">PM241</t>
  </si>
  <si>
    <t xml:space="preserve">Quercus_gambelii_|_MANOS_|_PM-242_|_US_|_UT_|_PM_242</t>
  </si>
  <si>
    <t xml:space="preserve">PM242</t>
  </si>
  <si>
    <t xml:space="preserve">Quercus_gambelii_|_MANOS_|_PM-237_|_US_|_NM_|_PM_237</t>
  </si>
  <si>
    <t xml:space="preserve">PM237</t>
  </si>
  <si>
    <t xml:space="preserve">Quercus_gambelii_|_MANOS_|_PM-235_|_US_|_NM_|_PM_235</t>
  </si>
  <si>
    <t xml:space="preserve">PM235</t>
  </si>
  <si>
    <t xml:space="preserve">Quercus_gambelii_|_CAVENDER-BARES_|_AZ-CH-11_|_USA_|_Arizona_|_OAK-MOR-546</t>
  </si>
  <si>
    <t xml:space="preserve">OAK-MOR-546</t>
  </si>
  <si>
    <t xml:space="preserve">Quercus_gambelii_|_MANOS_|_PM-236_|_US_|_NM_|_PM_236</t>
  </si>
  <si>
    <t xml:space="preserve">PM236</t>
  </si>
  <si>
    <t xml:space="preserve">Quercus_gambelii_|_MANOS_|_PM-238_|_US_|_NM_|_PM_238</t>
  </si>
  <si>
    <t xml:space="preserve">PM238</t>
  </si>
  <si>
    <t xml:space="preserve">Quercus_x_saulii_|_HIPP_|_IL-MOR-MH214_|_U.S.A._|_IL_|_OAK-MOR-583</t>
  </si>
  <si>
    <t xml:space="preserve">OAK-MOR-583</t>
  </si>
  <si>
    <t xml:space="preserve">Quercus_lyrata_|_HIPP_|_IL-SH-31_|_USA_|_Illinois_|_OAK-MOR-245</t>
  </si>
  <si>
    <t xml:space="preserve">OAK-MOR-245</t>
  </si>
  <si>
    <t xml:space="preserve">Quercus_lyrata_|_CAVENDER-BARES_|_JCB-US-FL-JE-LY-1_|_USA_|_Florida_|_OAK-UMN-011</t>
  </si>
  <si>
    <t xml:space="preserve">OAK-UMN-011</t>
  </si>
  <si>
    <t xml:space="preserve">Quercus_lyrata_|_HIPP_|_IL-MOR-MH078__|_USA_|_Illinois_|_OAK-MOR-611</t>
  </si>
  <si>
    <t xml:space="preserve">OAK-MOR-611</t>
  </si>
  <si>
    <t xml:space="preserve">Quercus_lyrata_|_HIPP_|_IL-MOR-MH096_|_USA_|_Illinois_|_OAK-MOR-385</t>
  </si>
  <si>
    <t xml:space="preserve">OAK-MOR-385</t>
  </si>
  <si>
    <t xml:space="preserve">Quercus_lyrata_|_MANOS_|_PM-313_|_US_|_NC_|_PM_313</t>
  </si>
  <si>
    <t xml:space="preserve">PM313</t>
  </si>
  <si>
    <t xml:space="preserve">Quercus_bicolor_|_HIPP_|_IL-MOR-MH094_|_USA_|_Illinois_|_OAK-MOR-342</t>
  </si>
  <si>
    <t xml:space="preserve">OAK-MOR-342</t>
  </si>
  <si>
    <t xml:space="preserve">Quercus_bicolor_|_MANOS_|_PM-96_|_USA_|_New_York_|_PM96</t>
  </si>
  <si>
    <t xml:space="preserve">PM96</t>
  </si>
  <si>
    <t xml:space="preserve">Quercus_bicolor_-putative_hybrid-_|_KRAUTMANN-HIPP_|_sn_|_NA_|_NA_|_OAK-MOR-1230</t>
  </si>
  <si>
    <t xml:space="preserve">OAK-MOR-1230</t>
  </si>
  <si>
    <t xml:space="preserve">Quercus_bicolor_|_HIPP_|_IL-SH-184_|_USA_|_Illinois_|_OAK-MOR-289</t>
  </si>
  <si>
    <t xml:space="preserve">OAK-MOR-289</t>
  </si>
  <si>
    <t xml:space="preserve">Quercus_K.B._Crystal_|_HIPP_|_IL-MOR-MH223_|_U.S.A._|_IL_|_OAK-MOR-648</t>
  </si>
  <si>
    <t xml:space="preserve">OAK-MOR-648</t>
  </si>
  <si>
    <t xml:space="preserve">Quercus_x_warei_|_HIPP_|_IL-MOR-MH217_|_U.S.A._|_IL_|_OAK-MOR-618</t>
  </si>
  <si>
    <t xml:space="preserve">OAK-MOR-618</t>
  </si>
  <si>
    <t xml:space="preserve">Quercus_x_humidicola_|_HIPP_|_IL-MOR-MH231_|_U.S.A._|_IL_|_OAK-MOR-600</t>
  </si>
  <si>
    <t xml:space="preserve">OAK-MOR-600</t>
  </si>
  <si>
    <t xml:space="preserve">Quercus_x_jackiana_|_HIPP_|_IL-MOR-MH210_|_U.S.A._|_IL_|_OAK-MOR-587</t>
  </si>
  <si>
    <t xml:space="preserve">OAK-MOR-587</t>
  </si>
  <si>
    <t xml:space="preserve">Quercus_x_bebbiana_|_HIPP_|_IL-MOR-MH212_|_U.S.A._|_IL_|_OAK-MOR-580</t>
  </si>
  <si>
    <t xml:space="preserve">OAK-MOR-580</t>
  </si>
  <si>
    <t xml:space="preserve">Quercus_-macrocarpa_x_gambelii-_|_BACHTELL-HIPP_|_sn_|_NA_|_NA_|_OAK-MOR-001215</t>
  </si>
  <si>
    <t xml:space="preserve">OAK-MOR-001215</t>
  </si>
  <si>
    <t xml:space="preserve">Quercus_x_schuettei_|_HIPP_|_IL-MOR-MH237_|_U.S.A._|_IL_|_OAK-MOR-604</t>
  </si>
  <si>
    <t xml:space="preserve">OAK-MOR-604</t>
  </si>
  <si>
    <t xml:space="preserve">Quercus_macrocarpa_|_HIPP_|_IL-SH-186_|_USA_|_Illinois_|_OAK-MOR-672</t>
  </si>
  <si>
    <t xml:space="preserve">OAK-MOR-672</t>
  </si>
  <si>
    <t xml:space="preserve">Quercus_macrocarpa_|_HIPP_|_IL-SH-27_|_USA_|_Illinois_|_OAK-MOR-249</t>
  </si>
  <si>
    <t xml:space="preserve">OAK-MOR-249</t>
  </si>
  <si>
    <t xml:space="preserve">Quercus_macrocarpa_|_HIPP_|_IL-MOR-MH108_|_USA_|_Illinois_|_OAK-MOR-356</t>
  </si>
  <si>
    <t xml:space="preserve">OAK-MOR-356</t>
  </si>
  <si>
    <t xml:space="preserve">Quercus_x_guadalupesis_|_HIPP_|_IL-MOR-MH220_|_U.S.A._|_IL_|_OAK-MOR-622</t>
  </si>
  <si>
    <t xml:space="preserve">OAK-MOR-622</t>
  </si>
  <si>
    <t xml:space="preserve">Quercus_macrocarpa_|_HIPP_|_IL-SH-188_|_USA_|_Illinois_|_OAK-MOR-615</t>
  </si>
  <si>
    <t xml:space="preserve">OAK-MOR-615</t>
  </si>
  <si>
    <t xml:space="preserve">Quercus_x_deamii_|_HIPP_|_IL-MOR-MH218_|_U.S.A._|_IL_|_OAK-MOR-621</t>
  </si>
  <si>
    <t xml:space="preserve">OAK-MOR-621</t>
  </si>
  <si>
    <t xml:space="preserve">Quercus_macrocarpa_|_HIPP_|_IL-SH-183_|_USA_|_Illinois_|_OAK-MOR-487</t>
  </si>
  <si>
    <t xml:space="preserve">OAK-MOR-487</t>
  </si>
  <si>
    <t xml:space="preserve">Quercus_macrocarpa_|_HIPP_|_IL-MOR-MH003_-A/B-_|_USA_|_Illinois_|_OAK-MOR-357</t>
  </si>
  <si>
    <t xml:space="preserve">OAK-MOR-357</t>
  </si>
  <si>
    <t xml:space="preserve">Quercus_macrocarpa_|_HIPP_|_IL-SH-190_|_USA_|_Illinois_|_OAK-MOR-673</t>
  </si>
  <si>
    <t xml:space="preserve">OAK-MOR-673</t>
  </si>
  <si>
    <t xml:space="preserve">Quercus_macrocarpa_|_HIPP_|_IL-SH-60_|_USA_|_Illinois_|_OAK-MOR-614</t>
  </si>
  <si>
    <t xml:space="preserve">OAK-MOR-614</t>
  </si>
  <si>
    <t xml:space="preserve">Quercus_macrocarpa_|_HIPP_|_IL-SH-59_|_USA_|_Illinois_|_OAK-MOR-671</t>
  </si>
  <si>
    <t xml:space="preserve">OAK-MOR-671</t>
  </si>
  <si>
    <t xml:space="preserve">Quercus_fusiformis_|_CAVENDER-BARES_|_TXGR3_|_USA_|_Texas_|_TXGR3</t>
  </si>
  <si>
    <t xml:space="preserve">Virentes</t>
  </si>
  <si>
    <t xml:space="preserve">TXGR3</t>
  </si>
  <si>
    <t xml:space="preserve">Quercus_fusiformis_|_CAVENDER-BARES_|_TXMD3_|_USA_|_Texas_|_TXMD3</t>
  </si>
  <si>
    <t xml:space="preserve">TXMD3</t>
  </si>
  <si>
    <t xml:space="preserve">Quercus_fusiformis_|_CAVENDER-BARES_|_MXED8_|_Mexico_|_Tamaulipas_|_MXED8</t>
  </si>
  <si>
    <t xml:space="preserve">MXED8</t>
  </si>
  <si>
    <t xml:space="preserve">Quercus_fusiformis_|_CAVENDER-BARES_|_MXGT4_|_Mexico_|_NA_|_MXGT4</t>
  </si>
  <si>
    <t xml:space="preserve">MXGT4</t>
  </si>
  <si>
    <t xml:space="preserve">Quercus_brandegeei_|_CAVENDER-BARES_|_BJVL19_|_Mexico_|_Baja_California_|_BJVL19</t>
  </si>
  <si>
    <t xml:space="preserve">BJVL19</t>
  </si>
  <si>
    <t xml:space="preserve">Quercus_brandegeei_|_CAVENDER-BARES_|_BJSL25_|_Mexico_|_Baja_California_|_BJSL25</t>
  </si>
  <si>
    <t xml:space="preserve">BJSL25</t>
  </si>
  <si>
    <t xml:space="preserve">Quercus_brandegeei_|_CAVENDER-BARES_|_NA_|_NA_|_NA_|_BJSB3</t>
  </si>
  <si>
    <t xml:space="preserve">NA</t>
  </si>
  <si>
    <t xml:space="preserve">BJSB3</t>
  </si>
  <si>
    <t xml:space="preserve">Quercus_sagraeana_|_CAVENDER-BARES_|_CUMM5_|_Cuba_|_NA_|_CUMM5</t>
  </si>
  <si>
    <t xml:space="preserve">CUMM5</t>
  </si>
  <si>
    <t xml:space="preserve">Quercus_sagraeana_|_CAVENDER-BARES_|_CUSV6_|_Cuba_|_NA_|_CUSV6</t>
  </si>
  <si>
    <t xml:space="preserve">CUSV6</t>
  </si>
  <si>
    <t xml:space="preserve">Quercus_sagraeana_|_CAVENDER-BARES_|_CUCA4_|_Cuba_|_NA_|_CUCA4</t>
  </si>
  <si>
    <t xml:space="preserve">CUCA4</t>
  </si>
  <si>
    <t xml:space="preserve">Quercus_sagraeana_|_CAVENDER-BARES_|_CUVN10_|_Cuba_|_NA_|_CUVN10</t>
  </si>
  <si>
    <t xml:space="preserve">CUVN10</t>
  </si>
  <si>
    <t xml:space="preserve">Quercus_oleoides_|_CAVENDER-BARES_|_CRL0001_|_Costa_Rica._|_NA_|_CRL0001</t>
  </si>
  <si>
    <t xml:space="preserve">CRL0001</t>
  </si>
  <si>
    <t xml:space="preserve">Quercus_oleoides_|_CAVENDER-BARES_|_MXSA3017_|_Mexico_|_NA_|_MXSA3017</t>
  </si>
  <si>
    <t xml:space="preserve">MXSA3017</t>
  </si>
  <si>
    <t xml:space="preserve">Quercus_oleoides_|_CAVENDER-BARES_|_BZBB1_|_Belize_|_NA_|_BZBB1</t>
  </si>
  <si>
    <t xml:space="preserve">BZBB1</t>
  </si>
  <si>
    <t xml:space="preserve">Quercus_oleoides_|_CAVENDER-BARES_|_HNDA09_|_Honduras_|_NA_|_HNDA09</t>
  </si>
  <si>
    <t xml:space="preserve">HNDA09</t>
  </si>
  <si>
    <t xml:space="preserve">Quercus_oleoides_|_CAVENDER-BARES_|_CRL0030_|_Costa_Rica._|_NA_|_CRL0030</t>
  </si>
  <si>
    <t xml:space="preserve">CRL0030</t>
  </si>
  <si>
    <t xml:space="preserve">Quercus_virginiana_|_CAVENDER-BARES_|_SCCU3_|_USA_|_South_Carolina_|_SCCU3</t>
  </si>
  <si>
    <t xml:space="preserve">SCCU3</t>
  </si>
  <si>
    <t xml:space="preserve">Quercus_virginiana_|_CAVENDER-BARES_|_FLBA140_|_USA_|_Florida_|_FLBA140</t>
  </si>
  <si>
    <t xml:space="preserve">FLBA140</t>
  </si>
  <si>
    <t xml:space="preserve">Quercus_virginiana_|_CAVENDER-BARES_|_FLSF33_|_USA_|_Florida_|_FLSF33</t>
  </si>
  <si>
    <t xml:space="preserve">FLSF33</t>
  </si>
  <si>
    <t xml:space="preserve">Quercus_virginiana_|_CAVENDER-BARES_|_TXWV2_|_USA_|_Texas_|_TXWV2</t>
  </si>
  <si>
    <t xml:space="preserve">TXWV2</t>
  </si>
  <si>
    <t xml:space="preserve">Quercus_virginiana_|_CAVENDER-BARES_|_LALC2_|_USA_|_Louisiana_|_LALC2</t>
  </si>
  <si>
    <t xml:space="preserve">LALC2</t>
  </si>
  <si>
    <t xml:space="preserve">Quercus_minima_|_CAVENDER-BARES_|_FLSA185_|_USA_|_Florida_|_FLSA185</t>
  </si>
  <si>
    <t xml:space="preserve">FLSA185</t>
  </si>
  <si>
    <t xml:space="preserve">Quercus_minima_|_CAVENDER-BARES_|_FLMO62_|_USA_|_Florida_|_FLMO62</t>
  </si>
  <si>
    <t xml:space="preserve">FLMO62</t>
  </si>
  <si>
    <t xml:space="preserve">Quercus_minima_|_CAVENDER-BARES_|_FLCK216_|_USA_|_Florida_|_FLCK216</t>
  </si>
  <si>
    <t xml:space="preserve">FLCK216</t>
  </si>
  <si>
    <t xml:space="preserve">Quercus_minima_|_CAVENDER-BARES_|_FLSF47_|_USA_|_Florida_|_FLSF47</t>
  </si>
  <si>
    <t xml:space="preserve">FLSF47</t>
  </si>
  <si>
    <t xml:space="preserve">Quercus_geminata_|_CAVENDER-BARES_|_FLAB109_|_USA_|_Florida_|_FLAB109</t>
  </si>
  <si>
    <t xml:space="preserve">FLAB109</t>
  </si>
  <si>
    <t xml:space="preserve">Quercus_geminata_|_CAVENDER-BARES_|_FLSF54_|_USA_|_Florida_|_FLSF54</t>
  </si>
  <si>
    <t xml:space="preserve">FLSF54</t>
  </si>
  <si>
    <t xml:space="preserve">Quercus_geminata_|_CAVENDER-BARES_|_FLCK18_|_USA_|_Florida_|_FLCK18</t>
  </si>
  <si>
    <t xml:space="preserve">FLCK18</t>
  </si>
  <si>
    <t xml:space="preserve">Quercus_geminata_|_CAVENDER-BARES_|_FLWO6_|_USA_|_Florida_|_FLWO6</t>
  </si>
  <si>
    <t xml:space="preserve">FLWO6</t>
  </si>
  <si>
    <t xml:space="preserve">Quercus_sinuata_var._breviloba_|_HIPP_|_IL-SH-52_|_USA_|_Illinois_|_OAK-MOR-448</t>
  </si>
  <si>
    <t xml:space="preserve">Stellatae</t>
  </si>
  <si>
    <t xml:space="preserve">OAK-MOR-448</t>
  </si>
  <si>
    <t xml:space="preserve">Quercus_sinuata_|_HIPP_|_CA-DAV-MH17_|_USA_|_California_|_OAK-MOR-418</t>
  </si>
  <si>
    <t xml:space="preserve">OAK-MOR-418</t>
  </si>
  <si>
    <t xml:space="preserve">Quercus_oglethorpensis_|_HIPP_|_IL-SH-091_|_USA_|_IL_|_OAK-MOR-549</t>
  </si>
  <si>
    <t xml:space="preserve">OAK-MOR-549</t>
  </si>
  <si>
    <t xml:space="preserve">Quercus_oglethorpensis_|_MANOS_|_PM-189_|_US_|_SC_|_PM190</t>
  </si>
  <si>
    <t xml:space="preserve">PM190</t>
  </si>
  <si>
    <t xml:space="preserve">Quercus_oglethorpensis_|_HIPP_|_IL-MOR-MH104__|_USA_|_Illinois_|_OAK-MOR-548</t>
  </si>
  <si>
    <t xml:space="preserve">OAK-MOR-548</t>
  </si>
  <si>
    <t xml:space="preserve">Quercus_stellata_|_MANOS_|_PM-329_|_USA_|_OK_|_PM-329</t>
  </si>
  <si>
    <t xml:space="preserve">PM-329</t>
  </si>
  <si>
    <t xml:space="preserve">Quercus_macrocarpa_|_HIPP_|_IL-SH-187_|_USA_|_Illinois_|_OAK-MOR-616</t>
  </si>
  <si>
    <t xml:space="preserve">OAK-MOR-616</t>
  </si>
  <si>
    <t xml:space="preserve">Quercus_stellata_|_MANOS_|_PM-230_|_US_|_AL_|_PM_230</t>
  </si>
  <si>
    <t xml:space="preserve">PM230</t>
  </si>
  <si>
    <t xml:space="preserve">Quercus_havardii_|_HIPP_|_IL-SH-99_|_USA_|_Illinois_|_OAK-MOR-430</t>
  </si>
  <si>
    <t xml:space="preserve">OAK-MOR-430</t>
  </si>
  <si>
    <t xml:space="preserve">Quercus_chapmanii_|_CAVENDER-BARES_|_JCB-US-FL-RR-CH-1_|_USA_|_Florida_|_OAK-UMN-004</t>
  </si>
  <si>
    <t xml:space="preserve">OAK-UMN-004</t>
  </si>
  <si>
    <t xml:space="preserve">Quercus_chapmanii_|_HIPP_|_IL-SH-137_|_USA_|_Illinois_|_OAK-MOR-444</t>
  </si>
  <si>
    <t xml:space="preserve">OAK-MOR-444</t>
  </si>
  <si>
    <t xml:space="preserve">Quercus_margarettae_|_HIPP_|_CA-DAV-MH50_|_USA_|_California_|_OAK-MOR-420</t>
  </si>
  <si>
    <t xml:space="preserve">OAK-MOR-420</t>
  </si>
  <si>
    <t xml:space="preserve">Quercus_margarettae_|_HIPP_|_IL-SH-49_|_USA_|_Illinois_|_OAK-MOR-221</t>
  </si>
  <si>
    <t xml:space="preserve">OAK-MOR-221</t>
  </si>
  <si>
    <t xml:space="preserve">Quercus_austrina_|_CAVENDER-BARES_|_JCB-US-FL-IS-AU-3_|_USA_|_Florida_|_OAK-UMN-003</t>
  </si>
  <si>
    <t xml:space="preserve">OAK-UMN-003</t>
  </si>
  <si>
    <t xml:space="preserve">Quercus_austrina_|_HIPP_|_IL-SH-48_|_USA_|_Illinois_|_OAK-MOR-511</t>
  </si>
  <si>
    <t xml:space="preserve">OAK-MOR-511</t>
  </si>
  <si>
    <t xml:space="preserve">Quercus_boyntonii_|_HIPP_|_IL-SH-179_|_USA_|_Illinois_|_OAK-MOR-544</t>
  </si>
  <si>
    <t xml:space="preserve">OAK-MOR-544</t>
  </si>
  <si>
    <t xml:space="preserve">Quercus_boyntonii_|_HIPP_|_IL-SH-24_|_USA_|_Illinois_|_OAK-MOR-436</t>
  </si>
  <si>
    <t xml:space="preserve">OAK-MOR-436</t>
  </si>
  <si>
    <t xml:space="preserve">Quercus_x_fernowii_|_HIPP_|_IL-MOR-MH222_|_U.S.A._|_IL_|_OAK-MOR-646</t>
  </si>
  <si>
    <t xml:space="preserve">OAK-MOR-646</t>
  </si>
  <si>
    <t xml:space="preserve">Quercus_stellata_|_MANOS_|_PM-232_|_US_|_AL_|_PM_232</t>
  </si>
  <si>
    <t xml:space="preserve">PM232</t>
  </si>
  <si>
    <t xml:space="preserve">Quercus_stellata_|_HIPP_|_IL-MOR-MH101__|_USA_|_Illinois_|_OAK-MOR-340</t>
  </si>
  <si>
    <t xml:space="preserve">OAK-MOR-340</t>
  </si>
  <si>
    <t xml:space="preserve">Quercus_similis_|_MANOS_|_PM-107_|_USA_|_LA_|_PM107</t>
  </si>
  <si>
    <t xml:space="preserve">PM107</t>
  </si>
  <si>
    <t xml:space="preserve">Quercus_stellata_|_MANOS_|_PM-145_|_US_|_NC_|_PM145</t>
  </si>
  <si>
    <t xml:space="preserve">PM145</t>
  </si>
  <si>
    <t xml:space="preserve">Quercus_stellata_|_MANOS_|_PM-11_|_USA_|_NC_|_PM11</t>
  </si>
  <si>
    <t xml:space="preserve">PM11</t>
  </si>
  <si>
    <t xml:space="preserve">Quercus_laceyi_|_HIPP_|_IL-SH-170_|_USA_|_Illinois_|_OAK-MOR-438</t>
  </si>
  <si>
    <t xml:space="preserve">OAK-MOR-438</t>
  </si>
  <si>
    <t xml:space="preserve">Quercus_laceyi_|_HIPP_|_IL-SH-177_|_USA_|_Illinois_|_OAK-MOR-189</t>
  </si>
  <si>
    <t xml:space="preserve">OAK-MOR-189</t>
  </si>
  <si>
    <t xml:space="preserve">Quercus_mohriana_|_HIPP_|_IL-SH-36_|_USA_|_Illinois_|_OAK-MOR-222</t>
  </si>
  <si>
    <t xml:space="preserve">Tx white oaks</t>
  </si>
  <si>
    <t xml:space="preserve">OAK-MOR-222</t>
  </si>
  <si>
    <t xml:space="preserve">Quercus_mohriana_|_HIPP_|_CA-DAV-MH51_|_USA_|_California_|_OAK-MOR-125</t>
  </si>
  <si>
    <t xml:space="preserve">OAK-MOR-125</t>
  </si>
  <si>
    <t xml:space="preserve">Quercus_polymorpha_|_HIPP_|_IL-SH-084_|_USA_|_Illinois_|_OAK-MOR-173</t>
  </si>
  <si>
    <t xml:space="preserve">OAK-MOR-173</t>
  </si>
  <si>
    <t xml:space="preserve">Quercus_polymorpha_|_HIPP_|_IL-SH-085_|_USA_|_Illinois_|_OAK-MOR-174</t>
  </si>
  <si>
    <t xml:space="preserve">OAK-MOR-174</t>
  </si>
  <si>
    <t xml:space="preserve">Quercus_hinckleyi_|_BACKS_|_QUHI006_|_USA_|_Texas_|_OAKS-MOR-472</t>
  </si>
  <si>
    <t xml:space="preserve">OAKS-MOR-472</t>
  </si>
  <si>
    <t xml:space="preserve">Quercus_pungens_|_HIPP_|_IL-SH-98_|_USA_|_Illinois_|_OAK-MOR-428</t>
  </si>
  <si>
    <t xml:space="preserve">OAK-MOR-428</t>
  </si>
  <si>
    <t xml:space="preserve">Quercus_pungens_|_HIPP_|_CA-DAV-MH41_|_USA_|_California_|_OAK-MOR-395</t>
  </si>
  <si>
    <t xml:space="preserve">OAK-MOR-395</t>
  </si>
  <si>
    <t xml:space="preserve">Quercus_vaseyana_|_HIPP_|_IL-SH-075_|_USA_|_Illinois_|_OAK-MOR-528</t>
  </si>
  <si>
    <t xml:space="preserve">OAK-MOR-528</t>
  </si>
  <si>
    <t xml:space="preserve">Quercus_vaseyana_|_HIPP_|_CA-DAV-MH39_|_USA_|_California_|_OAK-MOR-397</t>
  </si>
  <si>
    <t xml:space="preserve">OAK-MOR-397</t>
  </si>
  <si>
    <t xml:space="preserve">Quercus_germana_|_HIPP_|_IL-SH-149_|_USA_|_Illinois_|_OAK-MOR-305</t>
  </si>
  <si>
    <t xml:space="preserve">Leucomexicana</t>
  </si>
  <si>
    <t xml:space="preserve">OAK-MOR-305</t>
  </si>
  <si>
    <t xml:space="preserve">Quercus_glabrescens_|_GONZALEZ_|_AGR17_|_Mexico_|_Michoacan_|_AGR17</t>
  </si>
  <si>
    <t xml:space="preserve">AGR17</t>
  </si>
  <si>
    <t xml:space="preserve">Quercus_germana_|_GONZALEZ_|_AGR3_|_Mexico_|_Veracruz_|_AGR-3</t>
  </si>
  <si>
    <t xml:space="preserve">AGR-3</t>
  </si>
  <si>
    <t xml:space="preserve">Quercus_germana_|_HIPP_|_IL-SH-012_|_USA_|_Illinois_|_OAK-MOR-463</t>
  </si>
  <si>
    <t xml:space="preserve">OAK-MOR-463</t>
  </si>
  <si>
    <t xml:space="preserve">Quercus_germana_|_GONZALEZ_|_AGR4_|_Mexico_|_Veracruz_|_AGR-4</t>
  </si>
  <si>
    <t xml:space="preserve">AGR-4</t>
  </si>
  <si>
    <t xml:space="preserve">Quercus_copeyensis_|_CAVENDER-BARES_|_CR-JCB-3_|_Costa_Rica_|_NA_|_CR-JCB-3</t>
  </si>
  <si>
    <t xml:space="preserve">CR-JCB-3</t>
  </si>
  <si>
    <t xml:space="preserve">Quercus_lancifolia_|_CAVENDER-BARES_|_JCB-HN-UY-12_|_Honduras_|_NA_|_OAK-UMN-357</t>
  </si>
  <si>
    <t xml:space="preserve">OAK-UMN-357</t>
  </si>
  <si>
    <t xml:space="preserve">Quercus_lancifolia_|_CAVENDER-BARES_|_JCB-HN-UY-34_|_Honduras_|_NA_|_OAK-UMN-378</t>
  </si>
  <si>
    <t xml:space="preserve">OAK-UMN-378</t>
  </si>
  <si>
    <t xml:space="preserve">Quercus_insignis_|_CAVENDER-BARES_|_JCB-MX-??-RV_|_Mexico_|_NA_|_OAK-UMN-397</t>
  </si>
  <si>
    <t xml:space="preserve">OAK-UMN-397</t>
  </si>
  <si>
    <t xml:space="preserve">Quercus_corrugata_|_GONZALEZ_|_AGR2_|_Mexico_|_Chiapas_|_AGR2</t>
  </si>
  <si>
    <t xml:space="preserve">AGR2</t>
  </si>
  <si>
    <t xml:space="preserve">Quercus_corrugata_|_GONZALEZ_|_AGR1_|_Mexico_|_Chiapas_|_AGR1</t>
  </si>
  <si>
    <t xml:space="preserve">AGR1</t>
  </si>
  <si>
    <t xml:space="preserve">Quercus_insignis_|_CAVENDER-BARES_|_JCB-HN-UY-13_|_Honduras_|_NA_|_OAK-UMN-358</t>
  </si>
  <si>
    <t xml:space="preserve">OAK-UMN-358</t>
  </si>
  <si>
    <t xml:space="preserve">Quercus_glaucescens_|_CAVENDER-BARES_|_JCB-MX-OA-PO-58_|_Mexico_|_Oaxaca_|_OAK-UMN-309</t>
  </si>
  <si>
    <t xml:space="preserve">OAK-UMN-309</t>
  </si>
  <si>
    <t xml:space="preserve">Quercus_martinezii_|_GONZALEZ_|_AGR25_|_Mexico_|_Jalisco_|_AGR25</t>
  </si>
  <si>
    <t xml:space="preserve">AGR25</t>
  </si>
  <si>
    <t xml:space="preserve">Quercus_martinezii_|_GONZALEZ_|_AGR22_|_Mexico_|_Jalisco_|_AGR22</t>
  </si>
  <si>
    <t xml:space="preserve">AGR22</t>
  </si>
  <si>
    <t xml:space="preserve">Quercus_rugosa_|_CAVENDER-BARES_|_JCB-MX-OA-PA-25_|_Mexico_|_Oaxaca_|_OAK-UMN-276</t>
  </si>
  <si>
    <t xml:space="preserve">OAK-UMN-276</t>
  </si>
  <si>
    <t xml:space="preserve">Quercus_greggii_|_HIPP_|_CA-DAV-MH32_|_USA_|_California_|_OAK-MOR-403</t>
  </si>
  <si>
    <t xml:space="preserve">OAK-MOR-403</t>
  </si>
  <si>
    <t xml:space="preserve">Quercus_glabrescens_|_HIPP_|_IL-SH-014_|_USA_|_Illinois_|_OAK-MOR-462</t>
  </si>
  <si>
    <t xml:space="preserve">OAK-MOR-462</t>
  </si>
  <si>
    <t xml:space="preserve">Quercus_|_SOCORRO_GONZALEZ-HIPP_|_8389_|_Mexico_|_Durango_|_OAK-MOR-1138</t>
  </si>
  <si>
    <t xml:space="preserve">OAK-MOR-1138</t>
  </si>
  <si>
    <t xml:space="preserve">Quercus_|_SOCORRO_GONZALEZ-HIPP_|_8386_|_Mexico_|_Zacatecas_|_OAK-MOR-1135</t>
  </si>
  <si>
    <t xml:space="preserve">OAK-MOR-1135</t>
  </si>
  <si>
    <t xml:space="preserve">Quercus_rugosa_|_CAVENDER-BARES_|_MXQ128_|_NA_|_NA_|_OAK-UMN-059</t>
  </si>
  <si>
    <t xml:space="preserve">OAK-UMN-059</t>
  </si>
  <si>
    <t xml:space="preserve">Quercus_rugosa_|_SOCORRO_GONZALEZ-HIPP_|_8388_|_Mexico_|_Durango__|_OAK-MOR-1137</t>
  </si>
  <si>
    <t xml:space="preserve">OAK-MOR-1137</t>
  </si>
  <si>
    <t xml:space="preserve">Quercus_rugosa_|_HIPP_|_2017133_|_Mexico_|_FALSE_|_OAK-MOR-001185</t>
  </si>
  <si>
    <t xml:space="preserve">OAK-MOR-001185</t>
  </si>
  <si>
    <t xml:space="preserve">Quercus_rugosa_|_CAVENDER-BARES_|_JCB-MX-MI-ZE-1_|_Mexico_|_Michoacan_|_OAK-UMN-150</t>
  </si>
  <si>
    <t xml:space="preserve">OAK-UMN-150</t>
  </si>
  <si>
    <t xml:space="preserve">Quercus_rugosa_|_CAVENDER-BARES_|_Q._rugosa_from_AZ_sky_islands_-Matt_Kaproth-__|_NA_|_NA_|_OAKS-MOR-873</t>
  </si>
  <si>
    <t xml:space="preserve">OAKS-MOR-873</t>
  </si>
  <si>
    <t xml:space="preserve">Quercus_rugosa_|_CAVENDER-BARES_|_AZ-CH-4_|_USA_|_Arizona_|_OAK-MOR-1227</t>
  </si>
  <si>
    <t xml:space="preserve">OAK-MOR-1227</t>
  </si>
  <si>
    <t xml:space="preserve">Quercus_rugosa_|_CAVENDER-BARES_|_AZ-HU-18_|_USA_|_Arizona_|_OAK-MOR-118</t>
  </si>
  <si>
    <t xml:space="preserve">OAK-MOR-118</t>
  </si>
  <si>
    <t xml:space="preserve">Quercus_deserticola_|_CAVENDER-BARES_|_JCB-MX-JA-MS-214_|_Mexico_|_Jalisco_|_OAK-UMN-146</t>
  </si>
  <si>
    <t xml:space="preserve">OAK-UMN-146</t>
  </si>
  <si>
    <t xml:space="preserve">Quercus_deserticola_|_CAVENDER-BARES_|_JCB-MX-JA-NC-160_|_Mexico_|_Jalisco_|_OAK-UMN-091</t>
  </si>
  <si>
    <t xml:space="preserve">OAK-UMN-091</t>
  </si>
  <si>
    <t xml:space="preserve">Quercus_resinosa_|_CAVENDER-BARES_|_JCB-MX-JA-MS-208_|_Mexico_|_Jalisco_|_OAK-UMN-140</t>
  </si>
  <si>
    <t xml:space="preserve">OAK-UMN-140</t>
  </si>
  <si>
    <t xml:space="preserve">Quercus_obtusata_|_CAVENDER-BARES_|_JCB-MX-JA-MS-204_|_Mexico_|_Jalisco_|_OAK-UMN-136</t>
  </si>
  <si>
    <t xml:space="preserve">OAK-UMN-136</t>
  </si>
  <si>
    <t xml:space="preserve">Quercus_obtusata_|_CAVENDER-BARES_|_JCB-MX-JA-MS-215_|_Mexico_|_Jalisco_|_JCB-MX-JA-TS-215</t>
  </si>
  <si>
    <t xml:space="preserve">JCB-MX-JA-TS-215</t>
  </si>
  <si>
    <t xml:space="preserve">Quercus_potosina_|_CAVENDER-BARES_|_JCB-MX-OA-TE-9_|_Mexico_|_Oaxaca_|_OAK-UMN-260</t>
  </si>
  <si>
    <t xml:space="preserve">OAK-UMN-260</t>
  </si>
  <si>
    <t xml:space="preserve">Quercus_potosina_|_CAVENDER-BARES_|_JCB-MX-OA-TE-12_|_Mexico_|_Oaxaca_|_OAK-UMN-263</t>
  </si>
  <si>
    <t xml:space="preserve">OAK-UMN-263</t>
  </si>
  <si>
    <t xml:space="preserve">Quercus_magnoliifolia_|_CAVENDER-BARES_|_JCB-MX-MI-ZE-18_|_Mexico_|_Michoacan_|_OAK-UMN-166</t>
  </si>
  <si>
    <t xml:space="preserve">OAK-UMN-166</t>
  </si>
  <si>
    <t xml:space="preserve">arbitrarily selected one close to Q. resinosa… species is all over the place in the tree</t>
  </si>
  <si>
    <t xml:space="preserve">Quercus_glaucoides_|_CAVENDER-BARES_|_JCB-MX-OA-SV-43_|_Mexico_|_Oaxaca_|_OAK-UMN-294</t>
  </si>
  <si>
    <t xml:space="preserve">OAK-UMN-294</t>
  </si>
  <si>
    <t xml:space="preserve">Quercus_glaucoides_|_CAVENDER-BARES_|_JCB-MX-OA-MI-82_|_Mexico_|_Oaxaca_|_OAK-UMN-333</t>
  </si>
  <si>
    <t xml:space="preserve">OAK-UMN-333</t>
  </si>
  <si>
    <t xml:space="preserve">Quercus_glaucoides_|_CAVENDER-BARES_|_JCB-MX-OA-PA-14_|_Mexico_|_Oaxaca_|_OAK-UMN-265</t>
  </si>
  <si>
    <t xml:space="preserve">OAK-UMN-265</t>
  </si>
  <si>
    <t xml:space="preserve">Quercus_obtusata_|_CAVENDER-BARES_|_JCB-MX-OA-SV-51_|_Mexico_|_Oaxaca_|_OAK-UMN-302</t>
  </si>
  <si>
    <t xml:space="preserve">OAK-UMN-302</t>
  </si>
  <si>
    <t xml:space="preserve">Quercus_peduncularis_|_CAVENDER-BARES_|_JCB-MX-OA-SV-42_|_Mexico_|_Oaxaca_|_OAK-UMN-293</t>
  </si>
  <si>
    <t xml:space="preserve">OAK-UMN-293</t>
  </si>
  <si>
    <t xml:space="preserve">Quercus_peduncularis_|_CAVENDER-BARES_|_JCB-MX-JA-MA-139_|_Mexico_|_Jalisco_|_OAK-UMN-070</t>
  </si>
  <si>
    <t xml:space="preserve">OAK-UMN-070</t>
  </si>
  <si>
    <t xml:space="preserve">Quercus_diversifolia_|_HIPP_|_CA-DAV-MH29_|_USA_|_California_|_OAK-MOR-400</t>
  </si>
  <si>
    <t xml:space="preserve">OAK-MOR-400</t>
  </si>
  <si>
    <t xml:space="preserve">Quercus_new_species_|_CAVENDER-BARES_|_JCB-MX-OA-OA-34_|_Mexico_|_Oaxaca_|_JCB-MX-OA-OA-34</t>
  </si>
  <si>
    <t xml:space="preserve">JCB-MX-OA-OA-34</t>
  </si>
  <si>
    <t xml:space="preserve">Quercus_segoviensis_|_CAVENDER-BARES_|_JCB-HN-UY-47_|_Honduras_|_NA_|_OAK-UMN-391</t>
  </si>
  <si>
    <t xml:space="preserve">OAK-UMN-391</t>
  </si>
  <si>
    <t xml:space="preserve">Quercus_purulhana_|_CAVENDER-BARES_|_JCB-BZ-MPR-PU-1_|_Belize_|_NA_|_OAK-UMN-338</t>
  </si>
  <si>
    <t xml:space="preserve">OAK-UMN-338</t>
  </si>
  <si>
    <t xml:space="preserve">Quercus_purulhana_|_CAVENDER-BARES_|_JCB-BZ-MPR-PU-6_|_Belize_|_NA_|_OAK-UMN-343</t>
  </si>
  <si>
    <t xml:space="preserve">OAK-UMN-343</t>
  </si>
  <si>
    <t xml:space="preserve">Quercus_liebmanii_|_CAVENDER-BARES_|_JCB-MX-OA-OA-37_|_Mexico_|_Oaxaca_|_OAK-UMN-288</t>
  </si>
  <si>
    <t xml:space="preserve">OAK-UMN-288</t>
  </si>
  <si>
    <t xml:space="preserve">Quercus_liebmanii_|_CAVENDER-BARES_|_JCB-MX-OA-TE-7_|_Mexico_|_Oaxaca_|_OAK-UMN-258</t>
  </si>
  <si>
    <t xml:space="preserve">OAK-UMN-258</t>
  </si>
  <si>
    <t xml:space="preserve">Quercus_subspathulata_|_HIPP_|_2015008_|_Mexico_|_Sinaloa_|_OAK-MOR-897</t>
  </si>
  <si>
    <t xml:space="preserve">OAK-MOR-897</t>
  </si>
  <si>
    <t xml:space="preserve">Quercus_subspathulata_|_HIPP_|_2017129_|_Mexico_|_FALSE_|_OAK-MOR-001181</t>
  </si>
  <si>
    <t xml:space="preserve">OAK-MOR-001181</t>
  </si>
  <si>
    <t xml:space="preserve">Quercus_resinosa_|_HIPP_|_2017117_|_Mexico_|_FALSE_|_OAK-MOR-001170</t>
  </si>
  <si>
    <t xml:space="preserve">OAK-MOR-001170</t>
  </si>
  <si>
    <t xml:space="preserve">Quercus_nudinervis_|_HIPP_|_2017124_|_Mexico_|_FALSE_|_OAK-MOR-001176</t>
  </si>
  <si>
    <t xml:space="preserve">OAK-MOR-001176</t>
  </si>
  <si>
    <t xml:space="preserve">Quercus_resinosa_|_HIPP_|_2015044_|_Mexico_|_Durango_|_OAK-MOR-933</t>
  </si>
  <si>
    <t xml:space="preserve">OAK-MOR-933</t>
  </si>
  <si>
    <t xml:space="preserve">Quercus_resinosa_|_CAVENDER-BARES_|_JCB-MX-JA-TM-110_|_Mexico_|_Jalisco_|_OAK-UMN-041</t>
  </si>
  <si>
    <t xml:space="preserve">OAK-UMN-041</t>
  </si>
  <si>
    <t xml:space="preserve">Quercus_resinosa_|_CAVENDER-BARES_|_JCB-MX-JA-TM-123_|_Mexico_|_Jalisco_|_JCB-MX-JA-TM-123</t>
  </si>
  <si>
    <t xml:space="preserve">JCB-MX-JA-TM-123</t>
  </si>
  <si>
    <t xml:space="preserve">Quercus_magnoliifolia_|_CAVENDER-BARES_|_JCB-MX-JA-MA-153_|_Mexico_|_Jalisco_|_JCB-MX-JA-MA-153</t>
  </si>
  <si>
    <t xml:space="preserve">JCB-MX-JA-MA-153</t>
  </si>
  <si>
    <t xml:space="preserve">Quercus_arizonica_|_HIPP_|_2015034_|_Mexico_|_Durango_|_OAK-MOR-923</t>
  </si>
  <si>
    <t xml:space="preserve">OAK-MOR-923</t>
  </si>
  <si>
    <t xml:space="preserve">Quercus_pringlei_|_HIPP_|_2017157_|_Mexico_|_FALSE_|_OAK-MOR-001208</t>
  </si>
  <si>
    <t xml:space="preserve">OAK-MOR-001208</t>
  </si>
  <si>
    <t xml:space="preserve">Quercus_pringlei_|_HIPP_|_2017159_|_Mexico_|_FALSE_|_OAK-MOR-001210</t>
  </si>
  <si>
    <t xml:space="preserve">OAK-MOR-001210</t>
  </si>
  <si>
    <t xml:space="preserve">Quercus_pringlei_|_HIPP_|_2017158_|_Mexico_|_FALSE_|_OAK-MOR-001209</t>
  </si>
  <si>
    <t xml:space="preserve">OAK-MOR-001209</t>
  </si>
  <si>
    <t xml:space="preserve">Quercus_depressipes_|_HIPP_|_2017137_|_Mexico_|_FALSE_|_OAK-MOR-1224</t>
  </si>
  <si>
    <t xml:space="preserve">OAK-MOR-1224</t>
  </si>
  <si>
    <t xml:space="preserve">Quercus_striatula_|_HIPP_|_2017160_|_Mexico_|_FALSE_|_OAK-MOR-001211</t>
  </si>
  <si>
    <t xml:space="preserve">OAK-MOR-001211</t>
  </si>
  <si>
    <t xml:space="preserve">Quercus_|_SOCORRO_GONZALEZ-HIPP_|_8385_|_Mexico_|_Zacatecas_|_OAK-MOR-1134</t>
  </si>
  <si>
    <t xml:space="preserve">OAK-MOR-1134</t>
  </si>
  <si>
    <t xml:space="preserve">Quercus_striatula_|_HIPP_|_2017162_|_Mexico_|_FALSE_|_OAK-MOR-001213</t>
  </si>
  <si>
    <t xml:space="preserve">OAK-MOR-001213</t>
  </si>
  <si>
    <t xml:space="preserve">Quercus_striatula_|_HIPP_|_2017163_|_Mexico_|_FALSE_|_OAK-MOR-001214</t>
  </si>
  <si>
    <t xml:space="preserve">OAK-MOR-001214</t>
  </si>
  <si>
    <t xml:space="preserve">Quercus_striatula_|_HIPP_|_2017161_|_Mexico_|_FALSE_|_OAK-MOR-001212</t>
  </si>
  <si>
    <t xml:space="preserve">OAK-MOR-001212</t>
  </si>
  <si>
    <t xml:space="preserve">Quercus_grisea_|_HIPP_|_2015031_|_Mexico_|_Durango_|_OAK-MOR-920</t>
  </si>
  <si>
    <t xml:space="preserve">OAK-MOR-920</t>
  </si>
  <si>
    <t xml:space="preserve">Quercus_grisea_|_HIPP_|_2017155_|_Mexico_|_FALSE_|_OAK-MOR-001206</t>
  </si>
  <si>
    <t xml:space="preserve">OAK-MOR-001206</t>
  </si>
  <si>
    <t xml:space="preserve">GRISEA DURANGO</t>
  </si>
  <si>
    <t xml:space="preserve">Quercus_striatula_|_HIPP_|_2017139_|_Mexico_|_FALSE_|_OAK-MOR-001191</t>
  </si>
  <si>
    <t xml:space="preserve">OAK-MOR-001191</t>
  </si>
  <si>
    <t xml:space="preserve">Quercus_striatula_|_HIPP_|_2015035_|_Mexico_|_Durango_|_OAK-MOR-924</t>
  </si>
  <si>
    <t xml:space="preserve">OAK-MOR-924</t>
  </si>
  <si>
    <t xml:space="preserve">Quercus_depressipes_x_Q._arizonica_-?-_|_HIPP_|_2017140_|_Mexico_|_FALSE_|_OAK-MOR-001192</t>
  </si>
  <si>
    <t xml:space="preserve">OAK-MOR-001192</t>
  </si>
  <si>
    <t xml:space="preserve">Quercus_laeta_regular_|_HIPP_|_2015071_|_Mexico_|_Nayarit_|_OAK-MOR-1046</t>
  </si>
  <si>
    <t xml:space="preserve">OAK-MOR-1046</t>
  </si>
  <si>
    <t xml:space="preserve">Quercus_laeta_|_CAVENDER-BARES_|_JCB-MX-JA-AT-193_|_Mexico_|_Jalisco_|_OAK-UMN-124</t>
  </si>
  <si>
    <t xml:space="preserve">OAK-UMN-124</t>
  </si>
  <si>
    <t xml:space="preserve">Quercus_laeta_normal_|_HIPP_|_2015068_|_Mexico_|_Nayarit_|_OAK-MOR-955</t>
  </si>
  <si>
    <t xml:space="preserve">OAK-MOR-955</t>
  </si>
  <si>
    <t xml:space="preserve">Quercus_chihuahuensis_|_HIPP_|_2017151_|_Mexico_|_FALSE_|_OAK-MOR-001202</t>
  </si>
  <si>
    <t xml:space="preserve">OAK-MOR-001202</t>
  </si>
  <si>
    <t xml:space="preserve">Quercus_chihuahuensis_|_HIPP_|_2015026_|_Mexico_|_Durango_|_OAK-MOR-915</t>
  </si>
  <si>
    <t xml:space="preserve">OAK-MOR-915</t>
  </si>
  <si>
    <t xml:space="preserve">Quercus_chihuahuensis_|_HIPP_|_2015076_|_Mexico_|_Jalisco_|_OAK-MOR-931</t>
  </si>
  <si>
    <t xml:space="preserve">OAK-MOR-931</t>
  </si>
  <si>
    <t xml:space="preserve">Quercus_grisea_|_CAVENDER-BARES_|_AZ-CH-14_|_USA_|_Arizona_|_OAK-MOR-412</t>
  </si>
  <si>
    <t xml:space="preserve">OAK-MOR-412</t>
  </si>
  <si>
    <t xml:space="preserve">Quercus_grisea_|_CAVENDER-BARES_|_AZ-CH-10_|_USA_|_Arizona_|_OAK-MOR-362</t>
  </si>
  <si>
    <t xml:space="preserve">OAK-MOR-362</t>
  </si>
  <si>
    <t xml:space="preserve">GRISEA ARIZONA</t>
  </si>
  <si>
    <t xml:space="preserve">Quercus_grisea_|_HIPP_|_CA-DAV-MH36_|_USA_|_California_|_OAK-MOR-376</t>
  </si>
  <si>
    <t xml:space="preserve">OAK-MOR-376</t>
  </si>
  <si>
    <t xml:space="preserve">Quercus_grisea_|_CAVENDER-BARES_|_AZ-CH-8_|_USA_|_Arizona_|_OAK-MOR-1235</t>
  </si>
  <si>
    <t xml:space="preserve">OAK-MOR-1235</t>
  </si>
  <si>
    <t xml:space="preserve">Quercus_toumeyi_|_CAVENDER-BARES_|_AZ-CH-13_|_USA_|_Arizona_|_OAK-MOR-411</t>
  </si>
  <si>
    <t xml:space="preserve">OAK-MOR-411</t>
  </si>
  <si>
    <t xml:space="preserve">Quercus_toumeyi_|_CAVENDER-BARES_|_AZ-CH-7_|_USA_|_Arizona_|_OAK-MOR-365</t>
  </si>
  <si>
    <t xml:space="preserve">OAK-MOR-365</t>
  </si>
  <si>
    <t xml:space="preserve">Quercus_turbinella_|_CAVENDER-BARES_|_AZ-CH-6_|_USA_|_Arizona_|_OAK-MOR-537</t>
  </si>
  <si>
    <t xml:space="preserve">OAK-MOR-537</t>
  </si>
  <si>
    <t xml:space="preserve">Quercus_turbinella_|_CAVENDER-BARES_|_JCB-US-AZ-CH-TU_|_USA_|_Arizona_|_OAK-UMN-040</t>
  </si>
  <si>
    <t xml:space="preserve">OAK-UMN-040</t>
  </si>
  <si>
    <t xml:space="preserve">Quercus_ajoensis_|_CAVENDER-BARES_|_JCB-US-AZ-AM-AJ-2_|_USA_|_Arizona_|_OAK-UMN-038</t>
  </si>
  <si>
    <t xml:space="preserve">OAK-UMN-038</t>
  </si>
  <si>
    <t xml:space="preserve">Quercus_ajoensis_|_CAVENDER-BARES_|_JCB-US-AZ-AM-AJ-1_|_USA_|_Arizona_|_OAK-UMN-037</t>
  </si>
  <si>
    <t xml:space="preserve">OAK-UMN-037</t>
  </si>
  <si>
    <t xml:space="preserve">Quercus_arizonica_|_HIPP_|_IL-SH-123_|_USA_|_Illinois_|_OAK-MOR-535</t>
  </si>
  <si>
    <t xml:space="preserve">OAK-MOR-535</t>
  </si>
  <si>
    <t xml:space="preserve">Quercus_splendens_|_HIPP_|_2015020_|_Mexico_|_Sinaloa_|_OAK-MOR-909</t>
  </si>
  <si>
    <t xml:space="preserve">OAK-MOR-909</t>
  </si>
  <si>
    <t xml:space="preserve">Quercus_laeta_|_CAVENDER-BARES_|_JCB-MX-JA-AM-157_|_Mexico_|_Jalisco_|_OAK-UMN-088</t>
  </si>
  <si>
    <t xml:space="preserve">OAK-UMN-088</t>
  </si>
  <si>
    <t xml:space="preserve">Quercus_laeta_|_HIPP_|_2017130_|_Mexico_|_FALSE_|_OAK-MOR-001182</t>
  </si>
  <si>
    <t xml:space="preserve">OAK-MOR-001182</t>
  </si>
  <si>
    <t xml:space="preserve">Quercus_laeta_skinny_leaves_|_HIPP_|_2015041_|_Mexico_|_Durango_|_OAK-MOR-930</t>
  </si>
  <si>
    <t xml:space="preserve">OAK-MOR-930</t>
  </si>
  <si>
    <t xml:space="preserve">Quercus_laeta_skinny_leaves_|_HIPP_|_2015064_|_Mexico_|_Nayarit_|_OAK-MOR-951</t>
  </si>
  <si>
    <t xml:space="preserve">OAK-MOR-951</t>
  </si>
  <si>
    <t xml:space="preserve">Quercus_laeta_skinny_leaves_|_HIPP_|_2015040_|_Mexico_|_Durango_|_OAK-MOR-929</t>
  </si>
  <si>
    <t xml:space="preserve">OAK-MOR-929</t>
  </si>
  <si>
    <t xml:space="preserve">Quercus_arizonica_|_HIPP_|_CA-DAV-MH60_|_USA_|_California_|_OAK-MOR-1229</t>
  </si>
  <si>
    <t xml:space="preserve">OAK-MOR-1229</t>
  </si>
  <si>
    <t xml:space="preserve">ARIZONICA - az</t>
  </si>
  <si>
    <t xml:space="preserve">Quercus_arizonica_|_CAVENDER-BARES_|_AZ-CH-2_|_USA_|_Arizona_|_OAK-MOR-685</t>
  </si>
  <si>
    <t xml:space="preserve">OAK-MOR-685</t>
  </si>
  <si>
    <t xml:space="preserve">Quercus_engelmannii_|_HIPP_|_CA-DAV-MH37_|_USA_|_California_|_OAK-MOR-394</t>
  </si>
  <si>
    <t xml:space="preserve">OAK-MOR-394</t>
  </si>
  <si>
    <t xml:space="preserve">Quercus_engelmannii_|_HIPP_|_CA-DAV-MH35_|_USA_|_California_|_OAK-MOR-406</t>
  </si>
  <si>
    <t xml:space="preserve">OAK-MOR-406</t>
  </si>
  <si>
    <t xml:space="preserve">Quercus_oblongifolia_|_HIPP_|_2017154_|_Mexico_|_FALSE_|_OAK-MOR-001205</t>
  </si>
  <si>
    <t xml:space="preserve">OAK-MOR-001205</t>
  </si>
  <si>
    <t xml:space="preserve">Quercus_oblongifolia_|_CAVENDER-BARES_|_AZ-HU-21_|_USA_|_Arizona_|_OAK-MOR-417</t>
  </si>
  <si>
    <t xml:space="preserve">OAK-MOR-417</t>
  </si>
  <si>
    <t xml:space="preserve">Quercus_oblongifolia_|_CAVENDER-BARES_|_AZ-HU-20_|_USA_|_Arizona_|_OAK-MOR-120</t>
  </si>
  <si>
    <t xml:space="preserve">OAK-MOR-120</t>
  </si>
  <si>
    <t xml:space="preserve">Quercus_oblongifolia_|_HIPP_|_CA-DAV-MH40_|_USA_|_California_|_OAK-MOR-398</t>
  </si>
  <si>
    <t xml:space="preserve">OAK-MOR-398</t>
  </si>
  <si>
    <t xml:space="preserve">Quercus_cf._laxa_|_HIPP_|_2015052_|_Mexico_|_Durango_|_OAK-MOR-941</t>
  </si>
  <si>
    <t xml:space="preserve">OAK-MOR-941</t>
  </si>
  <si>
    <t xml:space="preserve">Quercus_aff._depressipes_|_HIPP_|_2015033_|_Mexico_|_Durango_|_OAK-MOR-922</t>
  </si>
  <si>
    <t xml:space="preserve">OAK-MOR-922</t>
  </si>
  <si>
    <t xml:space="preserve">Quercus_aff._depressipes_|_HIPP_|_2015045_|_Mexico_|_Durango_|_OAK-MOR-934</t>
  </si>
  <si>
    <t xml:space="preserve">OAK-MOR-934</t>
  </si>
  <si>
    <t xml:space="preserve">Quercus_magnoliifolia_|_HIPP_|_2015010_|_Mexico_|_Sinaloa_|_OAK-MOR-899</t>
  </si>
  <si>
    <t xml:space="preserve">OAK-MOR-899</t>
  </si>
  <si>
    <t xml:space="preserve">Quercus_arizonica_convallata_|_HIPP_|_2015032_|_Mexico_|_Durango_|_OAK-MOR-921</t>
  </si>
  <si>
    <t xml:space="preserve">OAK-MOR-921</t>
  </si>
  <si>
    <t xml:space="preserve">Quercus_aff._laeta_|_HIPP_|_2017101_|_Mexico_|_FALSE_|_OAK-MOR-001156</t>
  </si>
  <si>
    <t xml:space="preserve">OAK-MOR-001156</t>
  </si>
  <si>
    <t xml:space="preserve">Quercus_arizonica_|_CAVENDER-BARES_|_AZ-HU-15_|_USA_|_Arizona_|_OAK-MOR-413</t>
  </si>
  <si>
    <t xml:space="preserve">OAK-MOR-413</t>
  </si>
  <si>
    <t xml:space="preserve">Quercus_laeta_|_HIPP_|_2017114_|_Mexico_|_FALSE_|_OAK-MOR-001167</t>
  </si>
  <si>
    <t xml:space="preserve">OAK-MOR-001167</t>
  </si>
  <si>
    <t xml:space="preserve">Quercus_arizonica_|_HIPP_|_2017142_|_Mexico_|_FALSE_|_OAK-MOR-001194</t>
  </si>
  <si>
    <t xml:space="preserve">OAK-MOR-001194</t>
  </si>
  <si>
    <t xml:space="preserve">Quercus_arizonica_|_HIPP_|_2017104_|_Mexico_|_FALSE_|_OAK-MOR-001158</t>
  </si>
  <si>
    <t xml:space="preserve">OAK-MOR-001158</t>
  </si>
  <si>
    <t xml:space="preserve">Quercus_praeco_|_HIPP_|_2017109_|_Mexico_|_FALSE_|_OAK-MOR-001162</t>
  </si>
  <si>
    <t xml:space="preserve">OAK-MOR-001162</t>
  </si>
  <si>
    <t xml:space="preserve">Quercus_arizonica_|_HIPP_|_2017146_|_Mexico_|_FALSE_|_OAK-MOR-001198</t>
  </si>
  <si>
    <t xml:space="preserve">OAK-MOR-001198</t>
  </si>
  <si>
    <t xml:space="preserve">Quercus_aff._arizonica_|_HIPP_|_2017131_|_Mexico_|_FALSE_|_OAK-MOR-001183</t>
  </si>
  <si>
    <t xml:space="preserve">OAK-MOR-001183</t>
  </si>
  <si>
    <t xml:space="preserve">Quercus_laeta_|_HIPP_|_2017113_|_Mexico_|_FALSE_|_OAK-MOR-001166</t>
  </si>
  <si>
    <t xml:space="preserve">OAK-MOR-001166</t>
  </si>
  <si>
    <t xml:space="preserve">Quercus_laeta_|_HIPP_|_2017112_|_Mexico_|_FALSE_|_OAK-MOR-001165</t>
  </si>
  <si>
    <t xml:space="preserve">OAK-MOR-001165</t>
  </si>
  <si>
    <t xml:space="preserve">Quercus_praeco_|_HIPP_|_2017110_|_Mexico_|_FALSE_|_OAK-MOR-001163</t>
  </si>
  <si>
    <t xml:space="preserve">OAK-MOR-001163</t>
  </si>
  <si>
    <t xml:space="preserve">Quercus_cf._laxa_|_HIPP_|_2015059_|_Mexico_|_Durango_|_OAK-MOR-947</t>
  </si>
  <si>
    <t xml:space="preserve">OAK-MOR-947</t>
  </si>
  <si>
    <t xml:space="preserve">Quercus_cf._laxa_|_HIPP_|_2015054_|_Mexico_|_Durango_|_OAK-MOR-943</t>
  </si>
  <si>
    <t xml:space="preserve">OAK-MOR-943</t>
  </si>
  <si>
    <t xml:space="preserve">Quercus_stellate_glandular_|_HIPP_|_2015057_|_Mexico_|_Durango_|_OAK-MOR-1047</t>
  </si>
  <si>
    <t xml:space="preserve">OAK-MOR-1047</t>
  </si>
  <si>
    <t xml:space="preserve">Quercus_arizonica_|_HIPP_|_2015074_|_Mexico_|_Nayarit_|_OAK-MOR-936</t>
  </si>
  <si>
    <t xml:space="preserve">OAK-MOR-936</t>
  </si>
  <si>
    <t xml:space="preserve">Quercus_arizonica_|_HIPP_|_2015015_|_Mexico_|_Sinaloa_|_OAK-MOR-904</t>
  </si>
  <si>
    <t xml:space="preserve">OAK-MOR-904</t>
  </si>
  <si>
    <t xml:space="preserve">Quercus_arizonica_|_HIPP_|_2015003_|_Mexico_|_Durango_|_OAK-MOR-893</t>
  </si>
  <si>
    <t xml:space="preserve">OAK-MOR-893</t>
  </si>
  <si>
    <t xml:space="preserve">Quercus_arizonica_|_HIPP_|_2015013_|_Mexico_|_Durango_|_OAK-MOR-902</t>
  </si>
  <si>
    <t xml:space="preserve">OAK-MOR-902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</si>
</sst>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O7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" activeCellId="0" sqref="B1"/>
    </sheetView>
  </sheetViews>
  <sheetFormatPr defaultColWidth="8.578125" defaultRowHeight="13.8" zeroHeight="false" outlineLevelRow="0" outlineLevelCol="0"/>
  <cols>
    <col collapsed="false" customWidth="true" hidden="false" outlineLevel="0" max="1" min="1" style="0" width="16.26"/>
    <col collapsed="false" customWidth="true" hidden="false" outlineLevel="0" max="2" min="2" style="0" width="38.35"/>
    <col collapsed="false" customWidth="true" hidden="false" outlineLevel="0" max="3" min="3" style="0" width="102.71"/>
    <col collapsed="false" customWidth="true" hidden="false" outlineLevel="0" max="4" min="4" style="0" width="14.08"/>
    <col collapsed="false" customWidth="true" hidden="false" outlineLevel="0" max="5" min="5" style="0" width="14.81"/>
    <col collapsed="false" customWidth="true" hidden="false" outlineLevel="0" max="6" min="6" style="0" width="7.08"/>
    <col collapsed="false" customWidth="true" hidden="false" outlineLevel="0" max="7" min="7" style="0" width="13.82"/>
    <col collapsed="false" customWidth="true" hidden="false" outlineLevel="0" max="8" min="8" style="0" width="10.42"/>
    <col collapsed="false" customWidth="true" hidden="false" outlineLevel="0" max="9" min="9" style="0" width="18.81"/>
    <col collapsed="false" customWidth="true" hidden="false" outlineLevel="0" max="10" min="10" style="0" width="22.17"/>
    <col collapsed="false" customWidth="true" hidden="false" outlineLevel="0" max="11" min="11" style="0" width="31.98"/>
    <col collapsed="false" customWidth="true" hidden="false" outlineLevel="0" max="12" min="12" style="0" width="26.81"/>
    <col collapsed="false" customWidth="true" hidden="false" outlineLevel="0" max="13" min="13" style="0" width="67.14"/>
    <col collapsed="false" customWidth="true" hidden="false" outlineLevel="0" max="15" min="15" style="0" width="17.2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3.8" hidden="true" customHeight="false" outlineLevel="0" collapsed="false">
      <c r="A2" s="0" t="n">
        <v>1</v>
      </c>
      <c r="B2" s="0" t="str">
        <f aca="false">TRIM(SUBSTITUTE(LEFT(C2,FIND("|",C2)-1),"_", " "))</f>
        <v>Lithocarpus pseduoarcea</v>
      </c>
      <c r="C2" s="0" t="s">
        <v>15</v>
      </c>
      <c r="D2" s="0" t="n">
        <f aca="false">TRUE()</f>
        <v>1</v>
      </c>
      <c r="E2" s="3" t="n">
        <f aca="false">TRUE()</f>
        <v>1</v>
      </c>
      <c r="F2" s="0" t="n">
        <v>5209</v>
      </c>
      <c r="L2" s="0" t="s">
        <v>16</v>
      </c>
      <c r="N2" s="0" t="n">
        <f aca="false">FALSE()</f>
        <v>0</v>
      </c>
      <c r="O2" s="0" t="s">
        <v>17</v>
      </c>
    </row>
    <row r="3" customFormat="false" ht="13.8" hidden="true" customHeight="false" outlineLevel="0" collapsed="false">
      <c r="A3" s="0" t="n">
        <v>2</v>
      </c>
      <c r="B3" s="0" t="str">
        <f aca="false">TRIM(SUBSTITUTE(LEFT(C3,FIND("|",C3)-1),"_", " "))</f>
        <v>Lithocarpus litseifolius</v>
      </c>
      <c r="C3" s="0" t="s">
        <v>18</v>
      </c>
      <c r="D3" s="0" t="n">
        <f aca="false">TRUE()</f>
        <v>1</v>
      </c>
      <c r="E3" s="3" t="n">
        <f aca="false">TRUE()</f>
        <v>1</v>
      </c>
      <c r="F3" s="0" t="n">
        <v>3665</v>
      </c>
      <c r="L3" s="0" t="s">
        <v>19</v>
      </c>
      <c r="N3" s="0" t="n">
        <f aca="false">FALSE()</f>
        <v>0</v>
      </c>
    </row>
    <row r="4" customFormat="false" ht="13.8" hidden="true" customHeight="false" outlineLevel="0" collapsed="false">
      <c r="A4" s="0" t="n">
        <v>3</v>
      </c>
      <c r="B4" s="0" t="str">
        <f aca="false">TRIM(SUBSTITUTE(LEFT(C4,FIND("|",C4)-1),"_", " "))</f>
        <v>Lithocarpus hancei</v>
      </c>
      <c r="C4" s="0" t="s">
        <v>20</v>
      </c>
      <c r="D4" s="0" t="n">
        <f aca="false">TRUE()</f>
        <v>1</v>
      </c>
      <c r="E4" s="3" t="n">
        <f aca="false">TRUE()</f>
        <v>1</v>
      </c>
      <c r="F4" s="0" t="n">
        <v>6010</v>
      </c>
      <c r="L4" s="0" t="s">
        <v>21</v>
      </c>
      <c r="N4" s="0" t="n">
        <f aca="false">FALSE()</f>
        <v>0</v>
      </c>
    </row>
    <row r="5" customFormat="false" ht="13.8" hidden="true" customHeight="false" outlineLevel="0" collapsed="false">
      <c r="A5" s="0" t="n">
        <v>4</v>
      </c>
      <c r="B5" s="0" t="str">
        <f aca="false">TRIM(SUBSTITUTE(LEFT(C5,FIND("|",C5)-1),"_", " "))</f>
        <v>Lithocarpus mairei</v>
      </c>
      <c r="C5" s="0" t="s">
        <v>22</v>
      </c>
      <c r="D5" s="0" t="n">
        <f aca="false">TRUE()</f>
        <v>1</v>
      </c>
      <c r="E5" s="3" t="n">
        <f aca="false">TRUE()</f>
        <v>1</v>
      </c>
      <c r="F5" s="0" t="n">
        <v>5698</v>
      </c>
      <c r="L5" s="0" t="s">
        <v>23</v>
      </c>
      <c r="N5" s="0" t="n">
        <f aca="false">FALSE()</f>
        <v>0</v>
      </c>
    </row>
    <row r="6" customFormat="false" ht="13.8" hidden="true" customHeight="false" outlineLevel="0" collapsed="false">
      <c r="A6" s="0" t="n">
        <v>5</v>
      </c>
      <c r="B6" s="0" t="str">
        <f aca="false">TRIM(SUBSTITUTE(LEFT(C6,FIND("|",C6)-1),"_", " "))</f>
        <v>Castanea dentata</v>
      </c>
      <c r="C6" s="0" t="s">
        <v>24</v>
      </c>
      <c r="D6" s="0" t="n">
        <f aca="false">TRUE()</f>
        <v>1</v>
      </c>
      <c r="E6" s="3" t="n">
        <f aca="false">TRUE()</f>
        <v>1</v>
      </c>
      <c r="F6" s="0" t="n">
        <v>3701</v>
      </c>
      <c r="L6" s="0" t="s">
        <v>25</v>
      </c>
      <c r="N6" s="0" t="n">
        <f aca="false">FALSE()</f>
        <v>0</v>
      </c>
    </row>
    <row r="7" customFormat="false" ht="13.8" hidden="true" customHeight="false" outlineLevel="0" collapsed="false">
      <c r="A7" s="0" t="n">
        <v>6</v>
      </c>
      <c r="B7" s="0" t="str">
        <f aca="false">TRIM(SUBSTITUTE(LEFT(C7,FIND("|",C7)-1),"_", " "))</f>
        <v>Castanopsis fissa</v>
      </c>
      <c r="C7" s="0" t="s">
        <v>26</v>
      </c>
      <c r="D7" s="0" t="n">
        <f aca="false">TRUE()</f>
        <v>1</v>
      </c>
      <c r="E7" s="3" t="n">
        <f aca="false">TRUE()</f>
        <v>1</v>
      </c>
      <c r="F7" s="0" t="n">
        <v>4793</v>
      </c>
      <c r="L7" s="0" t="s">
        <v>27</v>
      </c>
      <c r="N7" s="0" t="n">
        <f aca="false">FALSE()</f>
        <v>0</v>
      </c>
    </row>
    <row r="8" customFormat="false" ht="13.8" hidden="true" customHeight="false" outlineLevel="0" collapsed="false">
      <c r="A8" s="0" t="n">
        <v>7</v>
      </c>
      <c r="B8" s="0" t="str">
        <f aca="false">TRIM(SUBSTITUTE(LEFT(C8,FIND("|",C8)-1),"_", " "))</f>
        <v>Chrysolepis chrysophylla</v>
      </c>
      <c r="C8" s="0" t="s">
        <v>28</v>
      </c>
      <c r="D8" s="0" t="n">
        <f aca="false">TRUE()</f>
        <v>1</v>
      </c>
      <c r="E8" s="3" t="n">
        <f aca="false">TRUE()</f>
        <v>1</v>
      </c>
      <c r="F8" s="0" t="n">
        <v>2691</v>
      </c>
      <c r="L8" s="0" t="s">
        <v>29</v>
      </c>
      <c r="N8" s="0" t="n">
        <f aca="false">FALSE()</f>
        <v>0</v>
      </c>
    </row>
    <row r="9" customFormat="false" ht="13.8" hidden="true" customHeight="false" outlineLevel="0" collapsed="false">
      <c r="A9" s="0" t="n">
        <v>8</v>
      </c>
      <c r="B9" s="0" t="str">
        <f aca="false">TRIM(SUBSTITUTE(LEFT(C9,FIND("|",C9)-1),"_", " "))</f>
        <v>Notholithocarpus densiflorus</v>
      </c>
      <c r="C9" s="0" t="s">
        <v>30</v>
      </c>
      <c r="D9" s="0" t="n">
        <f aca="false">TRUE()</f>
        <v>1</v>
      </c>
      <c r="E9" s="3" t="n">
        <f aca="false">TRUE()</f>
        <v>1</v>
      </c>
      <c r="F9" s="0" t="n">
        <v>4617</v>
      </c>
      <c r="L9" s="0" t="s">
        <v>31</v>
      </c>
      <c r="N9" s="0" t="n">
        <f aca="false">FALSE()</f>
        <v>0</v>
      </c>
    </row>
    <row r="10" customFormat="false" ht="13.8" hidden="true" customHeight="false" outlineLevel="0" collapsed="false">
      <c r="A10" s="0" t="n">
        <v>9</v>
      </c>
      <c r="B10" s="0" t="str">
        <f aca="false">TRIM(SUBSTITUTE(LEFT(C10,FIND("|",C10)-1),"_", " "))</f>
        <v>Notholithocarpus densiflorus</v>
      </c>
      <c r="C10" s="0" t="s">
        <v>32</v>
      </c>
      <c r="D10" s="3" t="n">
        <f aca="false">FALSE()</f>
        <v>0</v>
      </c>
      <c r="E10" s="3" t="n">
        <f aca="false">TRUE()</f>
        <v>1</v>
      </c>
      <c r="F10" s="0" t="n">
        <v>6664</v>
      </c>
      <c r="L10" s="0" t="s">
        <v>33</v>
      </c>
      <c r="N10" s="0" t="n">
        <f aca="false">TRUE()</f>
        <v>1</v>
      </c>
    </row>
    <row r="11" customFormat="false" ht="13.8" hidden="true" customHeight="false" outlineLevel="0" collapsed="false">
      <c r="A11" s="0" t="n">
        <v>10</v>
      </c>
      <c r="B11" s="0" t="str">
        <f aca="false">TRIM(SUBSTITUTE(LEFT(C11,FIND("|",C11)-1),"_", " "))</f>
        <v>Quercus gilva</v>
      </c>
      <c r="C11" s="0" t="s">
        <v>34</v>
      </c>
      <c r="D11" s="0" t="n">
        <f aca="false">TRUE()</f>
        <v>1</v>
      </c>
      <c r="E11" s="3" t="n">
        <f aca="false">TRUE()</f>
        <v>1</v>
      </c>
      <c r="F11" s="0" t="n">
        <v>4567</v>
      </c>
      <c r="I11" s="0" t="s">
        <v>35</v>
      </c>
      <c r="J11" s="0" t="s">
        <v>36</v>
      </c>
      <c r="K11" s="0" t="s">
        <v>37</v>
      </c>
      <c r="L11" s="0" t="s">
        <v>38</v>
      </c>
      <c r="N11" s="0" t="n">
        <f aca="false">FALSE()</f>
        <v>0</v>
      </c>
    </row>
    <row r="12" customFormat="false" ht="13.8" hidden="true" customHeight="false" outlineLevel="0" collapsed="false">
      <c r="A12" s="0" t="n">
        <v>11</v>
      </c>
      <c r="B12" s="0" t="str">
        <f aca="false">TRIM(SUBSTITUTE(LEFT(C12,FIND("|",C12)-1),"_", " "))</f>
        <v>Quercus championii</v>
      </c>
      <c r="C12" s="0" t="s">
        <v>39</v>
      </c>
      <c r="D12" s="0" t="n">
        <f aca="false">TRUE()</f>
        <v>1</v>
      </c>
      <c r="E12" s="3" t="n">
        <f aca="false">TRUE()</f>
        <v>1</v>
      </c>
      <c r="F12" s="0" t="n">
        <v>6072</v>
      </c>
      <c r="I12" s="0" t="s">
        <v>35</v>
      </c>
      <c r="J12" s="0" t="s">
        <v>36</v>
      </c>
      <c r="K12" s="0" t="s">
        <v>37</v>
      </c>
      <c r="L12" s="0" t="s">
        <v>40</v>
      </c>
      <c r="N12" s="0" t="n">
        <f aca="false">FALSE()</f>
        <v>0</v>
      </c>
    </row>
    <row r="13" customFormat="false" ht="13.8" hidden="true" customHeight="false" outlineLevel="0" collapsed="false">
      <c r="A13" s="0" t="n">
        <v>12</v>
      </c>
      <c r="B13" s="0" t="str">
        <f aca="false">TRIM(SUBSTITUTE(LEFT(C13,FIND("|",C13)-1),"_", " "))</f>
        <v>Quercus rex</v>
      </c>
      <c r="C13" s="0" t="s">
        <v>41</v>
      </c>
      <c r="D13" s="0" t="n">
        <f aca="false">TRUE()</f>
        <v>1</v>
      </c>
      <c r="E13" s="3" t="n">
        <f aca="false">TRUE()</f>
        <v>1</v>
      </c>
      <c r="F13" s="0" t="n">
        <v>6560</v>
      </c>
      <c r="I13" s="0" t="s">
        <v>35</v>
      </c>
      <c r="J13" s="0" t="s">
        <v>36</v>
      </c>
      <c r="K13" s="0" t="s">
        <v>37</v>
      </c>
      <c r="L13" s="0" t="s">
        <v>42</v>
      </c>
      <c r="N13" s="0" t="n">
        <f aca="false">FALSE()</f>
        <v>0</v>
      </c>
    </row>
    <row r="14" customFormat="false" ht="13.8" hidden="true" customHeight="false" outlineLevel="0" collapsed="false">
      <c r="A14" s="0" t="n">
        <v>13</v>
      </c>
      <c r="B14" s="0" t="str">
        <f aca="false">TRIM(SUBSTITUTE(LEFT(C14,FIND("|",C14)-1),"_", " "))</f>
        <v>Quercus austrocochinchinensis</v>
      </c>
      <c r="C14" s="0" t="s">
        <v>43</v>
      </c>
      <c r="D14" s="0" t="n">
        <f aca="false">TRUE()</f>
        <v>1</v>
      </c>
      <c r="E14" s="3" t="n">
        <f aca="false">TRUE()</f>
        <v>1</v>
      </c>
      <c r="F14" s="0" t="n">
        <v>6567</v>
      </c>
      <c r="I14" s="0" t="s">
        <v>35</v>
      </c>
      <c r="J14" s="0" t="s">
        <v>36</v>
      </c>
      <c r="K14" s="0" t="s">
        <v>37</v>
      </c>
      <c r="L14" s="0" t="s">
        <v>44</v>
      </c>
      <c r="N14" s="0" t="n">
        <f aca="false">FALSE()</f>
        <v>0</v>
      </c>
    </row>
    <row r="15" customFormat="false" ht="13.8" hidden="true" customHeight="false" outlineLevel="0" collapsed="false">
      <c r="A15" s="0" t="n">
        <v>14</v>
      </c>
      <c r="B15" s="0" t="str">
        <f aca="false">TRIM(SUBSTITUTE(LEFT(C15,FIND("|",C15)-1),"_", " "))</f>
        <v>Quercus kerrii</v>
      </c>
      <c r="C15" s="0" t="s">
        <v>45</v>
      </c>
      <c r="D15" s="0" t="n">
        <f aca="false">TRUE()</f>
        <v>1</v>
      </c>
      <c r="E15" s="3" t="n">
        <f aca="false">TRUE()</f>
        <v>1</v>
      </c>
      <c r="F15" s="0" t="n">
        <v>7229</v>
      </c>
      <c r="I15" s="0" t="s">
        <v>35</v>
      </c>
      <c r="J15" s="0" t="s">
        <v>36</v>
      </c>
      <c r="K15" s="0" t="s">
        <v>37</v>
      </c>
      <c r="L15" s="0" t="s">
        <v>46</v>
      </c>
      <c r="N15" s="0" t="n">
        <f aca="false">FALSE()</f>
        <v>0</v>
      </c>
    </row>
    <row r="16" customFormat="false" ht="13.8" hidden="true" customHeight="false" outlineLevel="0" collapsed="false">
      <c r="A16" s="0" t="n">
        <v>15</v>
      </c>
      <c r="B16" s="0" t="str">
        <f aca="false">TRIM(SUBSTITUTE(LEFT(C16,FIND("|",C16)-1),"_", " "))</f>
        <v>Quercus delavayi</v>
      </c>
      <c r="C16" s="0" t="s">
        <v>47</v>
      </c>
      <c r="D16" s="0" t="n">
        <f aca="false">TRUE()</f>
        <v>1</v>
      </c>
      <c r="E16" s="3" t="n">
        <f aca="false">TRUE()</f>
        <v>1</v>
      </c>
      <c r="F16" s="0" t="n">
        <v>6829</v>
      </c>
      <c r="I16" s="0" t="s">
        <v>35</v>
      </c>
      <c r="J16" s="0" t="s">
        <v>36</v>
      </c>
      <c r="K16" s="0" t="s">
        <v>37</v>
      </c>
      <c r="L16" s="0" t="s">
        <v>48</v>
      </c>
      <c r="N16" s="0" t="n">
        <f aca="false">FALSE()</f>
        <v>0</v>
      </c>
    </row>
    <row r="17" customFormat="false" ht="13.8" hidden="true" customHeight="false" outlineLevel="0" collapsed="false">
      <c r="A17" s="0" t="n">
        <v>16</v>
      </c>
      <c r="B17" s="0" t="str">
        <f aca="false">TRIM(SUBSTITUTE(LEFT(C17,FIND("|",C17)-1),"_", " "))</f>
        <v>Quercus chungii</v>
      </c>
      <c r="C17" s="0" t="s">
        <v>49</v>
      </c>
      <c r="D17" s="0" t="n">
        <f aca="false">TRUE()</f>
        <v>1</v>
      </c>
      <c r="E17" s="3" t="n">
        <f aca="false">TRUE()</f>
        <v>1</v>
      </c>
      <c r="F17" s="0" t="n">
        <v>4232</v>
      </c>
      <c r="I17" s="0" t="s">
        <v>35</v>
      </c>
      <c r="J17" s="0" t="s">
        <v>36</v>
      </c>
      <c r="K17" s="0" t="s">
        <v>37</v>
      </c>
      <c r="L17" s="0" t="s">
        <v>50</v>
      </c>
      <c r="N17" s="0" t="n">
        <f aca="false">FALSE()</f>
        <v>0</v>
      </c>
    </row>
    <row r="18" customFormat="false" ht="13.8" hidden="true" customHeight="false" outlineLevel="0" collapsed="false">
      <c r="A18" s="0" t="n">
        <v>17</v>
      </c>
      <c r="B18" s="0" t="str">
        <f aca="false">TRIM(SUBSTITUTE(LEFT(C18,FIND("|",C18)-1),"_", " "))</f>
        <v>Quercus augustini</v>
      </c>
      <c r="C18" s="0" t="s">
        <v>51</v>
      </c>
      <c r="D18" s="0" t="n">
        <f aca="false">TRUE()</f>
        <v>1</v>
      </c>
      <c r="E18" s="3" t="n">
        <f aca="false">TRUE()</f>
        <v>1</v>
      </c>
      <c r="F18" s="0" t="n">
        <v>3282</v>
      </c>
      <c r="I18" s="0" t="s">
        <v>35</v>
      </c>
      <c r="J18" s="0" t="s">
        <v>36</v>
      </c>
      <c r="K18" s="0" t="s">
        <v>52</v>
      </c>
      <c r="L18" s="0" t="s">
        <v>53</v>
      </c>
      <c r="N18" s="0" t="n">
        <f aca="false">FALSE()</f>
        <v>0</v>
      </c>
    </row>
    <row r="19" customFormat="false" ht="13.8" hidden="true" customHeight="false" outlineLevel="0" collapsed="false">
      <c r="A19" s="0" t="n">
        <v>18</v>
      </c>
      <c r="B19" s="0" t="str">
        <f aca="false">TRIM(SUBSTITUTE(LEFT(C19,FIND("|",C19)-1),"_", " "))</f>
        <v>Quercus jenseniana</v>
      </c>
      <c r="C19" s="0" t="s">
        <v>54</v>
      </c>
      <c r="D19" s="0" t="n">
        <f aca="false">TRUE()</f>
        <v>1</v>
      </c>
      <c r="E19" s="3" t="n">
        <f aca="false">TRUE()</f>
        <v>1</v>
      </c>
      <c r="F19" s="0" t="n">
        <v>3971</v>
      </c>
      <c r="I19" s="0" t="s">
        <v>35</v>
      </c>
      <c r="J19" s="0" t="s">
        <v>36</v>
      </c>
      <c r="K19" s="0" t="s">
        <v>52</v>
      </c>
      <c r="L19" s="0" t="s">
        <v>55</v>
      </c>
      <c r="N19" s="0" t="n">
        <f aca="false">FALSE()</f>
        <v>0</v>
      </c>
    </row>
    <row r="20" customFormat="false" ht="13.8" hidden="true" customHeight="false" outlineLevel="0" collapsed="false">
      <c r="A20" s="0" t="n">
        <v>19</v>
      </c>
      <c r="B20" s="0" t="str">
        <f aca="false">TRIM(SUBSTITUTE(LEFT(C20,FIND("|",C20)-1),"_", " "))</f>
        <v>Quercus lamellosa</v>
      </c>
      <c r="C20" s="0" t="s">
        <v>56</v>
      </c>
      <c r="D20" s="0" t="n">
        <f aca="false">TRUE()</f>
        <v>1</v>
      </c>
      <c r="E20" s="3" t="n">
        <f aca="false">TRUE()</f>
        <v>1</v>
      </c>
      <c r="F20" s="0" t="n">
        <v>5969</v>
      </c>
      <c r="I20" s="0" t="s">
        <v>35</v>
      </c>
      <c r="J20" s="0" t="s">
        <v>36</v>
      </c>
      <c r="L20" s="0" t="s">
        <v>57</v>
      </c>
      <c r="N20" s="0" t="n">
        <f aca="false">FALSE()</f>
        <v>0</v>
      </c>
    </row>
    <row r="21" customFormat="false" ht="13.8" hidden="true" customHeight="false" outlineLevel="0" collapsed="false">
      <c r="A21" s="0" t="n">
        <v>20</v>
      </c>
      <c r="B21" s="0" t="str">
        <f aca="false">TRIM(SUBSTITUTE(LEFT(C21,FIND("|",C21)-1),"_", " "))</f>
        <v>Quercus schottkyana</v>
      </c>
      <c r="C21" s="0" t="s">
        <v>58</v>
      </c>
      <c r="D21" s="0" t="n">
        <f aca="false">TRUE()</f>
        <v>1</v>
      </c>
      <c r="E21" s="3" t="n">
        <f aca="false">TRUE()</f>
        <v>1</v>
      </c>
      <c r="F21" s="0" t="n">
        <v>5316</v>
      </c>
      <c r="I21" s="0" t="s">
        <v>35</v>
      </c>
      <c r="J21" s="0" t="s">
        <v>36</v>
      </c>
      <c r="K21" s="0" t="s">
        <v>59</v>
      </c>
      <c r="L21" s="0" t="s">
        <v>60</v>
      </c>
      <c r="N21" s="0" t="n">
        <f aca="false">FALSE()</f>
        <v>0</v>
      </c>
    </row>
    <row r="22" customFormat="false" ht="13.8" hidden="true" customHeight="false" outlineLevel="0" collapsed="false">
      <c r="A22" s="0" t="n">
        <v>21</v>
      </c>
      <c r="B22" s="0" t="str">
        <f aca="false">TRIM(SUBSTITUTE(LEFT(C22,FIND("|",C22)-1),"_", " "))</f>
        <v>Quercus oxyodon</v>
      </c>
      <c r="C22" s="0" t="s">
        <v>61</v>
      </c>
      <c r="D22" s="0" t="n">
        <f aca="false">TRUE()</f>
        <v>1</v>
      </c>
      <c r="E22" s="3" t="n">
        <f aca="false">TRUE()</f>
        <v>1</v>
      </c>
      <c r="F22" s="0" t="n">
        <v>7663</v>
      </c>
      <c r="I22" s="0" t="s">
        <v>35</v>
      </c>
      <c r="J22" s="0" t="s">
        <v>36</v>
      </c>
      <c r="K22" s="0" t="s">
        <v>59</v>
      </c>
      <c r="L22" s="0" t="s">
        <v>62</v>
      </c>
      <c r="N22" s="0" t="n">
        <f aca="false">FALSE()</f>
        <v>0</v>
      </c>
    </row>
    <row r="23" customFormat="false" ht="13.8" hidden="true" customHeight="false" outlineLevel="0" collapsed="false">
      <c r="A23" s="0" t="n">
        <v>22</v>
      </c>
      <c r="B23" s="0" t="str">
        <f aca="false">TRIM(SUBSTITUTE(LEFT(C23,FIND("|",C23)-1),"_", " "))</f>
        <v>Quercus annulata</v>
      </c>
      <c r="C23" s="0" t="s">
        <v>63</v>
      </c>
      <c r="D23" s="0" t="n">
        <f aca="false">TRUE()</f>
        <v>1</v>
      </c>
      <c r="E23" s="3" t="n">
        <f aca="false">TRUE()</f>
        <v>1</v>
      </c>
      <c r="F23" s="0" t="n">
        <v>6013</v>
      </c>
      <c r="I23" s="0" t="s">
        <v>35</v>
      </c>
      <c r="J23" s="0" t="s">
        <v>36</v>
      </c>
      <c r="K23" s="0" t="s">
        <v>59</v>
      </c>
      <c r="L23" s="0" t="s">
        <v>64</v>
      </c>
      <c r="N23" s="0" t="n">
        <f aca="false">FALSE()</f>
        <v>0</v>
      </c>
    </row>
    <row r="24" customFormat="false" ht="13.8" hidden="true" customHeight="false" outlineLevel="0" collapsed="false">
      <c r="A24" s="0" t="n">
        <v>23</v>
      </c>
      <c r="B24" s="0" t="str">
        <f aca="false">TRIM(SUBSTITUTE(LEFT(C24,FIND("|",C24)-1),"_", " "))</f>
        <v>Quercus chrysocalyx</v>
      </c>
      <c r="C24" s="0" t="s">
        <v>65</v>
      </c>
      <c r="D24" s="0" t="n">
        <f aca="false">TRUE()</f>
        <v>1</v>
      </c>
      <c r="E24" s="3" t="n">
        <f aca="false">TRUE()</f>
        <v>1</v>
      </c>
      <c r="F24" s="0" t="n">
        <v>7969</v>
      </c>
      <c r="I24" s="0" t="s">
        <v>35</v>
      </c>
      <c r="J24" s="0" t="s">
        <v>36</v>
      </c>
      <c r="K24" s="0" t="s">
        <v>59</v>
      </c>
      <c r="L24" s="0" t="s">
        <v>66</v>
      </c>
      <c r="N24" s="0" t="n">
        <f aca="false">FALSE()</f>
        <v>0</v>
      </c>
    </row>
    <row r="25" customFormat="false" ht="13.8" hidden="true" customHeight="false" outlineLevel="0" collapsed="false">
      <c r="A25" s="0" t="n">
        <v>24</v>
      </c>
      <c r="B25" s="0" t="str">
        <f aca="false">TRIM(SUBSTITUTE(LEFT(C25,FIND("|",C25)-1),"_", " "))</f>
        <v>Quercus kouangsiensis</v>
      </c>
      <c r="C25" s="0" t="s">
        <v>67</v>
      </c>
      <c r="D25" s="0" t="n">
        <f aca="false">TRUE()</f>
        <v>1</v>
      </c>
      <c r="E25" s="3" t="n">
        <f aca="false">TRUE()</f>
        <v>1</v>
      </c>
      <c r="F25" s="0" t="n">
        <v>7673</v>
      </c>
      <c r="I25" s="0" t="s">
        <v>35</v>
      </c>
      <c r="J25" s="0" t="s">
        <v>36</v>
      </c>
      <c r="K25" s="0" t="s">
        <v>59</v>
      </c>
      <c r="L25" s="0" t="s">
        <v>68</v>
      </c>
      <c r="N25" s="0" t="n">
        <f aca="false">FALSE()</f>
        <v>0</v>
      </c>
    </row>
    <row r="26" customFormat="false" ht="13.8" hidden="true" customHeight="false" outlineLevel="0" collapsed="false">
      <c r="A26" s="0" t="n">
        <v>25</v>
      </c>
      <c r="B26" s="0" t="str">
        <f aca="false">TRIM(SUBSTITUTE(LEFT(C26,FIND("|",C26)-1),"_", " "))</f>
        <v>Quercus myrsinifolia</v>
      </c>
      <c r="C26" s="0" t="s">
        <v>69</v>
      </c>
      <c r="D26" s="0" t="n">
        <f aca="false">TRUE()</f>
        <v>1</v>
      </c>
      <c r="E26" s="3" t="n">
        <f aca="false">TRUE()</f>
        <v>1</v>
      </c>
      <c r="F26" s="0" t="n">
        <v>8741</v>
      </c>
      <c r="I26" s="0" t="s">
        <v>35</v>
      </c>
      <c r="J26" s="0" t="s">
        <v>36</v>
      </c>
      <c r="K26" s="0" t="s">
        <v>59</v>
      </c>
      <c r="L26" s="0" t="s">
        <v>70</v>
      </c>
      <c r="N26" s="0" t="n">
        <f aca="false">FALSE()</f>
        <v>0</v>
      </c>
    </row>
    <row r="27" customFormat="false" ht="13.8" hidden="false" customHeight="false" outlineLevel="0" collapsed="false">
      <c r="A27" s="0" t="n">
        <v>26</v>
      </c>
      <c r="B27" s="0" t="str">
        <f aca="false">TRIM(SUBSTITUTE(LEFT(C27,FIND("|",C27)-1),"_", " "))</f>
        <v>Quercus pannosa</v>
      </c>
      <c r="C27" s="0" t="s">
        <v>71</v>
      </c>
      <c r="D27" s="3" t="n">
        <f aca="false">FALSE()</f>
        <v>0</v>
      </c>
      <c r="E27" s="0" t="n">
        <f aca="false">FALSE()</f>
        <v>0</v>
      </c>
      <c r="F27" s="0" t="n">
        <v>6036</v>
      </c>
      <c r="H27" s="4" t="n">
        <v>43404</v>
      </c>
      <c r="I27" s="0" t="s">
        <v>35</v>
      </c>
      <c r="J27" s="0" t="s">
        <v>36</v>
      </c>
      <c r="L27" s="0" t="s">
        <v>72</v>
      </c>
      <c r="M27" s="0" t="s">
        <v>73</v>
      </c>
      <c r="N27" s="0" t="n">
        <f aca="false">FALSE()</f>
        <v>0</v>
      </c>
    </row>
    <row r="28" customFormat="false" ht="13.8" hidden="true" customHeight="false" outlineLevel="0" collapsed="false">
      <c r="A28" s="0" t="n">
        <v>27</v>
      </c>
      <c r="B28" s="0" t="str">
        <f aca="false">TRIM(SUBSTITUTE(LEFT(C28,FIND("|",C28)-1),"_", " "))</f>
        <v>Quercus salicina</v>
      </c>
      <c r="C28" s="0" t="s">
        <v>74</v>
      </c>
      <c r="D28" s="0" t="n">
        <f aca="false">TRUE()</f>
        <v>1</v>
      </c>
      <c r="E28" s="3" t="n">
        <f aca="false">TRUE()</f>
        <v>1</v>
      </c>
      <c r="F28" s="0" t="n">
        <v>10073</v>
      </c>
      <c r="I28" s="0" t="s">
        <v>35</v>
      </c>
      <c r="J28" s="0" t="s">
        <v>36</v>
      </c>
      <c r="K28" s="0" t="s">
        <v>59</v>
      </c>
      <c r="L28" s="0" t="s">
        <v>75</v>
      </c>
      <c r="N28" s="0" t="n">
        <f aca="false">FALSE()</f>
        <v>0</v>
      </c>
    </row>
    <row r="29" customFormat="false" ht="13.8" hidden="true" customHeight="false" outlineLevel="0" collapsed="false">
      <c r="A29" s="0" t="n">
        <v>28</v>
      </c>
      <c r="B29" s="0" t="str">
        <f aca="false">TRIM(SUBSTITUTE(LEFT(C29,FIND("|",C29)-1),"_", " "))</f>
        <v>Quercus multinervis</v>
      </c>
      <c r="C29" s="0" t="s">
        <v>76</v>
      </c>
      <c r="D29" s="0" t="n">
        <f aca="false">TRUE()</f>
        <v>1</v>
      </c>
      <c r="E29" s="3" t="n">
        <f aca="false">TRUE()</f>
        <v>1</v>
      </c>
      <c r="F29" s="0" t="n">
        <v>5865</v>
      </c>
      <c r="I29" s="0" t="s">
        <v>35</v>
      </c>
      <c r="J29" s="0" t="s">
        <v>36</v>
      </c>
      <c r="K29" s="0" t="s">
        <v>59</v>
      </c>
      <c r="L29" s="0" t="s">
        <v>77</v>
      </c>
      <c r="N29" s="0" t="n">
        <f aca="false">FALSE()</f>
        <v>0</v>
      </c>
    </row>
    <row r="30" customFormat="false" ht="13.8" hidden="true" customHeight="false" outlineLevel="0" collapsed="false">
      <c r="A30" s="0" t="n">
        <v>29</v>
      </c>
      <c r="B30" s="0" t="str">
        <f aca="false">TRIM(SUBSTITUTE(LEFT(C30,FIND("|",C30)-1),"_", " "))</f>
        <v>Quercus acuta</v>
      </c>
      <c r="C30" s="0" t="s">
        <v>78</v>
      </c>
      <c r="D30" s="0" t="n">
        <f aca="false">TRUE()</f>
        <v>1</v>
      </c>
      <c r="E30" s="3" t="n">
        <f aca="false">TRUE()</f>
        <v>1</v>
      </c>
      <c r="F30" s="0" t="n">
        <v>4331</v>
      </c>
      <c r="I30" s="0" t="s">
        <v>35</v>
      </c>
      <c r="J30" s="0" t="s">
        <v>36</v>
      </c>
      <c r="K30" s="0" t="s">
        <v>79</v>
      </c>
      <c r="L30" s="0" t="s">
        <v>80</v>
      </c>
      <c r="N30" s="0" t="n">
        <f aca="false">FALSE()</f>
        <v>0</v>
      </c>
    </row>
    <row r="31" customFormat="false" ht="13.8" hidden="true" customHeight="false" outlineLevel="0" collapsed="false">
      <c r="A31" s="0" t="n">
        <v>30</v>
      </c>
      <c r="B31" s="0" t="str">
        <f aca="false">TRIM(SUBSTITUTE(LEFT(C31,FIND("|",C31)-1),"_", " "))</f>
        <v>Quercus sessilifolia</v>
      </c>
      <c r="C31" s="0" t="s">
        <v>81</v>
      </c>
      <c r="D31" s="0" t="n">
        <f aca="false">TRUE()</f>
        <v>1</v>
      </c>
      <c r="E31" s="3" t="n">
        <f aca="false">TRUE()</f>
        <v>1</v>
      </c>
      <c r="F31" s="0" t="n">
        <v>8138</v>
      </c>
      <c r="I31" s="0" t="s">
        <v>35</v>
      </c>
      <c r="J31" s="0" t="s">
        <v>36</v>
      </c>
      <c r="K31" s="0" t="s">
        <v>79</v>
      </c>
      <c r="L31" s="0" t="s">
        <v>82</v>
      </c>
      <c r="N31" s="0" t="n">
        <f aca="false">FALSE()</f>
        <v>0</v>
      </c>
    </row>
    <row r="32" customFormat="false" ht="13.8" hidden="true" customHeight="false" outlineLevel="0" collapsed="false">
      <c r="A32" s="0" t="n">
        <v>31</v>
      </c>
      <c r="B32" s="0" t="str">
        <f aca="false">TRIM(SUBSTITUTE(LEFT(C32,FIND("|",C32)-1),"_", " "))</f>
        <v>Quercus stewardiana</v>
      </c>
      <c r="C32" s="0" t="s">
        <v>83</v>
      </c>
      <c r="D32" s="0" t="n">
        <f aca="false">TRUE()</f>
        <v>1</v>
      </c>
      <c r="E32" s="3" t="n">
        <f aca="false">TRUE()</f>
        <v>1</v>
      </c>
      <c r="F32" s="0" t="n">
        <v>6653</v>
      </c>
      <c r="I32" s="0" t="s">
        <v>35</v>
      </c>
      <c r="J32" s="0" t="s">
        <v>36</v>
      </c>
      <c r="K32" s="0" t="s">
        <v>79</v>
      </c>
      <c r="L32" s="0" t="s">
        <v>84</v>
      </c>
      <c r="N32" s="0" t="n">
        <f aca="false">FALSE()</f>
        <v>0</v>
      </c>
    </row>
    <row r="33" customFormat="false" ht="13.8" hidden="true" customHeight="false" outlineLevel="0" collapsed="false">
      <c r="A33" s="0" t="n">
        <v>32</v>
      </c>
      <c r="B33" s="0" t="str">
        <f aca="false">TRIM(SUBSTITUTE(LEFT(C33,FIND("|",C33)-1),"_", " "))</f>
        <v>Quercus arbutifolia</v>
      </c>
      <c r="C33" s="0" t="s">
        <v>85</v>
      </c>
      <c r="D33" s="0" t="n">
        <f aca="false">TRUE()</f>
        <v>1</v>
      </c>
      <c r="E33" s="3" t="n">
        <f aca="false">TRUE()</f>
        <v>1</v>
      </c>
      <c r="F33" s="0" t="n">
        <v>7204</v>
      </c>
      <c r="I33" s="0" t="s">
        <v>35</v>
      </c>
      <c r="J33" s="0" t="s">
        <v>36</v>
      </c>
      <c r="K33" s="0" t="s">
        <v>79</v>
      </c>
      <c r="L33" s="0" t="s">
        <v>86</v>
      </c>
      <c r="N33" s="0" t="n">
        <f aca="false">FALSE()</f>
        <v>0</v>
      </c>
    </row>
    <row r="34" customFormat="false" ht="13.8" hidden="true" customHeight="false" outlineLevel="0" collapsed="false">
      <c r="A34" s="0" t="n">
        <v>33</v>
      </c>
      <c r="B34" s="0" t="str">
        <f aca="false">TRIM(SUBSTITUTE(LEFT(C34,FIND("|",C34)-1),"_", " "))</f>
        <v>Quercus ciliaris</v>
      </c>
      <c r="C34" s="0" t="s">
        <v>87</v>
      </c>
      <c r="D34" s="0" t="n">
        <f aca="false">TRUE()</f>
        <v>1</v>
      </c>
      <c r="E34" s="3" t="n">
        <f aca="false">TRUE()</f>
        <v>1</v>
      </c>
      <c r="F34" s="0" t="n">
        <v>7939</v>
      </c>
      <c r="I34" s="0" t="s">
        <v>35</v>
      </c>
      <c r="J34" s="0" t="s">
        <v>36</v>
      </c>
      <c r="K34" s="0" t="s">
        <v>79</v>
      </c>
      <c r="L34" s="0" t="s">
        <v>88</v>
      </c>
      <c r="N34" s="0" t="n">
        <f aca="false">FALSE()</f>
        <v>0</v>
      </c>
    </row>
    <row r="35" customFormat="false" ht="13.8" hidden="true" customHeight="false" outlineLevel="0" collapsed="false">
      <c r="A35" s="0" t="n">
        <v>34</v>
      </c>
      <c r="B35" s="0" t="str">
        <f aca="false">TRIM(SUBSTITUTE(LEFT(C35,FIND("|",C35)-1),"_", " "))</f>
        <v>Quercus patelliformis</v>
      </c>
      <c r="C35" s="0" t="s">
        <v>89</v>
      </c>
      <c r="D35" s="0" t="n">
        <f aca="false">TRUE()</f>
        <v>1</v>
      </c>
      <c r="E35" s="3" t="n">
        <f aca="false">TRUE()</f>
        <v>1</v>
      </c>
      <c r="F35" s="0" t="n">
        <v>7175</v>
      </c>
      <c r="I35" s="0" t="s">
        <v>35</v>
      </c>
      <c r="J35" s="0" t="s">
        <v>36</v>
      </c>
      <c r="K35" s="0" t="s">
        <v>90</v>
      </c>
      <c r="L35" s="0" t="s">
        <v>91</v>
      </c>
      <c r="N35" s="0" t="n">
        <f aca="false">FALSE()</f>
        <v>0</v>
      </c>
    </row>
    <row r="36" customFormat="false" ht="13.8" hidden="true" customHeight="false" outlineLevel="0" collapsed="false">
      <c r="A36" s="0" t="n">
        <v>35</v>
      </c>
      <c r="B36" s="0" t="str">
        <f aca="false">TRIM(SUBSTITUTE(LEFT(C36,FIND("|",C36)-1),"_", " "))</f>
        <v>Quercus poilanei</v>
      </c>
      <c r="C36" s="0" t="s">
        <v>92</v>
      </c>
      <c r="D36" s="0" t="n">
        <f aca="false">TRUE()</f>
        <v>1</v>
      </c>
      <c r="E36" s="3" t="n">
        <f aca="false">TRUE()</f>
        <v>1</v>
      </c>
      <c r="F36" s="0" t="n">
        <v>5565</v>
      </c>
      <c r="I36" s="0" t="s">
        <v>35</v>
      </c>
      <c r="J36" s="0" t="s">
        <v>36</v>
      </c>
      <c r="K36" s="0" t="s">
        <v>90</v>
      </c>
      <c r="L36" s="0" t="s">
        <v>93</v>
      </c>
      <c r="N36" s="0" t="n">
        <f aca="false">FALSE()</f>
        <v>0</v>
      </c>
    </row>
    <row r="37" customFormat="false" ht="13.8" hidden="true" customHeight="false" outlineLevel="0" collapsed="false">
      <c r="A37" s="0" t="n">
        <v>36</v>
      </c>
      <c r="B37" s="0" t="str">
        <f aca="false">TRIM(SUBSTITUTE(LEFT(C37,FIND("|",C37)-1),"_", " "))</f>
        <v>Quercus daimingshanensis</v>
      </c>
      <c r="C37" s="0" t="s">
        <v>94</v>
      </c>
      <c r="D37" s="0" t="n">
        <f aca="false">TRUE()</f>
        <v>1</v>
      </c>
      <c r="E37" s="3" t="n">
        <f aca="false">TRUE()</f>
        <v>1</v>
      </c>
      <c r="F37" s="0" t="n">
        <v>3961</v>
      </c>
      <c r="I37" s="0" t="s">
        <v>35</v>
      </c>
      <c r="J37" s="0" t="s">
        <v>36</v>
      </c>
      <c r="K37" s="0" t="s">
        <v>90</v>
      </c>
      <c r="L37" s="0" t="s">
        <v>95</v>
      </c>
      <c r="N37" s="0" t="n">
        <f aca="false">FALSE()</f>
        <v>0</v>
      </c>
    </row>
    <row r="38" customFormat="false" ht="13.8" hidden="true" customHeight="false" outlineLevel="0" collapsed="false">
      <c r="A38" s="0" t="n">
        <v>37</v>
      </c>
      <c r="B38" s="0" t="str">
        <f aca="false">TRIM(SUBSTITUTE(LEFT(C38,FIND("|",C38)-1),"_", " "))</f>
        <v>Quercus pachyloma</v>
      </c>
      <c r="C38" s="0" t="s">
        <v>96</v>
      </c>
      <c r="D38" s="0" t="n">
        <f aca="false">TRUE()</f>
        <v>1</v>
      </c>
      <c r="E38" s="3" t="n">
        <f aca="false">TRUE()</f>
        <v>1</v>
      </c>
      <c r="F38" s="0" t="n">
        <v>6431</v>
      </c>
      <c r="I38" s="0" t="s">
        <v>35</v>
      </c>
      <c r="J38" s="0" t="s">
        <v>36</v>
      </c>
      <c r="K38" s="0" t="s">
        <v>90</v>
      </c>
      <c r="L38" s="0" t="s">
        <v>97</v>
      </c>
      <c r="N38" s="0" t="n">
        <f aca="false">FALSE()</f>
        <v>0</v>
      </c>
    </row>
    <row r="39" customFormat="false" ht="13.8" hidden="true" customHeight="false" outlineLevel="0" collapsed="false">
      <c r="A39" s="0" t="n">
        <v>38</v>
      </c>
      <c r="B39" s="0" t="str">
        <f aca="false">TRIM(SUBSTITUTE(LEFT(C39,FIND("|",C39)-1),"_", " "))</f>
        <v>Quercus litoralis</v>
      </c>
      <c r="C39" s="0" t="s">
        <v>98</v>
      </c>
      <c r="D39" s="0" t="n">
        <f aca="false">TRUE()</f>
        <v>1</v>
      </c>
      <c r="E39" s="3" t="n">
        <f aca="false">TRUE()</f>
        <v>1</v>
      </c>
      <c r="F39" s="0" t="n">
        <v>4465</v>
      </c>
      <c r="I39" s="0" t="s">
        <v>35</v>
      </c>
      <c r="J39" s="0" t="s">
        <v>36</v>
      </c>
      <c r="K39" s="0" t="s">
        <v>90</v>
      </c>
      <c r="L39" s="0" t="s">
        <v>99</v>
      </c>
      <c r="N39" s="0" t="n">
        <f aca="false">FALSE()</f>
        <v>0</v>
      </c>
    </row>
    <row r="40" customFormat="false" ht="13.8" hidden="true" customHeight="false" outlineLevel="0" collapsed="false">
      <c r="A40" s="0" t="n">
        <v>39</v>
      </c>
      <c r="B40" s="0" t="str">
        <f aca="false">TRIM(SUBSTITUTE(LEFT(C40,FIND("|",C40)-1),"_", " "))</f>
        <v>Quercus fleuryi</v>
      </c>
      <c r="C40" s="0" t="s">
        <v>100</v>
      </c>
      <c r="D40" s="0" t="n">
        <f aca="false">TRUE()</f>
        <v>1</v>
      </c>
      <c r="E40" s="3" t="n">
        <f aca="false">TRUE()</f>
        <v>1</v>
      </c>
      <c r="F40" s="0" t="n">
        <v>7517</v>
      </c>
      <c r="I40" s="0" t="s">
        <v>35</v>
      </c>
      <c r="J40" s="0" t="s">
        <v>36</v>
      </c>
      <c r="K40" s="0" t="s">
        <v>90</v>
      </c>
      <c r="L40" s="0" t="s">
        <v>101</v>
      </c>
      <c r="N40" s="0" t="n">
        <f aca="false">FALSE()</f>
        <v>0</v>
      </c>
    </row>
    <row r="41" customFormat="false" ht="13.8" hidden="true" customHeight="false" outlineLevel="0" collapsed="false">
      <c r="A41" s="0" t="n">
        <v>40</v>
      </c>
      <c r="B41" s="0" t="str">
        <f aca="false">TRIM(SUBSTITUTE(LEFT(C41,FIND("|",C41)-1),"_", " "))</f>
        <v>Quercus bella</v>
      </c>
      <c r="C41" s="0" t="s">
        <v>102</v>
      </c>
      <c r="D41" s="0" t="n">
        <f aca="false">TRUE()</f>
        <v>1</v>
      </c>
      <c r="E41" s="3" t="n">
        <f aca="false">TRUE()</f>
        <v>1</v>
      </c>
      <c r="F41" s="0" t="n">
        <v>5364</v>
      </c>
      <c r="I41" s="0" t="s">
        <v>35</v>
      </c>
      <c r="J41" s="0" t="s">
        <v>36</v>
      </c>
      <c r="K41" s="0" t="s">
        <v>90</v>
      </c>
      <c r="L41" s="0" t="s">
        <v>103</v>
      </c>
      <c r="N41" s="0" t="n">
        <f aca="false">FALSE()</f>
        <v>0</v>
      </c>
    </row>
    <row r="42" customFormat="false" ht="13.8" hidden="true" customHeight="false" outlineLevel="0" collapsed="false">
      <c r="A42" s="0" t="n">
        <v>41</v>
      </c>
      <c r="B42" s="0" t="str">
        <f aca="false">TRIM(SUBSTITUTE(LEFT(C42,FIND("|",C42)-1),"_", " "))</f>
        <v>Quercus blakei</v>
      </c>
      <c r="C42" s="0" t="s">
        <v>104</v>
      </c>
      <c r="D42" s="0" t="n">
        <f aca="false">TRUE()</f>
        <v>1</v>
      </c>
      <c r="E42" s="3" t="n">
        <f aca="false">TRUE()</f>
        <v>1</v>
      </c>
      <c r="F42" s="0" t="n">
        <v>7284</v>
      </c>
      <c r="I42" s="0" t="s">
        <v>35</v>
      </c>
      <c r="J42" s="0" t="s">
        <v>36</v>
      </c>
      <c r="K42" s="0" t="s">
        <v>90</v>
      </c>
      <c r="L42" s="0" t="s">
        <v>105</v>
      </c>
      <c r="N42" s="0" t="n">
        <f aca="false">FALSE()</f>
        <v>0</v>
      </c>
    </row>
    <row r="43" customFormat="false" ht="13.8" hidden="true" customHeight="false" outlineLevel="0" collapsed="false">
      <c r="A43" s="0" t="n">
        <v>42</v>
      </c>
      <c r="B43" s="0" t="str">
        <f aca="false">TRIM(SUBSTITUTE(LEFT(C43,FIND("|",C43)-1),"_", " "))</f>
        <v>Quercus langbianensis</v>
      </c>
      <c r="C43" s="0" t="s">
        <v>106</v>
      </c>
      <c r="D43" s="0" t="n">
        <f aca="false">TRUE()</f>
        <v>1</v>
      </c>
      <c r="E43" s="3" t="n">
        <f aca="false">TRUE()</f>
        <v>1</v>
      </c>
      <c r="F43" s="0" t="n">
        <v>4590</v>
      </c>
      <c r="I43" s="0" t="s">
        <v>35</v>
      </c>
      <c r="J43" s="0" t="s">
        <v>36</v>
      </c>
      <c r="K43" s="0" t="s">
        <v>90</v>
      </c>
      <c r="L43" s="0" t="s">
        <v>107</v>
      </c>
      <c r="N43" s="0" t="n">
        <f aca="false">FALSE()</f>
        <v>0</v>
      </c>
    </row>
    <row r="44" customFormat="false" ht="13.8" hidden="true" customHeight="false" outlineLevel="0" collapsed="false">
      <c r="A44" s="0" t="n">
        <v>43</v>
      </c>
      <c r="B44" s="0" t="str">
        <f aca="false">TRIM(SUBSTITUTE(LEFT(C44,FIND("|",C44)-1),"_", " "))</f>
        <v>Quercus phanera</v>
      </c>
      <c r="C44" s="0" t="s">
        <v>108</v>
      </c>
      <c r="D44" s="0" t="n">
        <f aca="false">TRUE()</f>
        <v>1</v>
      </c>
      <c r="E44" s="3" t="n">
        <f aca="false">TRUE()</f>
        <v>1</v>
      </c>
      <c r="F44" s="0" t="n">
        <v>359</v>
      </c>
      <c r="I44" s="0" t="s">
        <v>35</v>
      </c>
      <c r="J44" s="0" t="s">
        <v>36</v>
      </c>
      <c r="K44" s="0" t="s">
        <v>90</v>
      </c>
      <c r="L44" s="0" t="s">
        <v>109</v>
      </c>
      <c r="N44" s="0" t="n">
        <f aca="false">FALSE()</f>
        <v>0</v>
      </c>
    </row>
    <row r="45" customFormat="false" ht="13.8" hidden="true" customHeight="false" outlineLevel="0" collapsed="false">
      <c r="A45" s="0" t="n">
        <v>44</v>
      </c>
      <c r="B45" s="0" t="str">
        <f aca="false">TRIM(SUBSTITUTE(LEFT(C45,FIND("|",C45)-1),"_", " "))</f>
        <v>Quercus chapensis</v>
      </c>
      <c r="C45" s="0" t="s">
        <v>110</v>
      </c>
      <c r="D45" s="0" t="n">
        <f aca="false">TRUE()</f>
        <v>1</v>
      </c>
      <c r="E45" s="3" t="n">
        <f aca="false">TRUE()</f>
        <v>1</v>
      </c>
      <c r="F45" s="0" t="n">
        <v>7238</v>
      </c>
      <c r="I45" s="0" t="s">
        <v>35</v>
      </c>
      <c r="J45" s="0" t="s">
        <v>36</v>
      </c>
      <c r="K45" s="0" t="s">
        <v>90</v>
      </c>
      <c r="L45" s="0" t="s">
        <v>111</v>
      </c>
      <c r="N45" s="0" t="n">
        <f aca="false">FALSE()</f>
        <v>0</v>
      </c>
    </row>
    <row r="46" customFormat="false" ht="13.8" hidden="true" customHeight="false" outlineLevel="0" collapsed="false">
      <c r="A46" s="0" t="n">
        <v>45</v>
      </c>
      <c r="B46" s="0" t="str">
        <f aca="false">TRIM(SUBSTITUTE(LEFT(C46,FIND("|",C46)-1),"_", " "))</f>
        <v>Quercus chenii</v>
      </c>
      <c r="C46" s="0" t="s">
        <v>112</v>
      </c>
      <c r="D46" s="0" t="n">
        <f aca="false">TRUE()</f>
        <v>1</v>
      </c>
      <c r="E46" s="3" t="n">
        <f aca="false">TRUE()</f>
        <v>1</v>
      </c>
      <c r="F46" s="0" t="n">
        <v>7023</v>
      </c>
      <c r="I46" s="0" t="s">
        <v>35</v>
      </c>
      <c r="J46" s="0" t="s">
        <v>113</v>
      </c>
      <c r="K46" s="0" t="s">
        <v>114</v>
      </c>
      <c r="L46" s="0" t="s">
        <v>115</v>
      </c>
      <c r="N46" s="0" t="n">
        <f aca="false">FALSE()</f>
        <v>0</v>
      </c>
    </row>
    <row r="47" customFormat="false" ht="13.8" hidden="true" customHeight="false" outlineLevel="0" collapsed="false">
      <c r="A47" s="0" t="n">
        <v>46</v>
      </c>
      <c r="B47" s="0" t="str">
        <f aca="false">TRIM(SUBSTITUTE(LEFT(C47,FIND("|",C47)-1),"_", " "))</f>
        <v>Quercus acutissima</v>
      </c>
      <c r="C47" s="0" t="s">
        <v>116</v>
      </c>
      <c r="D47" s="0" t="n">
        <f aca="false">TRUE()</f>
        <v>1</v>
      </c>
      <c r="E47" s="3" t="n">
        <f aca="false">TRUE()</f>
        <v>1</v>
      </c>
      <c r="F47" s="0" t="n">
        <v>8932</v>
      </c>
      <c r="I47" s="0" t="s">
        <v>35</v>
      </c>
      <c r="J47" s="0" t="s">
        <v>113</v>
      </c>
      <c r="K47" s="0" t="s">
        <v>114</v>
      </c>
      <c r="L47" s="0" t="s">
        <v>117</v>
      </c>
      <c r="N47" s="0" t="n">
        <f aca="false">FALSE()</f>
        <v>0</v>
      </c>
    </row>
    <row r="48" customFormat="false" ht="13.8" hidden="true" customHeight="false" outlineLevel="0" collapsed="false">
      <c r="A48" s="0" t="n">
        <v>47</v>
      </c>
      <c r="B48" s="0" t="str">
        <f aca="false">TRIM(SUBSTITUTE(LEFT(C48,FIND("|",C48)-1),"_", " "))</f>
        <v>Quercus variabilis</v>
      </c>
      <c r="C48" s="0" t="s">
        <v>118</v>
      </c>
      <c r="D48" s="3" t="n">
        <f aca="false">FALSE()</f>
        <v>0</v>
      </c>
      <c r="E48" s="3" t="n">
        <f aca="false">TRUE()</f>
        <v>1</v>
      </c>
      <c r="F48" s="0" t="n">
        <v>6221</v>
      </c>
      <c r="I48" s="0" t="s">
        <v>35</v>
      </c>
      <c r="J48" s="0" t="s">
        <v>113</v>
      </c>
      <c r="K48" s="0" t="s">
        <v>114</v>
      </c>
      <c r="L48" s="0" t="s">
        <v>119</v>
      </c>
      <c r="N48" s="0" t="n">
        <f aca="false">FALSE()</f>
        <v>0</v>
      </c>
    </row>
    <row r="49" customFormat="false" ht="13.8" hidden="true" customHeight="false" outlineLevel="0" collapsed="false">
      <c r="A49" s="0" t="n">
        <v>48</v>
      </c>
      <c r="B49" s="0" t="str">
        <f aca="false">TRIM(SUBSTITUTE(LEFT(C49,FIND("|",C49)-1),"_", " "))</f>
        <v>Quercus variabilis</v>
      </c>
      <c r="C49" s="0" t="s">
        <v>120</v>
      </c>
      <c r="D49" s="0" t="n">
        <f aca="false">TRUE()</f>
        <v>1</v>
      </c>
      <c r="E49" s="3" t="n">
        <f aca="false">TRUE()</f>
        <v>1</v>
      </c>
      <c r="F49" s="0" t="n">
        <v>10765</v>
      </c>
      <c r="I49" s="0" t="s">
        <v>35</v>
      </c>
      <c r="J49" s="0" t="s">
        <v>113</v>
      </c>
      <c r="K49" s="0" t="s">
        <v>114</v>
      </c>
      <c r="L49" s="0" t="s">
        <v>121</v>
      </c>
      <c r="N49" s="0" t="n">
        <f aca="false">TRUE()</f>
        <v>1</v>
      </c>
    </row>
    <row r="50" customFormat="false" ht="13.8" hidden="true" customHeight="false" outlineLevel="0" collapsed="false">
      <c r="A50" s="0" t="n">
        <v>49</v>
      </c>
      <c r="B50" s="0" t="str">
        <f aca="false">TRIM(SUBSTITUTE(LEFT(C50,FIND("|",C50)-1),"_", " "))</f>
        <v>Quercus crenata</v>
      </c>
      <c r="C50" s="0" t="s">
        <v>122</v>
      </c>
      <c r="D50" s="0" t="n">
        <f aca="false">TRUE()</f>
        <v>1</v>
      </c>
      <c r="E50" s="3" t="n">
        <f aca="false">TRUE()</f>
        <v>1</v>
      </c>
      <c r="F50" s="0" t="n">
        <v>9886</v>
      </c>
      <c r="I50" s="0" t="s">
        <v>35</v>
      </c>
      <c r="J50" s="0" t="s">
        <v>113</v>
      </c>
      <c r="K50" s="0" t="s">
        <v>123</v>
      </c>
      <c r="L50" s="0" t="s">
        <v>124</v>
      </c>
      <c r="N50" s="0" t="n">
        <f aca="false">FALSE()</f>
        <v>0</v>
      </c>
    </row>
    <row r="51" customFormat="false" ht="13.8" hidden="true" customHeight="false" outlineLevel="0" collapsed="false">
      <c r="A51" s="0" t="n">
        <v>50</v>
      </c>
      <c r="B51" s="0" t="str">
        <f aca="false">TRIM(SUBSTITUTE(LEFT(C51,FIND("|",C51)-1),"_", " "))</f>
        <v>Quercus crenata</v>
      </c>
      <c r="C51" s="0" t="s">
        <v>125</v>
      </c>
      <c r="D51" s="3" t="n">
        <f aca="false">FALSE()</f>
        <v>0</v>
      </c>
      <c r="E51" s="3" t="n">
        <f aca="false">TRUE()</f>
        <v>1</v>
      </c>
      <c r="F51" s="0" t="n">
        <v>5577</v>
      </c>
      <c r="I51" s="0" t="s">
        <v>35</v>
      </c>
      <c r="J51" s="0" t="s">
        <v>113</v>
      </c>
      <c r="K51" s="0" t="s">
        <v>123</v>
      </c>
      <c r="L51" s="0" t="s">
        <v>126</v>
      </c>
      <c r="N51" s="0" t="n">
        <f aca="false">TRUE()</f>
        <v>1</v>
      </c>
    </row>
    <row r="52" customFormat="false" ht="13.8" hidden="true" customHeight="false" outlineLevel="0" collapsed="false">
      <c r="A52" s="0" t="n">
        <v>51</v>
      </c>
      <c r="B52" s="0" t="str">
        <f aca="false">TRIM(SUBSTITUTE(LEFT(C52,FIND("|",C52)-1),"_", " "))</f>
        <v>Quercus suber</v>
      </c>
      <c r="C52" s="0" t="s">
        <v>127</v>
      </c>
      <c r="D52" s="3" t="n">
        <f aca="false">FALSE()</f>
        <v>0</v>
      </c>
      <c r="E52" s="3" t="n">
        <f aca="false">TRUE()</f>
        <v>1</v>
      </c>
      <c r="F52" s="0" t="n">
        <v>5576</v>
      </c>
      <c r="I52" s="0" t="s">
        <v>35</v>
      </c>
      <c r="J52" s="0" t="s">
        <v>113</v>
      </c>
      <c r="K52" s="0" t="s">
        <v>123</v>
      </c>
      <c r="L52" s="0" t="s">
        <v>128</v>
      </c>
      <c r="N52" s="0" t="n">
        <f aca="false">FALSE()</f>
        <v>0</v>
      </c>
    </row>
    <row r="53" customFormat="false" ht="13.8" hidden="true" customHeight="false" outlineLevel="0" collapsed="false">
      <c r="A53" s="0" t="n">
        <v>52</v>
      </c>
      <c r="B53" s="0" t="str">
        <f aca="false">TRIM(SUBSTITUTE(LEFT(C53,FIND("|",C53)-1),"_", " "))</f>
        <v>Quercus suber</v>
      </c>
      <c r="C53" s="0" t="s">
        <v>129</v>
      </c>
      <c r="D53" s="3" t="n">
        <f aca="false">FALSE()</f>
        <v>0</v>
      </c>
      <c r="E53" s="3" t="n">
        <f aca="false">TRUE()</f>
        <v>1</v>
      </c>
      <c r="F53" s="0" t="n">
        <v>9094</v>
      </c>
      <c r="I53" s="0" t="s">
        <v>35</v>
      </c>
      <c r="J53" s="0" t="s">
        <v>113</v>
      </c>
      <c r="K53" s="0" t="s">
        <v>123</v>
      </c>
      <c r="L53" s="0" t="s">
        <v>130</v>
      </c>
      <c r="N53" s="0" t="n">
        <f aca="false">TRUE()</f>
        <v>1</v>
      </c>
    </row>
    <row r="54" customFormat="false" ht="13.8" hidden="true" customHeight="false" outlineLevel="0" collapsed="false">
      <c r="A54" s="0" t="n">
        <v>53</v>
      </c>
      <c r="B54" s="0" t="str">
        <f aca="false">TRIM(SUBSTITUTE(LEFT(C54,FIND("|",C54)-1),"_", " "))</f>
        <v>Quercus suber</v>
      </c>
      <c r="C54" s="0" t="s">
        <v>131</v>
      </c>
      <c r="D54" s="0" t="n">
        <f aca="false">TRUE()</f>
        <v>1</v>
      </c>
      <c r="E54" s="3" t="n">
        <f aca="false">TRUE()</f>
        <v>1</v>
      </c>
      <c r="F54" s="0" t="n">
        <v>10660</v>
      </c>
      <c r="I54" s="0" t="s">
        <v>35</v>
      </c>
      <c r="J54" s="0" t="s">
        <v>113</v>
      </c>
      <c r="K54" s="0" t="s">
        <v>123</v>
      </c>
      <c r="L54" s="0" t="s">
        <v>132</v>
      </c>
      <c r="N54" s="0" t="n">
        <f aca="false">TRUE()</f>
        <v>1</v>
      </c>
    </row>
    <row r="55" customFormat="false" ht="13.8" hidden="true" customHeight="false" outlineLevel="0" collapsed="false">
      <c r="A55" s="0" t="n">
        <v>54</v>
      </c>
      <c r="B55" s="0" t="str">
        <f aca="false">TRIM(SUBSTITUTE(LEFT(C55,FIND("|",C55)-1),"_", " "))</f>
        <v>Quercus macrolepis</v>
      </c>
      <c r="C55" s="0" t="s">
        <v>133</v>
      </c>
      <c r="D55" s="0" t="n">
        <f aca="false">TRUE()</f>
        <v>1</v>
      </c>
      <c r="E55" s="3" t="n">
        <f aca="false">TRUE()</f>
        <v>1</v>
      </c>
      <c r="F55" s="0" t="n">
        <v>7910</v>
      </c>
      <c r="I55" s="0" t="s">
        <v>35</v>
      </c>
      <c r="J55" s="0" t="s">
        <v>113</v>
      </c>
      <c r="K55" s="0" t="s">
        <v>123</v>
      </c>
      <c r="L55" s="0" t="s">
        <v>134</v>
      </c>
      <c r="N55" s="0" t="n">
        <f aca="false">FALSE()</f>
        <v>0</v>
      </c>
    </row>
    <row r="56" customFormat="false" ht="13.8" hidden="true" customHeight="false" outlineLevel="0" collapsed="false">
      <c r="A56" s="0" t="n">
        <v>55</v>
      </c>
      <c r="B56" s="0" t="str">
        <f aca="false">TRIM(SUBSTITUTE(LEFT(C56,FIND("|",C56)-1),"_", " "))</f>
        <v>Quercus brantii</v>
      </c>
      <c r="C56" s="0" t="s">
        <v>135</v>
      </c>
      <c r="D56" s="0" t="n">
        <f aca="false">TRUE()</f>
        <v>1</v>
      </c>
      <c r="E56" s="3" t="n">
        <f aca="false">TRUE()</f>
        <v>1</v>
      </c>
      <c r="F56" s="0" t="n">
        <v>8262</v>
      </c>
      <c r="I56" s="0" t="s">
        <v>35</v>
      </c>
      <c r="J56" s="0" t="s">
        <v>113</v>
      </c>
      <c r="K56" s="0" t="s">
        <v>123</v>
      </c>
      <c r="L56" s="0" t="s">
        <v>136</v>
      </c>
      <c r="N56" s="0" t="n">
        <f aca="false">FALSE()</f>
        <v>0</v>
      </c>
    </row>
    <row r="57" customFormat="false" ht="13.8" hidden="true" customHeight="false" outlineLevel="0" collapsed="false">
      <c r="A57" s="0" t="n">
        <v>56</v>
      </c>
      <c r="B57" s="0" t="str">
        <f aca="false">TRIM(SUBSTITUTE(LEFT(C57,FIND("|",C57)-1),"_", " "))</f>
        <v>Quercus ithaburensis</v>
      </c>
      <c r="C57" s="0" t="s">
        <v>137</v>
      </c>
      <c r="D57" s="0" t="n">
        <f aca="false">FALSE()</f>
        <v>0</v>
      </c>
      <c r="E57" s="3" t="n">
        <f aca="false">TRUE()</f>
        <v>1</v>
      </c>
      <c r="F57" s="0" t="n">
        <v>6629</v>
      </c>
      <c r="I57" s="0" t="s">
        <v>35</v>
      </c>
      <c r="J57" s="0" t="s">
        <v>113</v>
      </c>
      <c r="K57" s="0" t="s">
        <v>123</v>
      </c>
      <c r="L57" s="0" t="s">
        <v>138</v>
      </c>
      <c r="N57" s="0" t="n">
        <f aca="false">FALSE()</f>
        <v>0</v>
      </c>
    </row>
    <row r="58" customFormat="false" ht="13.8" hidden="true" customHeight="false" outlineLevel="0" collapsed="false">
      <c r="A58" s="0" t="n">
        <v>57</v>
      </c>
      <c r="B58" s="0" t="str">
        <f aca="false">TRIM(SUBSTITUTE(LEFT(C58,FIND("|",C58)-1),"_", " "))</f>
        <v>Quercus ithaburensis</v>
      </c>
      <c r="C58" s="0" t="s">
        <v>139</v>
      </c>
      <c r="D58" s="0" t="n">
        <f aca="false">TRUE()</f>
        <v>1</v>
      </c>
      <c r="E58" s="3" t="n">
        <f aca="false">TRUE()</f>
        <v>1</v>
      </c>
      <c r="F58" s="0" t="n">
        <v>8035</v>
      </c>
      <c r="I58" s="0" t="s">
        <v>35</v>
      </c>
      <c r="J58" s="0" t="s">
        <v>113</v>
      </c>
      <c r="K58" s="0" t="s">
        <v>123</v>
      </c>
      <c r="L58" s="0" t="s">
        <v>140</v>
      </c>
      <c r="N58" s="0" t="n">
        <f aca="false">FALSE()</f>
        <v>0</v>
      </c>
    </row>
    <row r="59" customFormat="false" ht="13.8" hidden="true" customHeight="false" outlineLevel="0" collapsed="false">
      <c r="A59" s="0" t="n">
        <v>58</v>
      </c>
      <c r="B59" s="0" t="str">
        <f aca="false">TRIM(SUBSTITUTE(LEFT(C59,FIND("|",C59)-1),"_", " "))</f>
        <v>Quercus ithaburensis</v>
      </c>
      <c r="C59" s="0" t="s">
        <v>141</v>
      </c>
      <c r="D59" s="3" t="n">
        <f aca="false">FALSE()</f>
        <v>0</v>
      </c>
      <c r="E59" s="3" t="n">
        <f aca="false">TRUE()</f>
        <v>1</v>
      </c>
      <c r="F59" s="0" t="n">
        <v>679</v>
      </c>
      <c r="I59" s="0" t="s">
        <v>35</v>
      </c>
      <c r="J59" s="0" t="s">
        <v>113</v>
      </c>
      <c r="K59" s="0" t="s">
        <v>123</v>
      </c>
      <c r="L59" s="0" t="s">
        <v>142</v>
      </c>
      <c r="N59" s="0" t="n">
        <f aca="false">TRUE()</f>
        <v>1</v>
      </c>
    </row>
    <row r="60" customFormat="false" ht="13.8" hidden="true" customHeight="false" outlineLevel="0" collapsed="false">
      <c r="A60" s="0" t="n">
        <v>59</v>
      </c>
      <c r="B60" s="0" t="str">
        <f aca="false">TRIM(SUBSTITUTE(LEFT(C60,FIND("|",C60)-1),"_", " "))</f>
        <v>Quercus libani</v>
      </c>
      <c r="C60" s="0" t="s">
        <v>143</v>
      </c>
      <c r="D60" s="3" t="n">
        <f aca="false">FALSE()</f>
        <v>0</v>
      </c>
      <c r="E60" s="3" t="n">
        <f aca="false">TRUE()</f>
        <v>1</v>
      </c>
      <c r="F60" s="0" t="n">
        <v>9255</v>
      </c>
      <c r="I60" s="0" t="s">
        <v>35</v>
      </c>
      <c r="J60" s="0" t="s">
        <v>113</v>
      </c>
      <c r="K60" s="0" t="s">
        <v>123</v>
      </c>
      <c r="L60" s="0" t="s">
        <v>144</v>
      </c>
      <c r="N60" s="0" t="n">
        <f aca="false">FALSE()</f>
        <v>0</v>
      </c>
    </row>
    <row r="61" customFormat="false" ht="13.8" hidden="true" customHeight="false" outlineLevel="0" collapsed="false">
      <c r="A61" s="0" t="n">
        <v>60</v>
      </c>
      <c r="B61" s="0" t="str">
        <f aca="false">TRIM(SUBSTITUTE(LEFT(C61,FIND("|",C61)-1),"_", " "))</f>
        <v>Quercus afares</v>
      </c>
      <c r="C61" s="0" t="s">
        <v>145</v>
      </c>
      <c r="D61" s="0" t="n">
        <f aca="false">TRUE()</f>
        <v>1</v>
      </c>
      <c r="E61" s="3" t="n">
        <f aca="false">TRUE()</f>
        <v>1</v>
      </c>
      <c r="F61" s="0" t="n">
        <v>6379</v>
      </c>
      <c r="I61" s="0" t="s">
        <v>35</v>
      </c>
      <c r="J61" s="0" t="s">
        <v>113</v>
      </c>
      <c r="K61" s="0" t="s">
        <v>123</v>
      </c>
      <c r="L61" s="0" t="s">
        <v>146</v>
      </c>
      <c r="N61" s="0" t="n">
        <f aca="false">FALSE()</f>
        <v>0</v>
      </c>
    </row>
    <row r="62" customFormat="false" ht="13.8" hidden="true" customHeight="false" outlineLevel="0" collapsed="false">
      <c r="A62" s="0" t="n">
        <v>61</v>
      </c>
      <c r="B62" s="0" t="str">
        <f aca="false">TRIM(SUBSTITUTE(LEFT(C62,FIND("|",C62)-1),"_", " "))</f>
        <v>Quercus trojana</v>
      </c>
      <c r="C62" s="0" t="s">
        <v>147</v>
      </c>
      <c r="D62" s="0" t="n">
        <f aca="false">TRUE()</f>
        <v>1</v>
      </c>
      <c r="E62" s="3" t="n">
        <f aca="false">TRUE()</f>
        <v>1</v>
      </c>
      <c r="F62" s="0" t="n">
        <v>7340</v>
      </c>
      <c r="I62" s="0" t="s">
        <v>35</v>
      </c>
      <c r="J62" s="0" t="s">
        <v>113</v>
      </c>
      <c r="K62" s="0" t="s">
        <v>123</v>
      </c>
      <c r="L62" s="0" t="s">
        <v>148</v>
      </c>
      <c r="N62" s="0" t="n">
        <f aca="false">FALSE()</f>
        <v>0</v>
      </c>
    </row>
    <row r="63" customFormat="false" ht="13.8" hidden="true" customHeight="false" outlineLevel="0" collapsed="false">
      <c r="A63" s="0" t="n">
        <v>62</v>
      </c>
      <c r="B63" s="0" t="str">
        <f aca="false">TRIM(SUBSTITUTE(LEFT(C63,FIND("|",C63)-1),"_", " "))</f>
        <v>Quercus brantii</v>
      </c>
      <c r="C63" s="0" t="s">
        <v>149</v>
      </c>
      <c r="D63" s="3" t="n">
        <f aca="false">FALSE()</f>
        <v>0</v>
      </c>
      <c r="E63" s="3" t="n">
        <f aca="false">TRUE()</f>
        <v>1</v>
      </c>
      <c r="F63" s="0" t="n">
        <v>8525</v>
      </c>
      <c r="I63" s="0" t="s">
        <v>35</v>
      </c>
      <c r="J63" s="0" t="s">
        <v>113</v>
      </c>
      <c r="K63" s="0" t="s">
        <v>123</v>
      </c>
      <c r="L63" s="0" t="s">
        <v>150</v>
      </c>
      <c r="N63" s="0" t="n">
        <f aca="false">TRUE()</f>
        <v>1</v>
      </c>
    </row>
    <row r="64" customFormat="false" ht="13.8" hidden="true" customHeight="false" outlineLevel="0" collapsed="false">
      <c r="A64" s="0" t="n">
        <v>63</v>
      </c>
      <c r="B64" s="0" t="str">
        <f aca="false">TRIM(SUBSTITUTE(LEFT(C64,FIND("|",C64)-1),"_", " "))</f>
        <v>Quercus libani</v>
      </c>
      <c r="C64" s="0" t="s">
        <v>151</v>
      </c>
      <c r="D64" s="0" t="n">
        <f aca="false">TRUE()</f>
        <v>1</v>
      </c>
      <c r="E64" s="3" t="n">
        <f aca="false">TRUE()</f>
        <v>1</v>
      </c>
      <c r="F64" s="0" t="n">
        <v>9236</v>
      </c>
      <c r="I64" s="0" t="s">
        <v>35</v>
      </c>
      <c r="J64" s="0" t="s">
        <v>113</v>
      </c>
      <c r="K64" s="0" t="s">
        <v>123</v>
      </c>
      <c r="L64" s="0" t="s">
        <v>152</v>
      </c>
      <c r="N64" s="0" t="n">
        <f aca="false">TRUE()</f>
        <v>1</v>
      </c>
    </row>
    <row r="65" customFormat="false" ht="13.8" hidden="true" customHeight="false" outlineLevel="0" collapsed="false">
      <c r="A65" s="0" t="n">
        <v>64</v>
      </c>
      <c r="B65" s="0" t="str">
        <f aca="false">TRIM(SUBSTITUTE(LEFT(C65,FIND("|",C65)-1),"_", " "))</f>
        <v>Quercus castaneifolia</v>
      </c>
      <c r="C65" s="0" t="s">
        <v>153</v>
      </c>
      <c r="D65" s="0" t="n">
        <f aca="false">TRUE()</f>
        <v>1</v>
      </c>
      <c r="E65" s="3" t="n">
        <f aca="false">TRUE()</f>
        <v>1</v>
      </c>
      <c r="F65" s="0" t="n">
        <v>4151</v>
      </c>
      <c r="I65" s="0" t="s">
        <v>35</v>
      </c>
      <c r="J65" s="0" t="s">
        <v>113</v>
      </c>
      <c r="K65" s="0" t="s">
        <v>123</v>
      </c>
      <c r="L65" s="0" t="s">
        <v>154</v>
      </c>
      <c r="N65" s="0" t="n">
        <f aca="false">FALSE()</f>
        <v>0</v>
      </c>
    </row>
    <row r="66" customFormat="false" ht="13.8" hidden="true" customHeight="false" outlineLevel="0" collapsed="false">
      <c r="A66" s="0" t="n">
        <v>65</v>
      </c>
      <c r="B66" s="0" t="str">
        <f aca="false">TRIM(SUBSTITUTE(LEFT(C66,FIND("|",C66)-1),"_", " "))</f>
        <v>Quercus cerris</v>
      </c>
      <c r="C66" s="0" t="s">
        <v>155</v>
      </c>
      <c r="D66" s="3" t="n">
        <f aca="false">FALSE()</f>
        <v>0</v>
      </c>
      <c r="E66" s="3" t="n">
        <f aca="false">TRUE()</f>
        <v>1</v>
      </c>
      <c r="F66" s="0" t="n">
        <v>8817</v>
      </c>
      <c r="I66" s="0" t="s">
        <v>35</v>
      </c>
      <c r="J66" s="0" t="s">
        <v>113</v>
      </c>
      <c r="K66" s="0" t="s">
        <v>123</v>
      </c>
      <c r="L66" s="0" t="s">
        <v>156</v>
      </c>
      <c r="N66" s="0" t="n">
        <f aca="false">FALSE()</f>
        <v>0</v>
      </c>
    </row>
    <row r="67" customFormat="false" ht="13.8" hidden="true" customHeight="false" outlineLevel="0" collapsed="false">
      <c r="A67" s="0" t="n">
        <v>66</v>
      </c>
      <c r="B67" s="0" t="str">
        <f aca="false">TRIM(SUBSTITUTE(LEFT(C67,FIND("|",C67)-1),"_", " "))</f>
        <v>Quercus cerris</v>
      </c>
      <c r="C67" s="0" t="s">
        <v>157</v>
      </c>
      <c r="D67" s="0" t="n">
        <f aca="false">FALSE()</f>
        <v>0</v>
      </c>
      <c r="E67" s="0" t="n">
        <f aca="false">TRUE()</f>
        <v>1</v>
      </c>
      <c r="F67" s="0" t="n">
        <v>8575</v>
      </c>
      <c r="I67" s="0" t="s">
        <v>35</v>
      </c>
      <c r="J67" s="0" t="s">
        <v>113</v>
      </c>
      <c r="K67" s="0" t="s">
        <v>123</v>
      </c>
      <c r="L67" s="0" t="s">
        <v>158</v>
      </c>
      <c r="N67" s="0" t="n">
        <f aca="false">TRUE()</f>
        <v>1</v>
      </c>
    </row>
    <row r="68" customFormat="false" ht="13.8" hidden="true" customHeight="false" outlineLevel="0" collapsed="false">
      <c r="A68" s="0" t="n">
        <v>67</v>
      </c>
      <c r="B68" s="0" t="str">
        <f aca="false">TRIM(SUBSTITUTE(LEFT(C68,FIND("|",C68)-1),"_", " "))</f>
        <v>Quercus look</v>
      </c>
      <c r="C68" s="0" t="s">
        <v>159</v>
      </c>
      <c r="D68" s="0" t="n">
        <f aca="false">TRUE()</f>
        <v>1</v>
      </c>
      <c r="E68" s="3" t="n">
        <f aca="false">TRUE()</f>
        <v>1</v>
      </c>
      <c r="F68" s="0" t="n">
        <v>8631</v>
      </c>
      <c r="I68" s="0" t="s">
        <v>35</v>
      </c>
      <c r="J68" s="0" t="s">
        <v>113</v>
      </c>
      <c r="K68" s="0" t="s">
        <v>123</v>
      </c>
      <c r="L68" s="0" t="s">
        <v>160</v>
      </c>
      <c r="N68" s="0" t="n">
        <f aca="false">FALSE()</f>
        <v>0</v>
      </c>
    </row>
    <row r="69" customFormat="false" ht="13.8" hidden="true" customHeight="false" outlineLevel="0" collapsed="false">
      <c r="A69" s="0" t="n">
        <v>68</v>
      </c>
      <c r="B69" s="0" t="str">
        <f aca="false">TRIM(SUBSTITUTE(LEFT(C69,FIND("|",C69)-1),"_", " "))</f>
        <v>Quercus cerris</v>
      </c>
      <c r="C69" s="0" t="s">
        <v>161</v>
      </c>
      <c r="D69" s="3" t="n">
        <f aca="false">FALSE()</f>
        <v>0</v>
      </c>
      <c r="E69" s="3" t="n">
        <f aca="false">TRUE()</f>
        <v>1</v>
      </c>
      <c r="F69" s="0" t="n">
        <v>7442</v>
      </c>
      <c r="I69" s="0" t="s">
        <v>35</v>
      </c>
      <c r="J69" s="0" t="s">
        <v>113</v>
      </c>
      <c r="K69" s="0" t="s">
        <v>123</v>
      </c>
      <c r="L69" s="0" t="s">
        <v>162</v>
      </c>
      <c r="N69" s="0" t="n">
        <f aca="false">TRUE()</f>
        <v>1</v>
      </c>
    </row>
    <row r="70" customFormat="false" ht="13.8" hidden="true" customHeight="false" outlineLevel="0" collapsed="false">
      <c r="A70" s="0" t="n">
        <v>69</v>
      </c>
      <c r="B70" s="0" t="str">
        <f aca="false">TRIM(SUBSTITUTE(LEFT(C70,FIND("|",C70)-1),"_", " "))</f>
        <v>Quercus cerris</v>
      </c>
      <c r="C70" s="0" t="s">
        <v>163</v>
      </c>
      <c r="D70" s="3" t="n">
        <f aca="false">FALSE()</f>
        <v>0</v>
      </c>
      <c r="E70" s="3" t="n">
        <f aca="false">TRUE()</f>
        <v>1</v>
      </c>
      <c r="F70" s="0" t="n">
        <v>8551</v>
      </c>
      <c r="I70" s="0" t="s">
        <v>35</v>
      </c>
      <c r="J70" s="0" t="s">
        <v>113</v>
      </c>
      <c r="K70" s="0" t="s">
        <v>123</v>
      </c>
      <c r="L70" s="0" t="s">
        <v>164</v>
      </c>
      <c r="N70" s="0" t="n">
        <f aca="false">TRUE()</f>
        <v>1</v>
      </c>
    </row>
    <row r="71" customFormat="false" ht="13.8" hidden="true" customHeight="false" outlineLevel="0" collapsed="false">
      <c r="A71" s="0" t="n">
        <v>70</v>
      </c>
      <c r="B71" s="0" t="str">
        <f aca="false">TRIM(SUBSTITUTE(LEFT(C71,FIND("|",C71)-1),"_", " "))</f>
        <v>Quercus cerris</v>
      </c>
      <c r="C71" s="0" t="s">
        <v>165</v>
      </c>
      <c r="D71" s="3" t="n">
        <f aca="false">FALSE()</f>
        <v>0</v>
      </c>
      <c r="E71" s="3" t="n">
        <f aca="false">TRUE()</f>
        <v>1</v>
      </c>
      <c r="F71" s="0" t="n">
        <v>6328</v>
      </c>
      <c r="I71" s="0" t="s">
        <v>35</v>
      </c>
      <c r="J71" s="0" t="s">
        <v>113</v>
      </c>
      <c r="K71" s="0" t="s">
        <v>123</v>
      </c>
      <c r="L71" s="0" t="s">
        <v>166</v>
      </c>
      <c r="N71" s="0" t="n">
        <f aca="false">TRUE()</f>
        <v>1</v>
      </c>
    </row>
    <row r="72" customFormat="false" ht="13.8" hidden="true" customHeight="false" outlineLevel="0" collapsed="false">
      <c r="A72" s="0" t="n">
        <v>71</v>
      </c>
      <c r="B72" s="0" t="str">
        <f aca="false">TRIM(SUBSTITUTE(LEFT(C72,FIND("|",C72)-1),"_", " "))</f>
        <v>Quercus cerris</v>
      </c>
      <c r="C72" s="0" t="s">
        <v>167</v>
      </c>
      <c r="D72" s="0" t="n">
        <f aca="false">TRUE()</f>
        <v>1</v>
      </c>
      <c r="E72" s="3" t="n">
        <f aca="false">TRUE()</f>
        <v>1</v>
      </c>
      <c r="F72" s="0" t="n">
        <v>8590</v>
      </c>
      <c r="I72" s="0" t="s">
        <v>35</v>
      </c>
      <c r="J72" s="0" t="s">
        <v>113</v>
      </c>
      <c r="K72" s="0" t="s">
        <v>123</v>
      </c>
      <c r="L72" s="0" t="s">
        <v>168</v>
      </c>
      <c r="N72" s="0" t="n">
        <f aca="false">TRUE()</f>
        <v>1</v>
      </c>
    </row>
    <row r="73" customFormat="false" ht="13.8" hidden="true" customHeight="false" outlineLevel="0" collapsed="false">
      <c r="A73" s="0" t="n">
        <v>72</v>
      </c>
      <c r="B73" s="0" t="str">
        <f aca="false">TRIM(SUBSTITUTE(LEFT(C73,FIND("|",C73)-1),"_", " "))</f>
        <v>Quercus franchetii</v>
      </c>
      <c r="C73" s="0" t="s">
        <v>169</v>
      </c>
      <c r="D73" s="0" t="n">
        <f aca="false">TRUE()</f>
        <v>1</v>
      </c>
      <c r="E73" s="3" t="n">
        <f aca="false">TRUE()</f>
        <v>1</v>
      </c>
      <c r="F73" s="0" t="n">
        <v>10229</v>
      </c>
      <c r="I73" s="0" t="s">
        <v>35</v>
      </c>
      <c r="J73" s="0" t="s">
        <v>170</v>
      </c>
      <c r="K73" s="0" t="s">
        <v>171</v>
      </c>
      <c r="L73" s="0" t="s">
        <v>172</v>
      </c>
      <c r="N73" s="0" t="n">
        <f aca="false">FALSE()</f>
        <v>0</v>
      </c>
    </row>
    <row r="74" customFormat="false" ht="13.8" hidden="true" customHeight="false" outlineLevel="0" collapsed="false">
      <c r="A74" s="0" t="n">
        <v>73</v>
      </c>
      <c r="B74" s="0" t="str">
        <f aca="false">TRIM(SUBSTITUTE(LEFT(C74,FIND("|",C74)-1),"_", " "))</f>
        <v>Quercus baronii</v>
      </c>
      <c r="C74" s="0" t="s">
        <v>173</v>
      </c>
      <c r="D74" s="0" t="n">
        <f aca="false">TRUE()</f>
        <v>1</v>
      </c>
      <c r="E74" s="3" t="n">
        <f aca="false">TRUE()</f>
        <v>1</v>
      </c>
      <c r="F74" s="0" t="n">
        <v>3039</v>
      </c>
      <c r="I74" s="0" t="s">
        <v>35</v>
      </c>
      <c r="J74" s="0" t="s">
        <v>170</v>
      </c>
      <c r="K74" s="0" t="s">
        <v>174</v>
      </c>
      <c r="L74" s="0" t="s">
        <v>175</v>
      </c>
      <c r="N74" s="0" t="n">
        <f aca="false">FALSE()</f>
        <v>0</v>
      </c>
    </row>
    <row r="75" customFormat="false" ht="13.8" hidden="true" customHeight="false" outlineLevel="0" collapsed="false">
      <c r="A75" s="0" t="n">
        <v>74</v>
      </c>
      <c r="B75" s="0" t="str">
        <f aca="false">TRIM(SUBSTITUTE(LEFT(C75,FIND("|",C75)-1),"_", " "))</f>
        <v>Quercus dolicholepis</v>
      </c>
      <c r="C75" s="0" t="s">
        <v>176</v>
      </c>
      <c r="D75" s="0" t="n">
        <f aca="false">TRUE()</f>
        <v>1</v>
      </c>
      <c r="E75" s="3" t="n">
        <f aca="false">TRUE()</f>
        <v>1</v>
      </c>
      <c r="F75" s="0" t="n">
        <v>3324</v>
      </c>
      <c r="I75" s="0" t="s">
        <v>35</v>
      </c>
      <c r="J75" s="0" t="s">
        <v>170</v>
      </c>
      <c r="K75" s="0" t="s">
        <v>174</v>
      </c>
      <c r="L75" s="0" t="s">
        <v>177</v>
      </c>
      <c r="N75" s="0" t="n">
        <f aca="false">FALSE()</f>
        <v>0</v>
      </c>
    </row>
    <row r="76" customFormat="false" ht="13.8" hidden="true" customHeight="false" outlineLevel="0" collapsed="false">
      <c r="A76" s="0" t="n">
        <v>75</v>
      </c>
      <c r="B76" s="0" t="str">
        <f aca="false">TRIM(SUBSTITUTE(LEFT(C76,FIND("|",C76)-1),"_", " "))</f>
        <v>Quercus spathulata</v>
      </c>
      <c r="C76" s="0" t="s">
        <v>178</v>
      </c>
      <c r="D76" s="0" t="n">
        <f aca="false">TRUE()</f>
        <v>1</v>
      </c>
      <c r="E76" s="3" t="n">
        <f aca="false">TRUE()</f>
        <v>1</v>
      </c>
      <c r="F76" s="0" t="n">
        <v>6535</v>
      </c>
      <c r="I76" s="0" t="s">
        <v>35</v>
      </c>
      <c r="J76" s="0" t="s">
        <v>170</v>
      </c>
      <c r="K76" s="0" t="s">
        <v>174</v>
      </c>
      <c r="L76" s="0" t="s">
        <v>179</v>
      </c>
      <c r="N76" s="0" t="n">
        <f aca="false">FALSE()</f>
        <v>0</v>
      </c>
    </row>
    <row r="77" customFormat="false" ht="13.8" hidden="true" customHeight="false" outlineLevel="0" collapsed="false">
      <c r="A77" s="0" t="n">
        <v>76</v>
      </c>
      <c r="B77" s="0" t="str">
        <f aca="false">TRIM(SUBSTITUTE(LEFT(C77,FIND("|",C77)-1),"_", " "))</f>
        <v>Quercus acrodonta</v>
      </c>
      <c r="C77" s="0" t="s">
        <v>180</v>
      </c>
      <c r="D77" s="0" t="n">
        <f aca="false">TRUE()</f>
        <v>1</v>
      </c>
      <c r="E77" s="3" t="n">
        <f aca="false">TRUE()</f>
        <v>1</v>
      </c>
      <c r="F77" s="0" t="n">
        <v>5683</v>
      </c>
      <c r="I77" s="0" t="s">
        <v>35</v>
      </c>
      <c r="J77" s="0" t="s">
        <v>170</v>
      </c>
      <c r="K77" s="0" t="s">
        <v>174</v>
      </c>
      <c r="L77" s="0" t="s">
        <v>181</v>
      </c>
      <c r="N77" s="0" t="n">
        <f aca="false">FALSE()</f>
        <v>0</v>
      </c>
    </row>
    <row r="78" customFormat="false" ht="13.8" hidden="false" customHeight="false" outlineLevel="0" collapsed="false">
      <c r="A78" s="0" t="n">
        <v>77</v>
      </c>
      <c r="B78" s="0" t="str">
        <f aca="false">TRIM(SUBSTITUTE(LEFT(C78,FIND("|",C78)-1),"_", " "))</f>
        <v>Quercus phyllireoides</v>
      </c>
      <c r="C78" s="0" t="s">
        <v>182</v>
      </c>
      <c r="D78" s="0" t="n">
        <f aca="false">TRUE()</f>
        <v>1</v>
      </c>
      <c r="E78" s="0" t="n">
        <f aca="false">FALSE()</f>
        <v>0</v>
      </c>
      <c r="F78" s="0" t="n">
        <v>3945</v>
      </c>
      <c r="I78" s="0" t="s">
        <v>35</v>
      </c>
      <c r="J78" s="0" t="s">
        <v>170</v>
      </c>
      <c r="K78" s="0" t="s">
        <v>174</v>
      </c>
      <c r="L78" s="0" t="s">
        <v>183</v>
      </c>
      <c r="N78" s="0" t="n">
        <f aca="false">FALSE()</f>
        <v>0</v>
      </c>
    </row>
    <row r="79" customFormat="false" ht="13.8" hidden="true" customHeight="false" outlineLevel="0" collapsed="false">
      <c r="A79" s="0" t="n">
        <v>78</v>
      </c>
      <c r="B79" s="0" t="str">
        <f aca="false">TRIM(SUBSTITUTE(LEFT(C79,FIND("|",C79)-1),"_", " "))</f>
        <v>Quercus phillyreoides</v>
      </c>
      <c r="C79" s="0" t="s">
        <v>184</v>
      </c>
      <c r="D79" s="0" t="n">
        <f aca="false">TRUE()</f>
        <v>1</v>
      </c>
      <c r="E79" s="3" t="n">
        <f aca="false">TRUE()</f>
        <v>1</v>
      </c>
      <c r="F79" s="0" t="n">
        <v>7803</v>
      </c>
      <c r="I79" s="0" t="s">
        <v>35</v>
      </c>
      <c r="J79" s="0" t="s">
        <v>170</v>
      </c>
      <c r="K79" s="0" t="s">
        <v>174</v>
      </c>
      <c r="L79" s="0" t="s">
        <v>185</v>
      </c>
      <c r="N79" s="0" t="n">
        <f aca="false">FALSE()</f>
        <v>0</v>
      </c>
    </row>
    <row r="80" customFormat="false" ht="13.8" hidden="true" customHeight="false" outlineLevel="0" collapsed="false">
      <c r="A80" s="0" t="n">
        <v>79</v>
      </c>
      <c r="B80" s="0" t="str">
        <f aca="false">TRIM(SUBSTITUTE(LEFT(C80,FIND("|",C80)-1),"_", " "))</f>
        <v>Quercus baloot</v>
      </c>
      <c r="C80" s="0" t="s">
        <v>186</v>
      </c>
      <c r="D80" s="0" t="n">
        <f aca="false">TRUE()</f>
        <v>1</v>
      </c>
      <c r="E80" s="3" t="n">
        <f aca="false">TRUE()</f>
        <v>1</v>
      </c>
      <c r="F80" s="0" t="n">
        <v>3611</v>
      </c>
      <c r="I80" s="0" t="s">
        <v>35</v>
      </c>
      <c r="J80" s="0" t="s">
        <v>170</v>
      </c>
      <c r="K80" s="0" t="s">
        <v>187</v>
      </c>
      <c r="L80" s="0" t="s">
        <v>188</v>
      </c>
      <c r="N80" s="0" t="n">
        <f aca="false">FALSE()</f>
        <v>0</v>
      </c>
    </row>
    <row r="81" customFormat="false" ht="13.8" hidden="true" customHeight="false" outlineLevel="0" collapsed="false">
      <c r="A81" s="0" t="n">
        <v>80</v>
      </c>
      <c r="B81" s="0" t="str">
        <f aca="false">TRIM(SUBSTITUTE(LEFT(C81,FIND("|",C81)-1),"_", " "))</f>
        <v>Quercus ilex</v>
      </c>
      <c r="C81" s="0" t="s">
        <v>189</v>
      </c>
      <c r="D81" s="3" t="n">
        <f aca="false">FALSE()</f>
        <v>0</v>
      </c>
      <c r="E81" s="3" t="n">
        <f aca="false">TRUE()</f>
        <v>1</v>
      </c>
      <c r="F81" s="0" t="n">
        <v>8187</v>
      </c>
      <c r="I81" s="0" t="s">
        <v>35</v>
      </c>
      <c r="J81" s="0" t="s">
        <v>170</v>
      </c>
      <c r="K81" s="0" t="s">
        <v>187</v>
      </c>
      <c r="L81" s="0" t="s">
        <v>190</v>
      </c>
      <c r="N81" s="0" t="n">
        <f aca="false">FALSE()</f>
        <v>0</v>
      </c>
    </row>
    <row r="82" customFormat="false" ht="13.8" hidden="true" customHeight="false" outlineLevel="0" collapsed="false">
      <c r="A82" s="0" t="n">
        <v>81</v>
      </c>
      <c r="B82" s="0" t="str">
        <f aca="false">TRIM(SUBSTITUTE(LEFT(C82,FIND("|",C82)-1),"_", " "))</f>
        <v>Quercus ilex ssp. rotundifolia</v>
      </c>
      <c r="C82" s="0" t="s">
        <v>191</v>
      </c>
      <c r="D82" s="0" t="n">
        <f aca="false">TRUE()</f>
        <v>1</v>
      </c>
      <c r="E82" s="3" t="n">
        <f aca="false">TRUE()</f>
        <v>1</v>
      </c>
      <c r="F82" s="0" t="n">
        <v>4296</v>
      </c>
      <c r="I82" s="0" t="s">
        <v>35</v>
      </c>
      <c r="J82" s="0" t="s">
        <v>170</v>
      </c>
      <c r="K82" s="0" t="s">
        <v>187</v>
      </c>
      <c r="L82" s="0" t="s">
        <v>192</v>
      </c>
      <c r="M82" s="0" t="s">
        <v>193</v>
      </c>
      <c r="N82" s="0" t="n">
        <f aca="false">FALSE()</f>
        <v>0</v>
      </c>
    </row>
    <row r="83" customFormat="false" ht="13.8" hidden="true" customHeight="false" outlineLevel="0" collapsed="false">
      <c r="A83" s="0" t="n">
        <v>82</v>
      </c>
      <c r="B83" s="0" t="str">
        <f aca="false">TRIM(SUBSTITUTE(LEFT(C83,FIND("|",C83)-1),"_", " "))</f>
        <v>Quercus ilex</v>
      </c>
      <c r="C83" s="0" t="s">
        <v>194</v>
      </c>
      <c r="D83" s="0" t="n">
        <f aca="false">TRUE()</f>
        <v>1</v>
      </c>
      <c r="E83" s="3" t="n">
        <f aca="false">TRUE()</f>
        <v>1</v>
      </c>
      <c r="F83" s="0" t="n">
        <v>9299</v>
      </c>
      <c r="I83" s="0" t="s">
        <v>35</v>
      </c>
      <c r="J83" s="0" t="s">
        <v>170</v>
      </c>
      <c r="K83" s="0" t="s">
        <v>187</v>
      </c>
      <c r="L83" s="0" t="s">
        <v>195</v>
      </c>
      <c r="N83" s="0" t="n">
        <f aca="false">TRUE()</f>
        <v>1</v>
      </c>
    </row>
    <row r="84" customFormat="false" ht="13.8" hidden="true" customHeight="false" outlineLevel="0" collapsed="false">
      <c r="A84" s="0" t="n">
        <v>83</v>
      </c>
      <c r="B84" s="0" t="str">
        <f aca="false">TRIM(SUBSTITUTE(LEFT(C84,FIND("|",C84)-1),"_", " "))</f>
        <v>Quercus alnifolia</v>
      </c>
      <c r="C84" s="0" t="s">
        <v>196</v>
      </c>
      <c r="D84" s="0" t="n">
        <f aca="false">TRUE()</f>
        <v>1</v>
      </c>
      <c r="E84" s="3" t="n">
        <f aca="false">TRUE()</f>
        <v>1</v>
      </c>
      <c r="F84" s="0" t="n">
        <v>2652</v>
      </c>
      <c r="I84" s="0" t="s">
        <v>35</v>
      </c>
      <c r="J84" s="0" t="s">
        <v>170</v>
      </c>
      <c r="K84" s="0" t="s">
        <v>187</v>
      </c>
      <c r="L84" s="0" t="s">
        <v>197</v>
      </c>
      <c r="N84" s="0" t="n">
        <f aca="false">FALSE()</f>
        <v>0</v>
      </c>
    </row>
    <row r="85" customFormat="false" ht="13.8" hidden="true" customHeight="false" outlineLevel="0" collapsed="false">
      <c r="A85" s="0" t="n">
        <v>84</v>
      </c>
      <c r="B85" s="0" t="str">
        <f aca="false">TRIM(SUBSTITUTE(LEFT(C85,FIND("|",C85)-1),"_", " "))</f>
        <v>Quercus aucheri</v>
      </c>
      <c r="C85" s="0" t="s">
        <v>198</v>
      </c>
      <c r="D85" s="0" t="n">
        <f aca="false">TRUE()</f>
        <v>1</v>
      </c>
      <c r="E85" s="3" t="n">
        <f aca="false">TRUE()</f>
        <v>1</v>
      </c>
      <c r="F85" s="0" t="n">
        <v>2452</v>
      </c>
      <c r="I85" s="0" t="s">
        <v>35</v>
      </c>
      <c r="J85" s="0" t="s">
        <v>170</v>
      </c>
      <c r="K85" s="0" t="s">
        <v>187</v>
      </c>
      <c r="L85" s="0" t="s">
        <v>199</v>
      </c>
      <c r="N85" s="0" t="n">
        <f aca="false">FALSE()</f>
        <v>0</v>
      </c>
    </row>
    <row r="86" customFormat="false" ht="13.8" hidden="true" customHeight="false" outlineLevel="0" collapsed="false">
      <c r="A86" s="0" t="n">
        <v>85</v>
      </c>
      <c r="B86" s="0" t="str">
        <f aca="false">TRIM(SUBSTITUTE(LEFT(C86,FIND("|",C86)-1),"_", " "))</f>
        <v>Quercus coccifera</v>
      </c>
      <c r="C86" s="0" t="s">
        <v>200</v>
      </c>
      <c r="D86" s="3" t="n">
        <f aca="false">FALSE()</f>
        <v>0</v>
      </c>
      <c r="E86" s="3" t="n">
        <f aca="false">TRUE()</f>
        <v>1</v>
      </c>
      <c r="F86" s="0" t="n">
        <v>4735</v>
      </c>
      <c r="I86" s="0" t="s">
        <v>35</v>
      </c>
      <c r="J86" s="0" t="s">
        <v>170</v>
      </c>
      <c r="K86" s="0" t="s">
        <v>187</v>
      </c>
      <c r="L86" s="0" t="s">
        <v>201</v>
      </c>
      <c r="N86" s="0" t="n">
        <f aca="false">FALSE()</f>
        <v>0</v>
      </c>
    </row>
    <row r="87" customFormat="false" ht="13.8" hidden="true" customHeight="false" outlineLevel="0" collapsed="false">
      <c r="A87" s="0" t="n">
        <v>86</v>
      </c>
      <c r="B87" s="0" t="str">
        <f aca="false">TRIM(SUBSTITUTE(LEFT(C87,FIND("|",C87)-1),"_", " "))</f>
        <v>Quercus coccifera</v>
      </c>
      <c r="C87" s="0" t="s">
        <v>202</v>
      </c>
      <c r="D87" s="3" t="n">
        <f aca="false">FALSE()</f>
        <v>0</v>
      </c>
      <c r="E87" s="3" t="n">
        <f aca="false">TRUE()</f>
        <v>1</v>
      </c>
      <c r="F87" s="0" t="n">
        <v>4270</v>
      </c>
      <c r="I87" s="0" t="s">
        <v>35</v>
      </c>
      <c r="J87" s="0" t="s">
        <v>170</v>
      </c>
      <c r="K87" s="0" t="s">
        <v>187</v>
      </c>
      <c r="L87" s="0" t="s">
        <v>203</v>
      </c>
      <c r="N87" s="0" t="n">
        <f aca="false">TRUE()</f>
        <v>1</v>
      </c>
    </row>
    <row r="88" customFormat="false" ht="13.8" hidden="true" customHeight="false" outlineLevel="0" collapsed="false">
      <c r="A88" s="0" t="n">
        <v>87</v>
      </c>
      <c r="B88" s="0" t="str">
        <f aca="false">TRIM(SUBSTITUTE(LEFT(C88,FIND("|",C88)-1),"_", " "))</f>
        <v>Quercus coccifera</v>
      </c>
      <c r="C88" s="0" t="s">
        <v>204</v>
      </c>
      <c r="D88" s="0" t="n">
        <f aca="false">TRUE()</f>
        <v>1</v>
      </c>
      <c r="E88" s="3" t="n">
        <f aca="false">TRUE()</f>
        <v>1</v>
      </c>
      <c r="F88" s="0" t="n">
        <v>6339</v>
      </c>
      <c r="I88" s="0" t="s">
        <v>35</v>
      </c>
      <c r="J88" s="0" t="s">
        <v>170</v>
      </c>
      <c r="K88" s="0" t="s">
        <v>187</v>
      </c>
      <c r="L88" s="0" t="s">
        <v>205</v>
      </c>
      <c r="N88" s="0" t="n">
        <f aca="false">TRUE()</f>
        <v>1</v>
      </c>
    </row>
    <row r="89" customFormat="false" ht="13.8" hidden="true" customHeight="false" outlineLevel="0" collapsed="false">
      <c r="A89" s="0" t="n">
        <v>88</v>
      </c>
      <c r="B89" s="0" t="str">
        <f aca="false">TRIM(SUBSTITUTE(LEFT(C89,FIND("|",C89)-1),"_", " "))</f>
        <v>Quercus calliprinos</v>
      </c>
      <c r="C89" s="0" t="s">
        <v>206</v>
      </c>
      <c r="D89" s="0" t="n">
        <f aca="false">TRUE()</f>
        <v>1</v>
      </c>
      <c r="E89" s="3" t="n">
        <f aca="false">TRUE()</f>
        <v>1</v>
      </c>
      <c r="F89" s="0" t="n">
        <v>9547</v>
      </c>
      <c r="I89" s="0" t="s">
        <v>35</v>
      </c>
      <c r="J89" s="0" t="s">
        <v>170</v>
      </c>
      <c r="K89" s="0" t="s">
        <v>187</v>
      </c>
      <c r="L89" s="0" t="s">
        <v>207</v>
      </c>
      <c r="N89" s="0" t="n">
        <f aca="false">FALSE()</f>
        <v>0</v>
      </c>
    </row>
    <row r="90" customFormat="false" ht="13.8" hidden="true" customHeight="false" outlineLevel="0" collapsed="false">
      <c r="A90" s="0" t="n">
        <v>89</v>
      </c>
      <c r="B90" s="0" t="str">
        <f aca="false">TRIM(SUBSTITUTE(LEFT(C90,FIND("|",C90)-1),"_", " "))</f>
        <v>Quercus calliprinos</v>
      </c>
      <c r="C90" s="0" t="s">
        <v>208</v>
      </c>
      <c r="D90" s="3" t="n">
        <f aca="false">FALSE()</f>
        <v>0</v>
      </c>
      <c r="E90" s="3" t="n">
        <f aca="false">TRUE()</f>
        <v>1</v>
      </c>
      <c r="F90" s="0" t="n">
        <v>7916</v>
      </c>
      <c r="I90" s="0" t="s">
        <v>35</v>
      </c>
      <c r="J90" s="0" t="s">
        <v>170</v>
      </c>
      <c r="K90" s="0" t="s">
        <v>187</v>
      </c>
      <c r="L90" s="0" t="s">
        <v>209</v>
      </c>
      <c r="N90" s="0" t="n">
        <f aca="false">TRUE()</f>
        <v>1</v>
      </c>
    </row>
    <row r="91" customFormat="false" ht="13.8" hidden="true" customHeight="false" outlineLevel="0" collapsed="false">
      <c r="A91" s="0" t="n">
        <v>90</v>
      </c>
      <c r="B91" s="0" t="str">
        <f aca="false">TRIM(SUBSTITUTE(LEFT(C91,FIND("|",C91)-1),"_", " "))</f>
        <v>Quercus calliprinos</v>
      </c>
      <c r="C91" s="0" t="s">
        <v>210</v>
      </c>
      <c r="D91" s="3" t="n">
        <f aca="false">FALSE()</f>
        <v>0</v>
      </c>
      <c r="E91" s="3" t="n">
        <f aca="false">TRUE()</f>
        <v>1</v>
      </c>
      <c r="F91" s="0" t="n">
        <v>7637</v>
      </c>
      <c r="I91" s="0" t="s">
        <v>35</v>
      </c>
      <c r="J91" s="0" t="s">
        <v>170</v>
      </c>
      <c r="K91" s="0" t="s">
        <v>187</v>
      </c>
      <c r="L91" s="0" t="s">
        <v>211</v>
      </c>
      <c r="N91" s="0" t="n">
        <f aca="false">TRUE()</f>
        <v>1</v>
      </c>
    </row>
    <row r="92" customFormat="false" ht="13.8" hidden="true" customHeight="false" outlineLevel="0" collapsed="false">
      <c r="A92" s="0" t="n">
        <v>91</v>
      </c>
      <c r="B92" s="0" t="str">
        <f aca="false">TRIM(SUBSTITUTE(LEFT(C92,FIND("|",C92)-1),"_", " "))</f>
        <v>Quercus calliprinos</v>
      </c>
      <c r="C92" s="0" t="s">
        <v>212</v>
      </c>
      <c r="D92" s="3" t="n">
        <f aca="false">FALSE()</f>
        <v>0</v>
      </c>
      <c r="E92" s="3" t="n">
        <f aca="false">TRUE()</f>
        <v>1</v>
      </c>
      <c r="F92" s="0" t="n">
        <v>7548</v>
      </c>
      <c r="I92" s="0" t="s">
        <v>35</v>
      </c>
      <c r="J92" s="0" t="s">
        <v>170</v>
      </c>
      <c r="K92" s="0" t="s">
        <v>187</v>
      </c>
      <c r="L92" s="0" t="s">
        <v>213</v>
      </c>
      <c r="M92" s="0" t="s">
        <v>193</v>
      </c>
      <c r="N92" s="0" t="n">
        <f aca="false">TRUE()</f>
        <v>1</v>
      </c>
    </row>
    <row r="93" customFormat="false" ht="13.8" hidden="true" customHeight="false" outlineLevel="0" collapsed="false">
      <c r="A93" s="0" t="n">
        <v>92</v>
      </c>
      <c r="B93" s="0" t="str">
        <f aca="false">TRIM(SUBSTITUTE(LEFT(C93,FIND("|",C93)-1),"_", " "))</f>
        <v>Quercus setulosa</v>
      </c>
      <c r="C93" s="0" t="s">
        <v>214</v>
      </c>
      <c r="D93" s="0" t="n">
        <f aca="false">TRUE()</f>
        <v>1</v>
      </c>
      <c r="E93" s="3" t="n">
        <f aca="false">TRUE()</f>
        <v>1</v>
      </c>
      <c r="F93" s="0" t="n">
        <v>3551</v>
      </c>
      <c r="I93" s="0" t="s">
        <v>35</v>
      </c>
      <c r="J93" s="0" t="s">
        <v>170</v>
      </c>
      <c r="K93" s="0" t="s">
        <v>215</v>
      </c>
      <c r="L93" s="0" t="s">
        <v>216</v>
      </c>
      <c r="N93" s="0" t="n">
        <f aca="false">FALSE()</f>
        <v>0</v>
      </c>
    </row>
    <row r="94" customFormat="false" ht="13.8" hidden="true" customHeight="false" outlineLevel="0" collapsed="false">
      <c r="A94" s="0" t="n">
        <v>93</v>
      </c>
      <c r="B94" s="0" t="str">
        <f aca="false">TRIM(SUBSTITUTE(LEFT(C94,FIND("|",C94)-1),"_", " "))</f>
        <v>Quercus yiwuensis</v>
      </c>
      <c r="C94" s="0" t="s">
        <v>217</v>
      </c>
      <c r="D94" s="0" t="n">
        <f aca="false">TRUE()</f>
        <v>1</v>
      </c>
      <c r="E94" s="3" t="n">
        <f aca="false">TRUE()</f>
        <v>1</v>
      </c>
      <c r="F94" s="0" t="n">
        <v>4803</v>
      </c>
      <c r="I94" s="0" t="s">
        <v>35</v>
      </c>
      <c r="J94" s="0" t="s">
        <v>170</v>
      </c>
      <c r="K94" s="0" t="s">
        <v>215</v>
      </c>
      <c r="L94" s="0" t="s">
        <v>218</v>
      </c>
      <c r="N94" s="0" t="n">
        <f aca="false">FALSE()</f>
        <v>0</v>
      </c>
    </row>
    <row r="95" customFormat="false" ht="13.8" hidden="true" customHeight="false" outlineLevel="0" collapsed="false">
      <c r="A95" s="0" t="n">
        <v>94</v>
      </c>
      <c r="B95" s="0" t="str">
        <f aca="false">TRIM(SUBSTITUTE(LEFT(C95,FIND("|",C95)-1),"_", " "))</f>
        <v>Quercus utilis</v>
      </c>
      <c r="C95" s="0" t="s">
        <v>219</v>
      </c>
      <c r="D95" s="0" t="n">
        <f aca="false">TRUE()</f>
        <v>1</v>
      </c>
      <c r="E95" s="3" t="n">
        <f aca="false">TRUE()</f>
        <v>1</v>
      </c>
      <c r="F95" s="0" t="n">
        <v>4276</v>
      </c>
      <c r="I95" s="0" t="s">
        <v>35</v>
      </c>
      <c r="J95" s="0" t="s">
        <v>170</v>
      </c>
      <c r="K95" s="0" t="s">
        <v>220</v>
      </c>
      <c r="L95" s="0" t="s">
        <v>221</v>
      </c>
      <c r="N95" s="0" t="n">
        <f aca="false">FALSE()</f>
        <v>0</v>
      </c>
    </row>
    <row r="96" customFormat="false" ht="13.8" hidden="true" customHeight="false" outlineLevel="0" collapsed="false">
      <c r="A96" s="0" t="n">
        <v>95</v>
      </c>
      <c r="B96" s="0" t="str">
        <f aca="false">TRIM(SUBSTITUTE(LEFT(C96,FIND("|",C96)-1),"_", " "))</f>
        <v>Quercus engleriana</v>
      </c>
      <c r="C96" s="0" t="s">
        <v>222</v>
      </c>
      <c r="D96" s="0" t="n">
        <f aca="false">TRUE()</f>
        <v>1</v>
      </c>
      <c r="E96" s="3" t="n">
        <f aca="false">TRUE()</f>
        <v>1</v>
      </c>
      <c r="F96" s="0" t="n">
        <v>3950</v>
      </c>
      <c r="I96" s="0" t="s">
        <v>35</v>
      </c>
      <c r="J96" s="0" t="s">
        <v>170</v>
      </c>
      <c r="K96" s="0" t="s">
        <v>220</v>
      </c>
      <c r="L96" s="0" t="s">
        <v>223</v>
      </c>
      <c r="N96" s="0" t="n">
        <f aca="false">FALSE()</f>
        <v>0</v>
      </c>
    </row>
    <row r="97" customFormat="false" ht="13.8" hidden="true" customHeight="false" outlineLevel="0" collapsed="false">
      <c r="A97" s="0" t="n">
        <v>96</v>
      </c>
      <c r="B97" s="0" t="str">
        <f aca="false">TRIM(SUBSTITUTE(LEFT(C97,FIND("|",C97)-1),"_", " "))</f>
        <v>Quercus floribunda</v>
      </c>
      <c r="C97" s="0" t="s">
        <v>224</v>
      </c>
      <c r="D97" s="0" t="n">
        <f aca="false">TRUE()</f>
        <v>1</v>
      </c>
      <c r="E97" s="3" t="n">
        <f aca="false">TRUE()</f>
        <v>1</v>
      </c>
      <c r="F97" s="0" t="n">
        <v>3570</v>
      </c>
      <c r="I97" s="0" t="s">
        <v>35</v>
      </c>
      <c r="J97" s="0" t="s">
        <v>170</v>
      </c>
      <c r="K97" s="0" t="s">
        <v>187</v>
      </c>
      <c r="L97" s="0" t="s">
        <v>225</v>
      </c>
      <c r="N97" s="0" t="n">
        <f aca="false">FALSE()</f>
        <v>0</v>
      </c>
    </row>
    <row r="98" customFormat="false" ht="13.8" hidden="true" customHeight="false" outlineLevel="0" collapsed="false">
      <c r="A98" s="0" t="n">
        <v>97</v>
      </c>
      <c r="B98" s="0" t="str">
        <f aca="false">TRIM(SUBSTITUTE(LEFT(C98,FIND("|",C98)-1),"_", " "))</f>
        <v>Quercus sp.nov.</v>
      </c>
      <c r="C98" s="0" t="s">
        <v>226</v>
      </c>
      <c r="D98" s="0" t="n">
        <f aca="false">TRUE()</f>
        <v>1</v>
      </c>
      <c r="E98" s="3" t="n">
        <f aca="false">TRUE()</f>
        <v>1</v>
      </c>
      <c r="F98" s="0" t="n">
        <v>6442</v>
      </c>
      <c r="I98" s="0" t="s">
        <v>35</v>
      </c>
      <c r="J98" s="0" t="s">
        <v>170</v>
      </c>
      <c r="K98" s="0" t="s">
        <v>227</v>
      </c>
      <c r="L98" s="0" t="s">
        <v>228</v>
      </c>
      <c r="N98" s="0" t="n">
        <f aca="false">FALSE()</f>
        <v>0</v>
      </c>
    </row>
    <row r="99" customFormat="false" ht="13.8" hidden="true" customHeight="false" outlineLevel="0" collapsed="false">
      <c r="A99" s="0" t="n">
        <v>98</v>
      </c>
      <c r="B99" s="0" t="str">
        <f aca="false">TRIM(SUBSTITUTE(LEFT(C99,FIND("|",C99)-1),"_", " "))</f>
        <v>Quercus semecarpifolia</v>
      </c>
      <c r="C99" s="0" t="s">
        <v>229</v>
      </c>
      <c r="D99" s="0" t="n">
        <f aca="false">TRUE()</f>
        <v>1</v>
      </c>
      <c r="E99" s="3" t="n">
        <f aca="false">TRUE()</f>
        <v>1</v>
      </c>
      <c r="F99" s="0" t="n">
        <v>3426</v>
      </c>
      <c r="I99" s="0" t="s">
        <v>35</v>
      </c>
      <c r="J99" s="0" t="s">
        <v>170</v>
      </c>
      <c r="K99" s="0" t="s">
        <v>227</v>
      </c>
      <c r="L99" s="0" t="s">
        <v>230</v>
      </c>
      <c r="M99" s="0" t="s">
        <v>193</v>
      </c>
      <c r="N99" s="0" t="n">
        <f aca="false">FALSE()</f>
        <v>0</v>
      </c>
    </row>
    <row r="100" customFormat="false" ht="13.8" hidden="true" customHeight="false" outlineLevel="0" collapsed="false">
      <c r="A100" s="0" t="n">
        <v>99</v>
      </c>
      <c r="B100" s="0" t="str">
        <f aca="false">TRIM(SUBSTITUTE(LEFT(C100,FIND("|",C100)-1),"_", " "))</f>
        <v>Quercus longispica</v>
      </c>
      <c r="C100" s="0" t="s">
        <v>231</v>
      </c>
      <c r="D100" s="0" t="n">
        <f aca="false">TRUE()</f>
        <v>1</v>
      </c>
      <c r="E100" s="3" t="n">
        <f aca="false">TRUE()</f>
        <v>1</v>
      </c>
      <c r="F100" s="0" t="n">
        <v>2409</v>
      </c>
      <c r="I100" s="0" t="s">
        <v>35</v>
      </c>
      <c r="J100" s="0" t="s">
        <v>170</v>
      </c>
      <c r="K100" s="0" t="s">
        <v>227</v>
      </c>
      <c r="L100" s="0" t="s">
        <v>232</v>
      </c>
      <c r="N100" s="0" t="n">
        <f aca="false">FALSE()</f>
        <v>0</v>
      </c>
    </row>
    <row r="101" customFormat="false" ht="13.8" hidden="true" customHeight="false" outlineLevel="0" collapsed="false">
      <c r="A101" s="0" t="n">
        <v>100</v>
      </c>
      <c r="B101" s="0" t="str">
        <f aca="false">TRIM(SUBSTITUTE(LEFT(C101,FIND("|",C101)-1),"_", " "))</f>
        <v>Quercus gujavifolia</v>
      </c>
      <c r="C101" s="0" t="s">
        <v>233</v>
      </c>
      <c r="D101" s="0" t="n">
        <f aca="false">TRUE()</f>
        <v>1</v>
      </c>
      <c r="E101" s="3" t="n">
        <f aca="false">TRUE()</f>
        <v>1</v>
      </c>
      <c r="F101" s="0" t="n">
        <v>4642</v>
      </c>
      <c r="I101" s="0" t="s">
        <v>35</v>
      </c>
      <c r="J101" s="0" t="s">
        <v>170</v>
      </c>
      <c r="K101" s="0" t="s">
        <v>227</v>
      </c>
      <c r="L101" s="0" t="s">
        <v>234</v>
      </c>
      <c r="N101" s="0" t="n">
        <f aca="false">FALSE()</f>
        <v>0</v>
      </c>
    </row>
    <row r="102" customFormat="false" ht="13.8" hidden="true" customHeight="false" outlineLevel="0" collapsed="false">
      <c r="A102" s="0" t="n">
        <v>101</v>
      </c>
      <c r="B102" s="0" t="str">
        <f aca="false">TRIM(SUBSTITUTE(LEFT(C102,FIND("|",C102)-1),"_", " "))</f>
        <v>Quercus pseudosemecarpifolia</v>
      </c>
      <c r="C102" s="0" t="s">
        <v>235</v>
      </c>
      <c r="D102" s="0" t="n">
        <f aca="false">TRUE()</f>
        <v>1</v>
      </c>
      <c r="E102" s="3" t="n">
        <f aca="false">TRUE()</f>
        <v>1</v>
      </c>
      <c r="F102" s="0" t="n">
        <v>4325</v>
      </c>
      <c r="I102" s="0" t="s">
        <v>35</v>
      </c>
      <c r="J102" s="0" t="s">
        <v>170</v>
      </c>
      <c r="K102" s="0" t="s">
        <v>227</v>
      </c>
      <c r="L102" s="0" t="s">
        <v>236</v>
      </c>
      <c r="N102" s="0" t="n">
        <f aca="false">FALSE()</f>
        <v>0</v>
      </c>
    </row>
    <row r="103" customFormat="false" ht="13.8" hidden="true" customHeight="false" outlineLevel="0" collapsed="false">
      <c r="A103" s="0" t="n">
        <v>102</v>
      </c>
      <c r="B103" s="0" t="str">
        <f aca="false">TRIM(SUBSTITUTE(LEFT(C103,FIND("|",C103)-1),"_", " "))</f>
        <v>Quercus monimotricha</v>
      </c>
      <c r="C103" s="0" t="s">
        <v>237</v>
      </c>
      <c r="D103" s="0" t="n">
        <f aca="false">TRUE()</f>
        <v>1</v>
      </c>
      <c r="E103" s="3" t="n">
        <f aca="false">TRUE()</f>
        <v>1</v>
      </c>
      <c r="F103" s="0" t="n">
        <v>5926</v>
      </c>
      <c r="I103" s="0" t="s">
        <v>35</v>
      </c>
      <c r="J103" s="0" t="s">
        <v>170</v>
      </c>
      <c r="K103" s="0" t="s">
        <v>227</v>
      </c>
      <c r="L103" s="0" t="s">
        <v>238</v>
      </c>
      <c r="N103" s="0" t="n">
        <f aca="false">FALSE()</f>
        <v>0</v>
      </c>
    </row>
    <row r="104" customFormat="false" ht="13.8" hidden="true" customHeight="false" outlineLevel="0" collapsed="false">
      <c r="A104" s="0" t="n">
        <v>103</v>
      </c>
      <c r="B104" s="0" t="str">
        <f aca="false">TRIM(SUBSTITUTE(LEFT(C104,FIND("|",C104)-1),"_", " "))</f>
        <v>Quercus rehderiana</v>
      </c>
      <c r="C104" s="0" t="s">
        <v>239</v>
      </c>
      <c r="D104" s="0" t="n">
        <f aca="false">TRUE()</f>
        <v>1</v>
      </c>
      <c r="E104" s="3" t="n">
        <f aca="false">TRUE()</f>
        <v>1</v>
      </c>
      <c r="F104" s="0" t="n">
        <v>8958</v>
      </c>
      <c r="I104" s="0" t="s">
        <v>35</v>
      </c>
      <c r="J104" s="0" t="s">
        <v>170</v>
      </c>
      <c r="K104" s="0" t="s">
        <v>227</v>
      </c>
      <c r="L104" s="0" t="s">
        <v>240</v>
      </c>
      <c r="N104" s="0" t="n">
        <f aca="false">FALSE()</f>
        <v>0</v>
      </c>
    </row>
    <row r="105" customFormat="false" ht="13.8" hidden="true" customHeight="false" outlineLevel="0" collapsed="false">
      <c r="A105" s="0" t="n">
        <v>104</v>
      </c>
      <c r="B105" s="0" t="str">
        <f aca="false">TRIM(SUBSTITUTE(LEFT(C105,FIND("|",C105)-1),"_", " "))</f>
        <v>Quercus senescens</v>
      </c>
      <c r="C105" s="0" t="s">
        <v>241</v>
      </c>
      <c r="D105" s="0" t="n">
        <f aca="false">TRUE()</f>
        <v>1</v>
      </c>
      <c r="E105" s="3" t="n">
        <f aca="false">TRUE()</f>
        <v>1</v>
      </c>
      <c r="F105" s="0" t="n">
        <v>5697</v>
      </c>
      <c r="I105" s="0" t="s">
        <v>35</v>
      </c>
      <c r="J105" s="0" t="s">
        <v>170</v>
      </c>
      <c r="K105" s="0" t="s">
        <v>227</v>
      </c>
      <c r="L105" s="0" t="s">
        <v>242</v>
      </c>
      <c r="N105" s="0" t="n">
        <f aca="false">FALSE()</f>
        <v>0</v>
      </c>
    </row>
    <row r="106" customFormat="false" ht="13.8" hidden="false" customHeight="false" outlineLevel="0" collapsed="false">
      <c r="A106" s="0" t="n">
        <v>105</v>
      </c>
      <c r="B106" s="0" t="str">
        <f aca="false">TRIM(SUBSTITUTE(LEFT(C106,FIND("|",C106)-1),"_", " "))</f>
        <v>Quercus ocoteifolia</v>
      </c>
      <c r="C106" s="0" t="s">
        <v>243</v>
      </c>
      <c r="D106" s="0" t="n">
        <f aca="false">TRUE()</f>
        <v>1</v>
      </c>
      <c r="E106" s="0" t="n">
        <f aca="false">FALSE()</f>
        <v>0</v>
      </c>
      <c r="F106" s="0" t="n">
        <v>2244</v>
      </c>
      <c r="I106" s="0" t="s">
        <v>244</v>
      </c>
      <c r="J106" s="0" t="s">
        <v>245</v>
      </c>
      <c r="K106" s="0" t="s">
        <v>246</v>
      </c>
      <c r="L106" s="0" t="s">
        <v>247</v>
      </c>
      <c r="N106" s="0" t="n">
        <f aca="false">FALSE()</f>
        <v>0</v>
      </c>
    </row>
    <row r="107" customFormat="false" ht="13.8" hidden="false" customHeight="false" outlineLevel="0" collapsed="false">
      <c r="A107" s="0" t="n">
        <v>106</v>
      </c>
      <c r="B107" s="0" t="str">
        <f aca="false">TRIM(SUBSTITUTE(LEFT(C107,FIND("|",C107)-1),"_", " "))</f>
        <v>Quercus x ganderi</v>
      </c>
      <c r="C107" s="0" t="s">
        <v>248</v>
      </c>
      <c r="D107" s="3" t="n">
        <f aca="false">FALSE()</f>
        <v>0</v>
      </c>
      <c r="E107" s="0" t="n">
        <f aca="false">FALSE()</f>
        <v>0</v>
      </c>
      <c r="F107" s="0" t="n">
        <v>4381</v>
      </c>
      <c r="I107" s="0" t="s">
        <v>244</v>
      </c>
      <c r="J107" s="0" t="s">
        <v>245</v>
      </c>
      <c r="K107" s="0" t="s">
        <v>249</v>
      </c>
      <c r="L107" s="0" t="s">
        <v>250</v>
      </c>
      <c r="N107" s="0" t="n">
        <f aca="false">FALSE()</f>
        <v>0</v>
      </c>
    </row>
    <row r="108" customFormat="false" ht="13.8" hidden="false" customHeight="false" outlineLevel="0" collapsed="false">
      <c r="A108" s="0" t="n">
        <v>107</v>
      </c>
      <c r="B108" s="0" t="str">
        <f aca="false">TRIM(SUBSTITUTE(LEFT(C108,FIND("|",C108)-1),"_", " "))</f>
        <v>Quercus x chasei</v>
      </c>
      <c r="C108" s="0" t="s">
        <v>251</v>
      </c>
      <c r="D108" s="3" t="n">
        <f aca="false">FALSE()</f>
        <v>0</v>
      </c>
      <c r="E108" s="0" t="n">
        <f aca="false">FALSE()</f>
        <v>0</v>
      </c>
      <c r="F108" s="0" t="n">
        <v>8807</v>
      </c>
      <c r="I108" s="0" t="s">
        <v>244</v>
      </c>
      <c r="J108" s="0" t="s">
        <v>245</v>
      </c>
      <c r="K108" s="0" t="s">
        <v>249</v>
      </c>
      <c r="L108" s="0" t="s">
        <v>252</v>
      </c>
      <c r="N108" s="0" t="n">
        <f aca="false">FALSE()</f>
        <v>0</v>
      </c>
    </row>
    <row r="109" customFormat="false" ht="13.8" hidden="true" customHeight="false" outlineLevel="0" collapsed="false">
      <c r="A109" s="0" t="n">
        <v>108</v>
      </c>
      <c r="B109" s="0" t="str">
        <f aca="false">TRIM(SUBSTITUTE(LEFT(C109,FIND("|",C109)-1),"_", " "))</f>
        <v>Quercus kelloggii</v>
      </c>
      <c r="C109" s="0" t="s">
        <v>253</v>
      </c>
      <c r="D109" s="3" t="n">
        <f aca="false">FALSE()</f>
        <v>0</v>
      </c>
      <c r="E109" s="3" t="n">
        <f aca="false">TRUE()</f>
        <v>1</v>
      </c>
      <c r="F109" s="0" t="n">
        <v>3662</v>
      </c>
      <c r="I109" s="0" t="s">
        <v>244</v>
      </c>
      <c r="J109" s="0" t="s">
        <v>245</v>
      </c>
      <c r="K109" s="0" t="s">
        <v>249</v>
      </c>
      <c r="L109" s="0" t="s">
        <v>254</v>
      </c>
      <c r="N109" s="0" t="n">
        <f aca="false">FALSE()</f>
        <v>0</v>
      </c>
    </row>
    <row r="110" customFormat="false" ht="13.8" hidden="true" customHeight="false" outlineLevel="0" collapsed="false">
      <c r="A110" s="0" t="n">
        <v>109</v>
      </c>
      <c r="B110" s="0" t="str">
        <f aca="false">TRIM(SUBSTITUTE(LEFT(C110,FIND("|",C110)-1),"_", " "))</f>
        <v>Quercus kelloggii</v>
      </c>
      <c r="C110" s="0" t="s">
        <v>255</v>
      </c>
      <c r="D110" s="0" t="n">
        <f aca="false">TRUE()</f>
        <v>1</v>
      </c>
      <c r="E110" s="3" t="n">
        <f aca="false">TRUE()</f>
        <v>1</v>
      </c>
      <c r="F110" s="0" t="n">
        <v>5054</v>
      </c>
      <c r="I110" s="0" t="s">
        <v>244</v>
      </c>
      <c r="J110" s="0" t="s">
        <v>245</v>
      </c>
      <c r="K110" s="0" t="s">
        <v>249</v>
      </c>
      <c r="L110" s="0" t="s">
        <v>256</v>
      </c>
      <c r="N110" s="0" t="n">
        <f aca="false">TRUE()</f>
        <v>1</v>
      </c>
    </row>
    <row r="111" customFormat="false" ht="13.8" hidden="true" customHeight="false" outlineLevel="0" collapsed="false">
      <c r="A111" s="0" t="n">
        <v>110</v>
      </c>
      <c r="B111" s="0" t="str">
        <f aca="false">TRIM(SUBSTITUTE(LEFT(C111,FIND("|",C111)-1),"_", " "))</f>
        <v>Quercus kelloggii</v>
      </c>
      <c r="C111" s="0" t="s">
        <v>257</v>
      </c>
      <c r="D111" s="3" t="n">
        <f aca="false">FALSE()</f>
        <v>0</v>
      </c>
      <c r="E111" s="3" t="n">
        <f aca="false">TRUE()</f>
        <v>1</v>
      </c>
      <c r="F111" s="0" t="n">
        <v>4133</v>
      </c>
      <c r="I111" s="0" t="s">
        <v>244</v>
      </c>
      <c r="J111" s="0" t="s">
        <v>245</v>
      </c>
      <c r="K111" s="0" t="s">
        <v>249</v>
      </c>
      <c r="L111" s="0" t="s">
        <v>258</v>
      </c>
      <c r="N111" s="0" t="n">
        <f aca="false">TRUE()</f>
        <v>1</v>
      </c>
    </row>
    <row r="112" customFormat="false" ht="13.8" hidden="true" customHeight="false" outlineLevel="0" collapsed="false">
      <c r="A112" s="0" t="n">
        <v>111</v>
      </c>
      <c r="B112" s="0" t="str">
        <f aca="false">TRIM(SUBSTITUTE(LEFT(C112,FIND("|",C112)-1),"_", " "))</f>
        <v>Quercus kelloggii</v>
      </c>
      <c r="C112" s="0" t="s">
        <v>259</v>
      </c>
      <c r="D112" s="3" t="n">
        <f aca="false">FALSE()</f>
        <v>0</v>
      </c>
      <c r="E112" s="3" t="n">
        <f aca="false">TRUE()</f>
        <v>1</v>
      </c>
      <c r="F112" s="0" t="n">
        <v>698</v>
      </c>
      <c r="I112" s="0" t="s">
        <v>244</v>
      </c>
      <c r="J112" s="0" t="s">
        <v>245</v>
      </c>
      <c r="K112" s="0" t="s">
        <v>249</v>
      </c>
      <c r="L112" s="0" t="s">
        <v>260</v>
      </c>
      <c r="N112" s="0" t="n">
        <f aca="false">TRUE()</f>
        <v>1</v>
      </c>
    </row>
    <row r="113" customFormat="false" ht="13.8" hidden="true" customHeight="false" outlineLevel="0" collapsed="false">
      <c r="A113" s="0" t="n">
        <v>112</v>
      </c>
      <c r="B113" s="0" t="str">
        <f aca="false">TRIM(SUBSTITUTE(LEFT(C113,FIND("|",C113)-1),"_", " "))</f>
        <v>Quercus kelloggii</v>
      </c>
      <c r="C113" s="0" t="s">
        <v>261</v>
      </c>
      <c r="D113" s="3" t="n">
        <f aca="false">FALSE()</f>
        <v>0</v>
      </c>
      <c r="E113" s="3" t="n">
        <f aca="false">TRUE()</f>
        <v>1</v>
      </c>
      <c r="F113" s="0" t="n">
        <v>3983</v>
      </c>
      <c r="I113" s="0" t="s">
        <v>244</v>
      </c>
      <c r="J113" s="0" t="s">
        <v>245</v>
      </c>
      <c r="K113" s="0" t="s">
        <v>249</v>
      </c>
      <c r="L113" s="0" t="s">
        <v>262</v>
      </c>
      <c r="N113" s="0" t="n">
        <f aca="false">TRUE()</f>
        <v>1</v>
      </c>
    </row>
    <row r="114" customFormat="false" ht="13.8" hidden="true" customHeight="false" outlineLevel="0" collapsed="false">
      <c r="A114" s="0" t="n">
        <v>113</v>
      </c>
      <c r="B114" s="0" t="str">
        <f aca="false">TRIM(SUBSTITUTE(LEFT(C114,FIND("|",C114)-1),"_", " "))</f>
        <v>Quercus kelloggii</v>
      </c>
      <c r="C114" s="0" t="s">
        <v>263</v>
      </c>
      <c r="D114" s="3" t="n">
        <f aca="false">FALSE()</f>
        <v>0</v>
      </c>
      <c r="E114" s="3" t="n">
        <f aca="false">TRUE()</f>
        <v>1</v>
      </c>
      <c r="F114" s="0" t="n">
        <v>4419</v>
      </c>
      <c r="I114" s="0" t="s">
        <v>244</v>
      </c>
      <c r="J114" s="0" t="s">
        <v>245</v>
      </c>
      <c r="K114" s="0" t="s">
        <v>249</v>
      </c>
      <c r="L114" s="0" t="s">
        <v>264</v>
      </c>
      <c r="N114" s="0" t="n">
        <f aca="false">TRUE()</f>
        <v>1</v>
      </c>
    </row>
    <row r="115" customFormat="false" ht="13.8" hidden="true" customHeight="false" outlineLevel="0" collapsed="false">
      <c r="A115" s="0" t="n">
        <v>114</v>
      </c>
      <c r="B115" s="0" t="str">
        <f aca="false">TRIM(SUBSTITUTE(LEFT(C115,FIND("|",C115)-1),"_", " "))</f>
        <v>Quercus kelloggii</v>
      </c>
      <c r="C115" s="0" t="s">
        <v>265</v>
      </c>
      <c r="D115" s="3" t="n">
        <f aca="false">FALSE()</f>
        <v>0</v>
      </c>
      <c r="E115" s="3" t="n">
        <f aca="false">TRUE()</f>
        <v>1</v>
      </c>
      <c r="F115" s="0" t="n">
        <v>4319</v>
      </c>
      <c r="I115" s="0" t="s">
        <v>244</v>
      </c>
      <c r="J115" s="0" t="s">
        <v>245</v>
      </c>
      <c r="K115" s="0" t="s">
        <v>249</v>
      </c>
      <c r="L115" s="0" t="s">
        <v>266</v>
      </c>
      <c r="N115" s="0" t="n">
        <f aca="false">TRUE()</f>
        <v>1</v>
      </c>
    </row>
    <row r="116" customFormat="false" ht="13.8" hidden="true" customHeight="false" outlineLevel="0" collapsed="false">
      <c r="A116" s="0" t="n">
        <v>115</v>
      </c>
      <c r="B116" s="0" t="str">
        <f aca="false">TRIM(SUBSTITUTE(LEFT(C116,FIND("|",C116)-1),"_", " "))</f>
        <v>Quercus kelloggii</v>
      </c>
      <c r="C116" s="0" t="s">
        <v>267</v>
      </c>
      <c r="D116" s="3" t="n">
        <f aca="false">FALSE()</f>
        <v>0</v>
      </c>
      <c r="E116" s="3" t="n">
        <f aca="false">TRUE()</f>
        <v>1</v>
      </c>
      <c r="F116" s="0" t="n">
        <v>4842</v>
      </c>
      <c r="I116" s="0" t="s">
        <v>244</v>
      </c>
      <c r="J116" s="0" t="s">
        <v>245</v>
      </c>
      <c r="K116" s="0" t="s">
        <v>249</v>
      </c>
      <c r="L116" s="0" t="s">
        <v>268</v>
      </c>
      <c r="N116" s="0" t="n">
        <f aca="false">TRUE()</f>
        <v>1</v>
      </c>
    </row>
    <row r="117" customFormat="false" ht="13.8" hidden="true" customHeight="false" outlineLevel="0" collapsed="false">
      <c r="A117" s="0" t="n">
        <v>116</v>
      </c>
      <c r="B117" s="0" t="str">
        <f aca="false">TRIM(SUBSTITUTE(LEFT(C117,FIND("|",C117)-1),"_", " "))</f>
        <v>Quercus kelloggii</v>
      </c>
      <c r="C117" s="0" t="s">
        <v>269</v>
      </c>
      <c r="D117" s="3" t="n">
        <f aca="false">FALSE()</f>
        <v>0</v>
      </c>
      <c r="E117" s="3" t="n">
        <f aca="false">TRUE()</f>
        <v>1</v>
      </c>
      <c r="F117" s="0" t="n">
        <v>5337</v>
      </c>
      <c r="I117" s="0" t="s">
        <v>244</v>
      </c>
      <c r="J117" s="0" t="s">
        <v>245</v>
      </c>
      <c r="K117" s="0" t="s">
        <v>249</v>
      </c>
      <c r="L117" s="0" t="s">
        <v>270</v>
      </c>
      <c r="M117" s="0" t="s">
        <v>193</v>
      </c>
      <c r="N117" s="0" t="n">
        <f aca="false">TRUE()</f>
        <v>1</v>
      </c>
    </row>
    <row r="118" customFormat="false" ht="13.8" hidden="true" customHeight="false" outlineLevel="0" collapsed="false">
      <c r="A118" s="0" t="n">
        <v>117</v>
      </c>
      <c r="B118" s="0" t="str">
        <f aca="false">TRIM(SUBSTITUTE(LEFT(C118,FIND("|",C118)-1),"_", " "))</f>
        <v>Quercus kelloggii</v>
      </c>
      <c r="C118" s="0" t="s">
        <v>271</v>
      </c>
      <c r="D118" s="3" t="n">
        <f aca="false">FALSE()</f>
        <v>0</v>
      </c>
      <c r="E118" s="3" t="n">
        <f aca="false">TRUE()</f>
        <v>1</v>
      </c>
      <c r="F118" s="0" t="n">
        <v>562</v>
      </c>
      <c r="I118" s="0" t="s">
        <v>244</v>
      </c>
      <c r="J118" s="0" t="s">
        <v>245</v>
      </c>
      <c r="K118" s="0" t="s">
        <v>249</v>
      </c>
      <c r="L118" s="0" t="s">
        <v>272</v>
      </c>
      <c r="M118" s="0" t="s">
        <v>193</v>
      </c>
      <c r="N118" s="0" t="n">
        <f aca="false">TRUE()</f>
        <v>1</v>
      </c>
    </row>
    <row r="119" customFormat="false" ht="13.8" hidden="true" customHeight="false" outlineLevel="0" collapsed="false">
      <c r="A119" s="0" t="n">
        <v>118</v>
      </c>
      <c r="B119" s="0" t="str">
        <f aca="false">TRIM(SUBSTITUTE(LEFT(C119,FIND("|",C119)-1),"_", " "))</f>
        <v>Quercus kelloggii</v>
      </c>
      <c r="C119" s="0" t="s">
        <v>273</v>
      </c>
      <c r="D119" s="3" t="n">
        <f aca="false">FALSE()</f>
        <v>0</v>
      </c>
      <c r="E119" s="3" t="n">
        <f aca="false">TRUE()</f>
        <v>1</v>
      </c>
      <c r="F119" s="0" t="n">
        <v>965</v>
      </c>
      <c r="I119" s="0" t="s">
        <v>244</v>
      </c>
      <c r="J119" s="0" t="s">
        <v>245</v>
      </c>
      <c r="K119" s="0" t="s">
        <v>249</v>
      </c>
      <c r="L119" s="0" t="s">
        <v>274</v>
      </c>
      <c r="N119" s="0" t="n">
        <f aca="false">TRUE()</f>
        <v>1</v>
      </c>
    </row>
    <row r="120" customFormat="false" ht="13.8" hidden="true" customHeight="false" outlineLevel="0" collapsed="false">
      <c r="A120" s="0" t="n">
        <v>119</v>
      </c>
      <c r="B120" s="0" t="str">
        <f aca="false">TRIM(SUBSTITUTE(LEFT(C120,FIND("|",C120)-1),"_", " "))</f>
        <v>Quercus kelloggii</v>
      </c>
      <c r="C120" s="0" t="s">
        <v>275</v>
      </c>
      <c r="D120" s="3" t="n">
        <f aca="false">FALSE()</f>
        <v>0</v>
      </c>
      <c r="E120" s="3" t="n">
        <f aca="false">TRUE()</f>
        <v>1</v>
      </c>
      <c r="F120" s="0" t="n">
        <v>258</v>
      </c>
      <c r="I120" s="0" t="s">
        <v>244</v>
      </c>
      <c r="J120" s="0" t="s">
        <v>245</v>
      </c>
      <c r="K120" s="0" t="s">
        <v>249</v>
      </c>
      <c r="L120" s="0" t="s">
        <v>276</v>
      </c>
      <c r="N120" s="0" t="n">
        <f aca="false">TRUE()</f>
        <v>1</v>
      </c>
    </row>
    <row r="121" customFormat="false" ht="13.8" hidden="true" customHeight="false" outlineLevel="0" collapsed="false">
      <c r="A121" s="0" t="n">
        <v>120</v>
      </c>
      <c r="B121" s="0" t="str">
        <f aca="false">TRIM(SUBSTITUTE(LEFT(C121,FIND("|",C121)-1),"_", " "))</f>
        <v>Quercus kelloggii</v>
      </c>
      <c r="C121" s="0" t="s">
        <v>277</v>
      </c>
      <c r="D121" s="3" t="n">
        <f aca="false">FALSE()</f>
        <v>0</v>
      </c>
      <c r="E121" s="3" t="n">
        <f aca="false">TRUE()</f>
        <v>1</v>
      </c>
      <c r="F121" s="0" t="n">
        <v>521</v>
      </c>
      <c r="I121" s="0" t="s">
        <v>244</v>
      </c>
      <c r="J121" s="0" t="s">
        <v>245</v>
      </c>
      <c r="K121" s="0" t="s">
        <v>249</v>
      </c>
      <c r="L121" s="0" t="s">
        <v>278</v>
      </c>
      <c r="N121" s="0" t="n">
        <f aca="false">TRUE()</f>
        <v>1</v>
      </c>
    </row>
    <row r="122" customFormat="false" ht="13.8" hidden="true" customHeight="false" outlineLevel="0" collapsed="false">
      <c r="A122" s="0" t="n">
        <v>121</v>
      </c>
      <c r="B122" s="0" t="str">
        <f aca="false">TRIM(SUBSTITUTE(LEFT(C122,FIND("|",C122)-1),"_", " "))</f>
        <v>Quercus agrifolia</v>
      </c>
      <c r="C122" s="0" t="s">
        <v>279</v>
      </c>
      <c r="D122" s="3" t="n">
        <f aca="false">FALSE()</f>
        <v>0</v>
      </c>
      <c r="E122" s="3" t="n">
        <f aca="false">TRUE()</f>
        <v>1</v>
      </c>
      <c r="F122" s="0" t="n">
        <v>4301</v>
      </c>
      <c r="I122" s="0" t="s">
        <v>244</v>
      </c>
      <c r="J122" s="0" t="s">
        <v>245</v>
      </c>
      <c r="K122" s="0" t="s">
        <v>249</v>
      </c>
      <c r="L122" s="0" t="s">
        <v>280</v>
      </c>
      <c r="M122" s="0" t="s">
        <v>193</v>
      </c>
      <c r="N122" s="0" t="n">
        <f aca="false">FALSE()</f>
        <v>0</v>
      </c>
    </row>
    <row r="123" customFormat="false" ht="13.8" hidden="true" customHeight="false" outlineLevel="0" collapsed="false">
      <c r="A123" s="0" t="n">
        <v>122</v>
      </c>
      <c r="B123" s="0" t="str">
        <f aca="false">TRIM(SUBSTITUTE(LEFT(C123,FIND("|",C123)-1),"_", " "))</f>
        <v>Quercus agrifolia</v>
      </c>
      <c r="C123" s="0" t="s">
        <v>281</v>
      </c>
      <c r="D123" s="3" t="n">
        <f aca="false">FALSE()</f>
        <v>0</v>
      </c>
      <c r="E123" s="3" t="n">
        <f aca="false">TRUE()</f>
        <v>1</v>
      </c>
      <c r="F123" s="0" t="n">
        <v>3314</v>
      </c>
      <c r="I123" s="0" t="s">
        <v>244</v>
      </c>
      <c r="J123" s="0" t="s">
        <v>245</v>
      </c>
      <c r="K123" s="0" t="s">
        <v>249</v>
      </c>
      <c r="L123" s="0" t="s">
        <v>282</v>
      </c>
      <c r="N123" s="0" t="n">
        <f aca="false">TRUE()</f>
        <v>1</v>
      </c>
    </row>
    <row r="124" customFormat="false" ht="13.8" hidden="true" customHeight="false" outlineLevel="0" collapsed="false">
      <c r="A124" s="0" t="n">
        <v>123</v>
      </c>
      <c r="B124" s="0" t="str">
        <f aca="false">TRIM(SUBSTITUTE(LEFT(C124,FIND("|",C124)-1),"_", " "))</f>
        <v>Quercus agrifolia</v>
      </c>
      <c r="C124" s="0" t="s">
        <v>283</v>
      </c>
      <c r="D124" s="3" t="n">
        <f aca="false">FALSE()</f>
        <v>0</v>
      </c>
      <c r="E124" s="3" t="n">
        <f aca="false">TRUE()</f>
        <v>1</v>
      </c>
      <c r="F124" s="0" t="n">
        <v>3257</v>
      </c>
      <c r="I124" s="0" t="s">
        <v>244</v>
      </c>
      <c r="J124" s="0" t="s">
        <v>245</v>
      </c>
      <c r="K124" s="0" t="s">
        <v>249</v>
      </c>
      <c r="L124" s="0" t="s">
        <v>284</v>
      </c>
      <c r="M124" s="0" t="s">
        <v>193</v>
      </c>
      <c r="N124" s="0" t="n">
        <f aca="false">TRUE()</f>
        <v>1</v>
      </c>
    </row>
    <row r="125" customFormat="false" ht="13.8" hidden="true" customHeight="false" outlineLevel="0" collapsed="false">
      <c r="A125" s="0" t="n">
        <v>124</v>
      </c>
      <c r="B125" s="0" t="str">
        <f aca="false">TRIM(SUBSTITUTE(LEFT(C125,FIND("|",C125)-1),"_", " "))</f>
        <v>Quercus agrifolia</v>
      </c>
      <c r="C125" s="0" t="s">
        <v>285</v>
      </c>
      <c r="D125" s="0" t="n">
        <f aca="false">TRUE()</f>
        <v>1</v>
      </c>
      <c r="E125" s="3" t="n">
        <f aca="false">TRUE()</f>
        <v>1</v>
      </c>
      <c r="F125" s="0" t="n">
        <v>5650</v>
      </c>
      <c r="I125" s="0" t="s">
        <v>244</v>
      </c>
      <c r="J125" s="0" t="s">
        <v>245</v>
      </c>
      <c r="K125" s="0" t="s">
        <v>249</v>
      </c>
      <c r="L125" s="0" t="s">
        <v>286</v>
      </c>
      <c r="M125" s="0" t="s">
        <v>193</v>
      </c>
      <c r="N125" s="0" t="n">
        <f aca="false">TRUE()</f>
        <v>1</v>
      </c>
    </row>
    <row r="126" customFormat="false" ht="13.8" hidden="true" customHeight="false" outlineLevel="0" collapsed="false">
      <c r="A126" s="0" t="n">
        <v>125</v>
      </c>
      <c r="B126" s="0" t="str">
        <f aca="false">TRIM(SUBSTITUTE(LEFT(C126,FIND("|",C126)-1),"_", " "))</f>
        <v>Quercus agrifolia</v>
      </c>
      <c r="C126" s="0" t="s">
        <v>287</v>
      </c>
      <c r="D126" s="3" t="n">
        <f aca="false">FALSE()</f>
        <v>0</v>
      </c>
      <c r="E126" s="3" t="n">
        <f aca="false">TRUE()</f>
        <v>1</v>
      </c>
      <c r="F126" s="0" t="n">
        <v>4917</v>
      </c>
      <c r="I126" s="0" t="s">
        <v>244</v>
      </c>
      <c r="J126" s="0" t="s">
        <v>245</v>
      </c>
      <c r="K126" s="0" t="s">
        <v>249</v>
      </c>
      <c r="L126" s="0" t="s">
        <v>288</v>
      </c>
      <c r="N126" s="0" t="n">
        <f aca="false">TRUE()</f>
        <v>1</v>
      </c>
    </row>
    <row r="127" customFormat="false" ht="13.8" hidden="true" customHeight="false" outlineLevel="0" collapsed="false">
      <c r="A127" s="0" t="n">
        <v>126</v>
      </c>
      <c r="B127" s="0" t="str">
        <f aca="false">TRIM(SUBSTITUTE(LEFT(C127,FIND("|",C127)-1),"_", " "))</f>
        <v>Quercus agrifolia</v>
      </c>
      <c r="C127" s="0" t="s">
        <v>289</v>
      </c>
      <c r="D127" s="3" t="n">
        <f aca="false">FALSE()</f>
        <v>0</v>
      </c>
      <c r="E127" s="3" t="n">
        <f aca="false">TRUE()</f>
        <v>1</v>
      </c>
      <c r="F127" s="0" t="n">
        <v>4491</v>
      </c>
      <c r="I127" s="0" t="s">
        <v>244</v>
      </c>
      <c r="J127" s="0" t="s">
        <v>245</v>
      </c>
      <c r="K127" s="0" t="s">
        <v>249</v>
      </c>
      <c r="L127" s="0" t="s">
        <v>290</v>
      </c>
      <c r="N127" s="0" t="n">
        <f aca="false">TRUE()</f>
        <v>1</v>
      </c>
    </row>
    <row r="128" customFormat="false" ht="13.8" hidden="true" customHeight="false" outlineLevel="0" collapsed="false">
      <c r="A128" s="0" t="n">
        <v>127</v>
      </c>
      <c r="B128" s="0" t="str">
        <f aca="false">TRIM(SUBSTITUTE(LEFT(C128,FIND("|",C128)-1),"_", " "))</f>
        <v>Quercus agrifolia var. oxyadenia</v>
      </c>
      <c r="C128" s="0" t="s">
        <v>291</v>
      </c>
      <c r="D128" s="3" t="n">
        <f aca="false">FALSE()</f>
        <v>0</v>
      </c>
      <c r="E128" s="3" t="n">
        <f aca="false">TRUE()</f>
        <v>1</v>
      </c>
      <c r="F128" s="0" t="n">
        <v>525</v>
      </c>
      <c r="I128" s="0" t="s">
        <v>244</v>
      </c>
      <c r="J128" s="0" t="s">
        <v>245</v>
      </c>
      <c r="K128" s="0" t="s">
        <v>249</v>
      </c>
      <c r="L128" s="0" t="s">
        <v>292</v>
      </c>
      <c r="M128" s="0" t="s">
        <v>193</v>
      </c>
      <c r="N128" s="0" t="n">
        <f aca="false">FALSE()</f>
        <v>0</v>
      </c>
    </row>
    <row r="129" customFormat="false" ht="13.8" hidden="true" customHeight="false" outlineLevel="0" collapsed="false">
      <c r="A129" s="0" t="n">
        <v>128</v>
      </c>
      <c r="B129" s="0" t="str">
        <f aca="false">TRIM(SUBSTITUTE(LEFT(C129,FIND("|",C129)-1),"_", " "))</f>
        <v>Quercus agrifolia</v>
      </c>
      <c r="C129" s="0" t="s">
        <v>293</v>
      </c>
      <c r="D129" s="3" t="n">
        <f aca="false">FALSE()</f>
        <v>0</v>
      </c>
      <c r="E129" s="3" t="n">
        <f aca="false">TRUE()</f>
        <v>1</v>
      </c>
      <c r="F129" s="0" t="n">
        <v>365</v>
      </c>
      <c r="I129" s="0" t="s">
        <v>244</v>
      </c>
      <c r="J129" s="0" t="s">
        <v>245</v>
      </c>
      <c r="K129" s="0" t="s">
        <v>249</v>
      </c>
      <c r="L129" s="0" t="s">
        <v>294</v>
      </c>
      <c r="N129" s="0" t="n">
        <f aca="false">TRUE()</f>
        <v>1</v>
      </c>
    </row>
    <row r="130" customFormat="false" ht="13.8" hidden="true" customHeight="false" outlineLevel="0" collapsed="false">
      <c r="A130" s="0" t="n">
        <v>129</v>
      </c>
      <c r="B130" s="0" t="str">
        <f aca="false">TRIM(SUBSTITUTE(LEFT(C130,FIND("|",C130)-1),"_", " "))</f>
        <v>Quercus agrifolia</v>
      </c>
      <c r="C130" s="0" t="s">
        <v>295</v>
      </c>
      <c r="D130" s="3" t="n">
        <f aca="false">FALSE()</f>
        <v>0</v>
      </c>
      <c r="E130" s="3" t="n">
        <f aca="false">TRUE()</f>
        <v>1</v>
      </c>
      <c r="F130" s="0" t="n">
        <v>5634</v>
      </c>
      <c r="I130" s="0" t="s">
        <v>244</v>
      </c>
      <c r="J130" s="0" t="s">
        <v>245</v>
      </c>
      <c r="K130" s="0" t="s">
        <v>249</v>
      </c>
      <c r="L130" s="0" t="s">
        <v>296</v>
      </c>
      <c r="N130" s="0" t="n">
        <f aca="false">TRUE()</f>
        <v>1</v>
      </c>
    </row>
    <row r="131" customFormat="false" ht="13.8" hidden="true" customHeight="false" outlineLevel="0" collapsed="false">
      <c r="A131" s="0" t="n">
        <v>130</v>
      </c>
      <c r="B131" s="0" t="str">
        <f aca="false">TRIM(SUBSTITUTE(LEFT(C131,FIND("|",C131)-1),"_", " "))</f>
        <v>Quercus agrifolia var. oxyadenia</v>
      </c>
      <c r="C131" s="0" t="s">
        <v>297</v>
      </c>
      <c r="D131" s="0" t="n">
        <f aca="false">TRUE()</f>
        <v>1</v>
      </c>
      <c r="E131" s="3" t="n">
        <f aca="false">TRUE()</f>
        <v>1</v>
      </c>
      <c r="F131" s="0" t="n">
        <v>5160</v>
      </c>
      <c r="I131" s="0" t="s">
        <v>244</v>
      </c>
      <c r="J131" s="0" t="s">
        <v>245</v>
      </c>
      <c r="K131" s="0" t="s">
        <v>249</v>
      </c>
      <c r="L131" s="0" t="s">
        <v>298</v>
      </c>
      <c r="N131" s="0" t="n">
        <f aca="false">TRUE()</f>
        <v>1</v>
      </c>
    </row>
    <row r="132" customFormat="false" ht="13.8" hidden="true" customHeight="false" outlineLevel="0" collapsed="false">
      <c r="A132" s="0" t="n">
        <v>131</v>
      </c>
      <c r="B132" s="0" t="str">
        <f aca="false">TRIM(SUBSTITUTE(LEFT(C132,FIND("|",C132)-1),"_", " "))</f>
        <v>Quercus agrifolia var. oxyadenia</v>
      </c>
      <c r="C132" s="0" t="s">
        <v>299</v>
      </c>
      <c r="D132" s="3" t="n">
        <f aca="false">FALSE()</f>
        <v>0</v>
      </c>
      <c r="E132" s="3" t="n">
        <f aca="false">TRUE()</f>
        <v>1</v>
      </c>
      <c r="F132" s="0" t="n">
        <v>3123</v>
      </c>
      <c r="I132" s="0" t="s">
        <v>244</v>
      </c>
      <c r="J132" s="0" t="s">
        <v>245</v>
      </c>
      <c r="K132" s="0" t="s">
        <v>249</v>
      </c>
      <c r="L132" s="0" t="s">
        <v>300</v>
      </c>
      <c r="N132" s="0" t="n">
        <f aca="false">TRUE()</f>
        <v>1</v>
      </c>
    </row>
    <row r="133" customFormat="false" ht="13.8" hidden="true" customHeight="false" outlineLevel="0" collapsed="false">
      <c r="A133" s="0" t="n">
        <v>132</v>
      </c>
      <c r="B133" s="0" t="str">
        <f aca="false">TRIM(SUBSTITUTE(LEFT(C133,FIND("|",C133)-1),"_", " "))</f>
        <v>Quercus agrifolia var. oxyadenia</v>
      </c>
      <c r="C133" s="0" t="s">
        <v>301</v>
      </c>
      <c r="D133" s="3" t="n">
        <f aca="false">FALSE()</f>
        <v>0</v>
      </c>
      <c r="E133" s="3" t="n">
        <f aca="false">TRUE()</f>
        <v>1</v>
      </c>
      <c r="F133" s="0" t="n">
        <v>3150</v>
      </c>
      <c r="I133" s="0" t="s">
        <v>244</v>
      </c>
      <c r="J133" s="0" t="s">
        <v>245</v>
      </c>
      <c r="K133" s="0" t="s">
        <v>249</v>
      </c>
      <c r="L133" s="0" t="s">
        <v>302</v>
      </c>
      <c r="N133" s="0" t="n">
        <f aca="false">TRUE()</f>
        <v>1</v>
      </c>
    </row>
    <row r="134" customFormat="false" ht="13.8" hidden="true" customHeight="false" outlineLevel="0" collapsed="false">
      <c r="A134" s="0" t="n">
        <v>133</v>
      </c>
      <c r="B134" s="0" t="str">
        <f aca="false">TRIM(SUBSTITUTE(LEFT(C134,FIND("|",C134)-1),"_", " "))</f>
        <v>Quercus agrifolia var. oxyadenia</v>
      </c>
      <c r="C134" s="0" t="s">
        <v>303</v>
      </c>
      <c r="D134" s="3" t="n">
        <f aca="false">FALSE()</f>
        <v>0</v>
      </c>
      <c r="E134" s="3" t="n">
        <f aca="false">TRUE()</f>
        <v>1</v>
      </c>
      <c r="F134" s="0" t="n">
        <v>1553</v>
      </c>
      <c r="I134" s="0" t="s">
        <v>244</v>
      </c>
      <c r="J134" s="0" t="s">
        <v>245</v>
      </c>
      <c r="K134" s="0" t="s">
        <v>249</v>
      </c>
      <c r="L134" s="0" t="s">
        <v>304</v>
      </c>
      <c r="N134" s="0" t="n">
        <f aca="false">TRUE()</f>
        <v>1</v>
      </c>
    </row>
    <row r="135" customFormat="false" ht="13.8" hidden="true" customHeight="false" outlineLevel="0" collapsed="false">
      <c r="A135" s="0" t="n">
        <v>134</v>
      </c>
      <c r="B135" s="0" t="str">
        <f aca="false">TRIM(SUBSTITUTE(LEFT(C135,FIND("|",C135)-1),"_", " "))</f>
        <v>Quercus agrifolia var. oxyadenia</v>
      </c>
      <c r="C135" s="0" t="s">
        <v>305</v>
      </c>
      <c r="D135" s="3" t="n">
        <f aca="false">FALSE()</f>
        <v>0</v>
      </c>
      <c r="E135" s="3" t="n">
        <f aca="false">TRUE()</f>
        <v>1</v>
      </c>
      <c r="F135" s="0" t="n">
        <v>4025</v>
      </c>
      <c r="I135" s="0" t="s">
        <v>244</v>
      </c>
      <c r="J135" s="0" t="s">
        <v>245</v>
      </c>
      <c r="K135" s="0" t="s">
        <v>249</v>
      </c>
      <c r="L135" s="0" t="s">
        <v>306</v>
      </c>
      <c r="M135" s="0" t="s">
        <v>193</v>
      </c>
      <c r="N135" s="0" t="n">
        <f aca="false">TRUE()</f>
        <v>1</v>
      </c>
    </row>
    <row r="136" customFormat="false" ht="13.8" hidden="true" customHeight="false" outlineLevel="0" collapsed="false">
      <c r="A136" s="0" t="n">
        <v>135</v>
      </c>
      <c r="B136" s="0" t="str">
        <f aca="false">TRIM(SUBSTITUTE(LEFT(C136,FIND("|",C136)-1),"_", " "))</f>
        <v>Quercus agrifolia</v>
      </c>
      <c r="C136" s="0" t="s">
        <v>307</v>
      </c>
      <c r="D136" s="3" t="n">
        <f aca="false">FALSE()</f>
        <v>0</v>
      </c>
      <c r="E136" s="3" t="n">
        <f aca="false">TRUE()</f>
        <v>1</v>
      </c>
      <c r="F136" s="0" t="n">
        <v>830</v>
      </c>
      <c r="I136" s="0" t="s">
        <v>244</v>
      </c>
      <c r="J136" s="0" t="s">
        <v>245</v>
      </c>
      <c r="K136" s="0" t="s">
        <v>249</v>
      </c>
      <c r="L136" s="0" t="s">
        <v>308</v>
      </c>
      <c r="N136" s="0" t="n">
        <f aca="false">TRUE()</f>
        <v>1</v>
      </c>
    </row>
    <row r="137" customFormat="false" ht="13.8" hidden="true" customHeight="false" outlineLevel="0" collapsed="false">
      <c r="A137" s="0" t="n">
        <v>136</v>
      </c>
      <c r="B137" s="0" t="str">
        <f aca="false">TRIM(SUBSTITUTE(LEFT(C137,FIND("|",C137)-1),"_", " "))</f>
        <v>Quercus agrifolia</v>
      </c>
      <c r="C137" s="0" t="s">
        <v>309</v>
      </c>
      <c r="D137" s="3" t="n">
        <f aca="false">FALSE()</f>
        <v>0</v>
      </c>
      <c r="E137" s="3" t="n">
        <f aca="false">TRUE()</f>
        <v>1</v>
      </c>
      <c r="F137" s="0" t="n">
        <v>3948</v>
      </c>
      <c r="I137" s="0" t="s">
        <v>244</v>
      </c>
      <c r="J137" s="0" t="s">
        <v>245</v>
      </c>
      <c r="K137" s="0" t="s">
        <v>249</v>
      </c>
      <c r="L137" s="0" t="s">
        <v>310</v>
      </c>
      <c r="N137" s="0" t="n">
        <f aca="false">TRUE()</f>
        <v>1</v>
      </c>
    </row>
    <row r="138" customFormat="false" ht="13.8" hidden="true" customHeight="false" outlineLevel="0" collapsed="false">
      <c r="A138" s="0" t="n">
        <v>137</v>
      </c>
      <c r="B138" s="0" t="str">
        <f aca="false">TRIM(SUBSTITUTE(LEFT(C138,FIND("|",C138)-1),"_", " "))</f>
        <v>Quercus parvula</v>
      </c>
      <c r="C138" s="0" t="s">
        <v>311</v>
      </c>
      <c r="D138" s="3" t="n">
        <f aca="false">FALSE()</f>
        <v>0</v>
      </c>
      <c r="E138" s="3" t="n">
        <f aca="false">TRUE()</f>
        <v>1</v>
      </c>
      <c r="F138" s="0" t="n">
        <v>5386</v>
      </c>
      <c r="I138" s="0" t="s">
        <v>244</v>
      </c>
      <c r="J138" s="0" t="s">
        <v>245</v>
      </c>
      <c r="K138" s="0" t="s">
        <v>249</v>
      </c>
      <c r="L138" s="0" t="s">
        <v>312</v>
      </c>
      <c r="N138" s="0" t="n">
        <f aca="false">FALSE()</f>
        <v>0</v>
      </c>
    </row>
    <row r="139" customFormat="false" ht="13.8" hidden="true" customHeight="false" outlineLevel="0" collapsed="false">
      <c r="A139" s="0" t="n">
        <v>138</v>
      </c>
      <c r="B139" s="0" t="str">
        <f aca="false">TRIM(SUBSTITUTE(LEFT(C139,FIND("|",C139)-1),"_", " "))</f>
        <v>Quercus parvula var. shrevei</v>
      </c>
      <c r="C139" s="0" t="s">
        <v>313</v>
      </c>
      <c r="D139" s="3" t="n">
        <f aca="false">FALSE()</f>
        <v>0</v>
      </c>
      <c r="E139" s="3" t="n">
        <f aca="false">TRUE()</f>
        <v>1</v>
      </c>
      <c r="F139" s="0" t="n">
        <v>405</v>
      </c>
      <c r="I139" s="0" t="s">
        <v>244</v>
      </c>
      <c r="J139" s="0" t="s">
        <v>245</v>
      </c>
      <c r="K139" s="0" t="s">
        <v>249</v>
      </c>
      <c r="L139" s="0" t="s">
        <v>314</v>
      </c>
      <c r="M139" s="0" t="s">
        <v>193</v>
      </c>
      <c r="N139" s="0" t="n">
        <f aca="false">FALSE()</f>
        <v>0</v>
      </c>
    </row>
    <row r="140" customFormat="false" ht="13.8" hidden="true" customHeight="false" outlineLevel="0" collapsed="false">
      <c r="A140" s="0" t="n">
        <v>139</v>
      </c>
      <c r="B140" s="0" t="str">
        <f aca="false">TRIM(SUBSTITUTE(LEFT(C140,FIND("|",C140)-1),"_", " "))</f>
        <v>Quercus parvula var. shrevei</v>
      </c>
      <c r="C140" s="0" t="s">
        <v>315</v>
      </c>
      <c r="D140" s="0" t="n">
        <f aca="false">TRUE()</f>
        <v>1</v>
      </c>
      <c r="E140" s="3" t="n">
        <f aca="false">TRUE()</f>
        <v>1</v>
      </c>
      <c r="F140" s="0" t="n">
        <v>5495</v>
      </c>
      <c r="I140" s="0" t="s">
        <v>244</v>
      </c>
      <c r="J140" s="0" t="s">
        <v>245</v>
      </c>
      <c r="K140" s="0" t="s">
        <v>249</v>
      </c>
      <c r="L140" s="0" t="s">
        <v>316</v>
      </c>
      <c r="N140" s="0" t="n">
        <f aca="false">TRUE()</f>
        <v>1</v>
      </c>
    </row>
    <row r="141" customFormat="false" ht="13.8" hidden="true" customHeight="false" outlineLevel="0" collapsed="false">
      <c r="A141" s="0" t="n">
        <v>140</v>
      </c>
      <c r="B141" s="0" t="str">
        <f aca="false">TRIM(SUBSTITUTE(LEFT(C141,FIND("|",C141)-1),"_", " "))</f>
        <v>Quercus parvula var. shrevei</v>
      </c>
      <c r="C141" s="0" t="s">
        <v>317</v>
      </c>
      <c r="D141" s="3" t="n">
        <f aca="false">FALSE()</f>
        <v>0</v>
      </c>
      <c r="E141" s="3" t="n">
        <f aca="false">TRUE()</f>
        <v>1</v>
      </c>
      <c r="F141" s="0" t="n">
        <v>5143</v>
      </c>
      <c r="I141" s="0" t="s">
        <v>244</v>
      </c>
      <c r="J141" s="0" t="s">
        <v>245</v>
      </c>
      <c r="K141" s="0" t="s">
        <v>249</v>
      </c>
      <c r="L141" s="0" t="s">
        <v>318</v>
      </c>
      <c r="M141" s="0" t="s">
        <v>193</v>
      </c>
      <c r="N141" s="0" t="n">
        <f aca="false">TRUE()</f>
        <v>1</v>
      </c>
    </row>
    <row r="142" customFormat="false" ht="13.8" hidden="true" customHeight="false" outlineLevel="0" collapsed="false">
      <c r="A142" s="0" t="n">
        <v>141</v>
      </c>
      <c r="B142" s="0" t="str">
        <f aca="false">TRIM(SUBSTITUTE(LEFT(C142,FIND("|",C142)-1),"_", " "))</f>
        <v>Quercus parvula var. shrevei</v>
      </c>
      <c r="C142" s="0" t="s">
        <v>319</v>
      </c>
      <c r="D142" s="3" t="n">
        <f aca="false">FALSE()</f>
        <v>0</v>
      </c>
      <c r="E142" s="3" t="n">
        <f aca="false">TRUE()</f>
        <v>1</v>
      </c>
      <c r="F142" s="0" t="n">
        <v>3469</v>
      </c>
      <c r="I142" s="0" t="s">
        <v>244</v>
      </c>
      <c r="J142" s="0" t="s">
        <v>245</v>
      </c>
      <c r="K142" s="0" t="s">
        <v>249</v>
      </c>
      <c r="L142" s="0" t="s">
        <v>320</v>
      </c>
      <c r="M142" s="0" t="s">
        <v>193</v>
      </c>
      <c r="N142" s="0" t="n">
        <f aca="false">TRUE()</f>
        <v>1</v>
      </c>
    </row>
    <row r="143" customFormat="false" ht="13.8" hidden="true" customHeight="false" outlineLevel="0" collapsed="false">
      <c r="A143" s="0" t="n">
        <v>142</v>
      </c>
      <c r="B143" s="0" t="str">
        <f aca="false">TRIM(SUBSTITUTE(LEFT(C143,FIND("|",C143)-1),"_", " "))</f>
        <v>Quercus parvula var. shrevei</v>
      </c>
      <c r="C143" s="0" t="s">
        <v>321</v>
      </c>
      <c r="D143" s="3" t="n">
        <f aca="false">FALSE()</f>
        <v>0</v>
      </c>
      <c r="E143" s="3" t="n">
        <f aca="false">TRUE()</f>
        <v>1</v>
      </c>
      <c r="F143" s="0" t="n">
        <v>4096</v>
      </c>
      <c r="I143" s="0" t="s">
        <v>244</v>
      </c>
      <c r="J143" s="0" t="s">
        <v>245</v>
      </c>
      <c r="K143" s="0" t="s">
        <v>249</v>
      </c>
      <c r="L143" s="0" t="s">
        <v>322</v>
      </c>
      <c r="M143" s="0" t="s">
        <v>193</v>
      </c>
      <c r="N143" s="0" t="n">
        <f aca="false">TRUE()</f>
        <v>1</v>
      </c>
    </row>
    <row r="144" customFormat="false" ht="13.8" hidden="true" customHeight="false" outlineLevel="0" collapsed="false">
      <c r="A144" s="0" t="n">
        <v>143</v>
      </c>
      <c r="B144" s="0" t="str">
        <f aca="false">TRIM(SUBSTITUTE(LEFT(C144,FIND("|",C144)-1),"_", " "))</f>
        <v>Quercus parvula var. tamalpaiensis</v>
      </c>
      <c r="C144" s="0" t="s">
        <v>323</v>
      </c>
      <c r="D144" s="0" t="n">
        <f aca="false">TRUE()</f>
        <v>1</v>
      </c>
      <c r="E144" s="3" t="n">
        <f aca="false">TRUE()</f>
        <v>1</v>
      </c>
      <c r="F144" s="0" t="n">
        <v>4844</v>
      </c>
      <c r="I144" s="0" t="s">
        <v>244</v>
      </c>
      <c r="J144" s="0" t="s">
        <v>245</v>
      </c>
      <c r="K144" s="0" t="s">
        <v>249</v>
      </c>
      <c r="L144" s="0" t="s">
        <v>324</v>
      </c>
      <c r="M144" s="0" t="s">
        <v>193</v>
      </c>
      <c r="N144" s="0" t="n">
        <f aca="false">FALSE()</f>
        <v>0</v>
      </c>
    </row>
    <row r="145" customFormat="false" ht="13.8" hidden="true" customHeight="false" outlineLevel="0" collapsed="false">
      <c r="A145" s="0" t="n">
        <v>144</v>
      </c>
      <c r="B145" s="0" t="str">
        <f aca="false">TRIM(SUBSTITUTE(LEFT(C145,FIND("|",C145)-1),"_", " "))</f>
        <v>Quercus wislizeni</v>
      </c>
      <c r="C145" s="0" t="s">
        <v>325</v>
      </c>
      <c r="D145" s="3" t="n">
        <f aca="false">FALSE()</f>
        <v>0</v>
      </c>
      <c r="E145" s="3" t="n">
        <f aca="false">TRUE()</f>
        <v>1</v>
      </c>
      <c r="F145" s="0" t="n">
        <v>1273</v>
      </c>
      <c r="I145" s="0" t="s">
        <v>244</v>
      </c>
      <c r="J145" s="0" t="s">
        <v>245</v>
      </c>
      <c r="K145" s="0" t="s">
        <v>249</v>
      </c>
      <c r="L145" s="0" t="s">
        <v>326</v>
      </c>
      <c r="M145" s="0" t="s">
        <v>193</v>
      </c>
      <c r="N145" s="0" t="n">
        <f aca="false">FALSE()</f>
        <v>0</v>
      </c>
    </row>
    <row r="146" customFormat="false" ht="13.8" hidden="true" customHeight="false" outlineLevel="0" collapsed="false">
      <c r="A146" s="0" t="n">
        <v>145</v>
      </c>
      <c r="B146" s="0" t="str">
        <f aca="false">TRIM(SUBSTITUTE(LEFT(C146,FIND("|",C146)-1),"_", " "))</f>
        <v>Quercus parvula var. tamalpaiensis</v>
      </c>
      <c r="C146" s="0" t="s">
        <v>327</v>
      </c>
      <c r="D146" s="3" t="n">
        <f aca="false">FALSE()</f>
        <v>0</v>
      </c>
      <c r="E146" s="3" t="n">
        <f aca="false">TRUE()</f>
        <v>1</v>
      </c>
      <c r="F146" s="0" t="n">
        <v>4173</v>
      </c>
      <c r="I146" s="0" t="s">
        <v>244</v>
      </c>
      <c r="J146" s="0" t="s">
        <v>245</v>
      </c>
      <c r="K146" s="0" t="s">
        <v>249</v>
      </c>
      <c r="L146" s="0" t="s">
        <v>328</v>
      </c>
      <c r="M146" s="0" t="s">
        <v>193</v>
      </c>
      <c r="N146" s="0" t="n">
        <f aca="false">TRUE()</f>
        <v>1</v>
      </c>
    </row>
    <row r="147" customFormat="false" ht="13.8" hidden="true" customHeight="false" outlineLevel="0" collapsed="false">
      <c r="A147" s="0" t="n">
        <v>146</v>
      </c>
      <c r="B147" s="0" t="str">
        <f aca="false">TRIM(SUBSTITUTE(LEFT(C147,FIND("|",C147)-1),"_", " "))</f>
        <v>Quercus parvula var. tamalpaiensis</v>
      </c>
      <c r="C147" s="0" t="s">
        <v>329</v>
      </c>
      <c r="D147" s="3" t="n">
        <f aca="false">FALSE()</f>
        <v>0</v>
      </c>
      <c r="E147" s="3" t="n">
        <f aca="false">TRUE()</f>
        <v>1</v>
      </c>
      <c r="F147" s="0" t="n">
        <v>4165</v>
      </c>
      <c r="I147" s="0" t="s">
        <v>244</v>
      </c>
      <c r="J147" s="0" t="s">
        <v>245</v>
      </c>
      <c r="K147" s="0" t="s">
        <v>249</v>
      </c>
      <c r="L147" s="0" t="s">
        <v>330</v>
      </c>
      <c r="M147" s="0" t="s">
        <v>193</v>
      </c>
      <c r="N147" s="0" t="n">
        <f aca="false">TRUE()</f>
        <v>1</v>
      </c>
    </row>
    <row r="148" customFormat="false" ht="13.8" hidden="true" customHeight="false" outlineLevel="0" collapsed="false">
      <c r="A148" s="0" t="n">
        <v>147</v>
      </c>
      <c r="B148" s="0" t="str">
        <f aca="false">TRIM(SUBSTITUTE(LEFT(C148,FIND("|",C148)-1),"_", " "))</f>
        <v>Quercus wislizeni</v>
      </c>
      <c r="C148" s="0" t="s">
        <v>331</v>
      </c>
      <c r="D148" s="3" t="n">
        <f aca="false">FALSE()</f>
        <v>0</v>
      </c>
      <c r="E148" s="3" t="n">
        <f aca="false">TRUE()</f>
        <v>1</v>
      </c>
      <c r="F148" s="0" t="n">
        <v>1449</v>
      </c>
      <c r="I148" s="0" t="s">
        <v>244</v>
      </c>
      <c r="J148" s="0" t="s">
        <v>245</v>
      </c>
      <c r="K148" s="0" t="s">
        <v>249</v>
      </c>
      <c r="L148" s="0" t="s">
        <v>332</v>
      </c>
      <c r="M148" s="0" t="s">
        <v>193</v>
      </c>
      <c r="N148" s="0" t="n">
        <f aca="false">TRUE()</f>
        <v>1</v>
      </c>
    </row>
    <row r="149" customFormat="false" ht="13.8" hidden="true" customHeight="false" outlineLevel="0" collapsed="false">
      <c r="A149" s="0" t="n">
        <v>148</v>
      </c>
      <c r="B149" s="0" t="str">
        <f aca="false">TRIM(SUBSTITUTE(LEFT(C149,FIND("|",C149)-1),"_", " "))</f>
        <v>Quercus wislizeni</v>
      </c>
      <c r="C149" s="0" t="s">
        <v>333</v>
      </c>
      <c r="D149" s="0" t="n">
        <f aca="false">TRUE()</f>
        <v>1</v>
      </c>
      <c r="E149" s="3" t="n">
        <f aca="false">TRUE()</f>
        <v>1</v>
      </c>
      <c r="F149" s="0" t="n">
        <v>7219</v>
      </c>
      <c r="I149" s="0" t="s">
        <v>244</v>
      </c>
      <c r="J149" s="0" t="s">
        <v>245</v>
      </c>
      <c r="K149" s="0" t="s">
        <v>249</v>
      </c>
      <c r="L149" s="0" t="s">
        <v>334</v>
      </c>
      <c r="M149" s="0" t="s">
        <v>193</v>
      </c>
      <c r="N149" s="0" t="n">
        <f aca="false">FALSE()</f>
        <v>0</v>
      </c>
    </row>
    <row r="150" customFormat="false" ht="13.8" hidden="true" customHeight="false" outlineLevel="0" collapsed="false">
      <c r="A150" s="0" t="n">
        <v>149</v>
      </c>
      <c r="B150" s="0" t="str">
        <f aca="false">TRIM(SUBSTITUTE(LEFT(C150,FIND("|",C150)-1),"_", " "))</f>
        <v>Quercus wislizeni</v>
      </c>
      <c r="C150" s="0" t="s">
        <v>335</v>
      </c>
      <c r="D150" s="3" t="n">
        <f aca="false">FALSE()</f>
        <v>0</v>
      </c>
      <c r="E150" s="3" t="n">
        <f aca="false">TRUE()</f>
        <v>1</v>
      </c>
      <c r="F150" s="0" t="n">
        <v>3717</v>
      </c>
      <c r="I150" s="0" t="s">
        <v>244</v>
      </c>
      <c r="J150" s="0" t="s">
        <v>245</v>
      </c>
      <c r="K150" s="0" t="s">
        <v>249</v>
      </c>
      <c r="L150" s="0" t="s">
        <v>336</v>
      </c>
      <c r="M150" s="0" t="s">
        <v>193</v>
      </c>
      <c r="N150" s="0" t="n">
        <f aca="false">TRUE()</f>
        <v>1</v>
      </c>
    </row>
    <row r="151" customFormat="false" ht="13.8" hidden="true" customHeight="false" outlineLevel="0" collapsed="false">
      <c r="A151" s="0" t="n">
        <v>150</v>
      </c>
      <c r="B151" s="0" t="str">
        <f aca="false">TRIM(SUBSTITUTE(LEFT(C151,FIND("|",C151)-1),"_", " "))</f>
        <v>Quercus wislizeni</v>
      </c>
      <c r="C151" s="0" t="s">
        <v>337</v>
      </c>
      <c r="D151" s="3" t="n">
        <f aca="false">FALSE()</f>
        <v>0</v>
      </c>
      <c r="E151" s="3" t="n">
        <f aca="false">TRUE()</f>
        <v>1</v>
      </c>
      <c r="F151" s="0" t="n">
        <v>2826</v>
      </c>
      <c r="I151" s="0" t="s">
        <v>244</v>
      </c>
      <c r="J151" s="0" t="s">
        <v>245</v>
      </c>
      <c r="K151" s="0" t="s">
        <v>249</v>
      </c>
      <c r="L151" s="0" t="s">
        <v>338</v>
      </c>
      <c r="N151" s="0" t="n">
        <f aca="false">TRUE()</f>
        <v>1</v>
      </c>
    </row>
    <row r="152" customFormat="false" ht="13.8" hidden="true" customHeight="false" outlineLevel="0" collapsed="false">
      <c r="A152" s="0" t="n">
        <v>151</v>
      </c>
      <c r="B152" s="0" t="str">
        <f aca="false">TRIM(SUBSTITUTE(LEFT(C152,FIND("|",C152)-1),"_", " "))</f>
        <v>Quercus wislizeni</v>
      </c>
      <c r="C152" s="0" t="s">
        <v>339</v>
      </c>
      <c r="D152" s="3" t="n">
        <f aca="false">FALSE()</f>
        <v>0</v>
      </c>
      <c r="E152" s="3" t="n">
        <f aca="false">TRUE()</f>
        <v>1</v>
      </c>
      <c r="F152" s="0" t="n">
        <v>1819</v>
      </c>
      <c r="I152" s="0" t="s">
        <v>244</v>
      </c>
      <c r="J152" s="0" t="s">
        <v>245</v>
      </c>
      <c r="K152" s="0" t="s">
        <v>249</v>
      </c>
      <c r="L152" s="0" t="s">
        <v>340</v>
      </c>
      <c r="M152" s="0" t="s">
        <v>193</v>
      </c>
      <c r="N152" s="0" t="n">
        <f aca="false">TRUE()</f>
        <v>1</v>
      </c>
    </row>
    <row r="153" customFormat="false" ht="13.8" hidden="true" customHeight="false" outlineLevel="0" collapsed="false">
      <c r="A153" s="0" t="n">
        <v>152</v>
      </c>
      <c r="B153" s="0" t="str">
        <f aca="false">TRIM(SUBSTITUTE(LEFT(C153,FIND("|",C153)-1),"_", " "))</f>
        <v>Quercus wislizeni</v>
      </c>
      <c r="C153" s="0" t="s">
        <v>341</v>
      </c>
      <c r="D153" s="3" t="n">
        <f aca="false">FALSE()</f>
        <v>0</v>
      </c>
      <c r="E153" s="3" t="n">
        <f aca="false">TRUE()</f>
        <v>1</v>
      </c>
      <c r="F153" s="0" t="n">
        <v>2231</v>
      </c>
      <c r="I153" s="0" t="s">
        <v>244</v>
      </c>
      <c r="J153" s="0" t="s">
        <v>245</v>
      </c>
      <c r="K153" s="0" t="s">
        <v>249</v>
      </c>
      <c r="L153" s="0" t="s">
        <v>342</v>
      </c>
      <c r="M153" s="0" t="s">
        <v>193</v>
      </c>
      <c r="N153" s="0" t="n">
        <f aca="false">TRUE()</f>
        <v>1</v>
      </c>
    </row>
    <row r="154" customFormat="false" ht="13.8" hidden="true" customHeight="false" outlineLevel="0" collapsed="false">
      <c r="A154" s="0" t="n">
        <v>153</v>
      </c>
      <c r="B154" s="0" t="str">
        <f aca="false">TRIM(SUBSTITUTE(LEFT(C154,FIND("|",C154)-1),"_", " "))</f>
        <v>Quercus wislizeni</v>
      </c>
      <c r="C154" s="0" t="s">
        <v>343</v>
      </c>
      <c r="D154" s="3" t="n">
        <f aca="false">FALSE()</f>
        <v>0</v>
      </c>
      <c r="E154" s="3" t="n">
        <f aca="false">TRUE()</f>
        <v>1</v>
      </c>
      <c r="F154" s="0" t="n">
        <v>3432</v>
      </c>
      <c r="I154" s="0" t="s">
        <v>244</v>
      </c>
      <c r="J154" s="0" t="s">
        <v>245</v>
      </c>
      <c r="K154" s="0" t="s">
        <v>249</v>
      </c>
      <c r="L154" s="0" t="s">
        <v>344</v>
      </c>
      <c r="N154" s="0" t="n">
        <f aca="false">TRUE()</f>
        <v>1</v>
      </c>
    </row>
    <row r="155" customFormat="false" ht="13.8" hidden="true" customHeight="false" outlineLevel="0" collapsed="false">
      <c r="A155" s="0" t="n">
        <v>154</v>
      </c>
      <c r="B155" s="0" t="str">
        <f aca="false">TRIM(SUBSTITUTE(LEFT(C155,FIND("|",C155)-1),"_", " "))</f>
        <v>Quercus wislizeni</v>
      </c>
      <c r="C155" s="0" t="s">
        <v>345</v>
      </c>
      <c r="D155" s="3" t="n">
        <f aca="false">FALSE()</f>
        <v>0</v>
      </c>
      <c r="E155" s="3" t="n">
        <f aca="false">TRUE()</f>
        <v>1</v>
      </c>
      <c r="F155" s="0" t="n">
        <v>2515</v>
      </c>
      <c r="I155" s="0" t="s">
        <v>244</v>
      </c>
      <c r="J155" s="0" t="s">
        <v>245</v>
      </c>
      <c r="K155" s="0" t="s">
        <v>249</v>
      </c>
      <c r="L155" s="0" t="s">
        <v>346</v>
      </c>
      <c r="N155" s="0" t="n">
        <f aca="false">TRUE()</f>
        <v>1</v>
      </c>
    </row>
    <row r="156" customFormat="false" ht="13.8" hidden="true" customHeight="false" outlineLevel="0" collapsed="false">
      <c r="A156" s="0" t="n">
        <v>155</v>
      </c>
      <c r="B156" s="0" t="str">
        <f aca="false">TRIM(SUBSTITUTE(LEFT(C156,FIND("|",C156)-1),"_", " "))</f>
        <v>Quercus wislizeni</v>
      </c>
      <c r="C156" s="0" t="s">
        <v>347</v>
      </c>
      <c r="D156" s="3" t="n">
        <f aca="false">FALSE()</f>
        <v>0</v>
      </c>
      <c r="E156" s="3" t="n">
        <f aca="false">TRUE()</f>
        <v>1</v>
      </c>
      <c r="F156" s="0" t="n">
        <v>6453</v>
      </c>
      <c r="I156" s="0" t="s">
        <v>244</v>
      </c>
      <c r="J156" s="0" t="s">
        <v>245</v>
      </c>
      <c r="K156" s="0" t="s">
        <v>249</v>
      </c>
      <c r="L156" s="0" t="s">
        <v>348</v>
      </c>
      <c r="N156" s="0" t="n">
        <f aca="false">TRUE()</f>
        <v>1</v>
      </c>
    </row>
    <row r="157" customFormat="false" ht="13.8" hidden="true" customHeight="false" outlineLevel="0" collapsed="false">
      <c r="A157" s="0" t="n">
        <v>156</v>
      </c>
      <c r="B157" s="0" t="str">
        <f aca="false">TRIM(SUBSTITUTE(LEFT(C157,FIND("|",C157)-1),"_", " "))</f>
        <v>Quercus wislizeni</v>
      </c>
      <c r="C157" s="0" t="s">
        <v>349</v>
      </c>
      <c r="D157" s="3" t="n">
        <f aca="false">FALSE()</f>
        <v>0</v>
      </c>
      <c r="E157" s="3" t="n">
        <f aca="false">TRUE()</f>
        <v>1</v>
      </c>
      <c r="F157" s="0" t="n">
        <v>5529</v>
      </c>
      <c r="I157" s="0" t="s">
        <v>244</v>
      </c>
      <c r="J157" s="0" t="s">
        <v>245</v>
      </c>
      <c r="K157" s="0" t="s">
        <v>249</v>
      </c>
      <c r="L157" s="0" t="s">
        <v>350</v>
      </c>
      <c r="N157" s="0" t="n">
        <f aca="false">TRUE()</f>
        <v>1</v>
      </c>
    </row>
    <row r="158" customFormat="false" ht="13.8" hidden="true" customHeight="false" outlineLevel="0" collapsed="false">
      <c r="A158" s="0" t="n">
        <v>157</v>
      </c>
      <c r="B158" s="0" t="str">
        <f aca="false">TRIM(SUBSTITUTE(LEFT(C158,FIND("|",C158)-1),"_", " "))</f>
        <v>Quercus wislizeni</v>
      </c>
      <c r="C158" s="0" t="s">
        <v>351</v>
      </c>
      <c r="D158" s="3" t="n">
        <f aca="false">FALSE()</f>
        <v>0</v>
      </c>
      <c r="E158" s="3" t="n">
        <f aca="false">TRUE()</f>
        <v>1</v>
      </c>
      <c r="F158" s="0" t="n">
        <v>672</v>
      </c>
      <c r="I158" s="0" t="s">
        <v>244</v>
      </c>
      <c r="J158" s="0" t="s">
        <v>245</v>
      </c>
      <c r="K158" s="0" t="s">
        <v>249</v>
      </c>
      <c r="L158" s="0" t="s">
        <v>352</v>
      </c>
      <c r="N158" s="0" t="n">
        <f aca="false">TRUE()</f>
        <v>1</v>
      </c>
    </row>
    <row r="159" customFormat="false" ht="13.8" hidden="true" customHeight="false" outlineLevel="0" collapsed="false">
      <c r="A159" s="0" t="n">
        <v>158</v>
      </c>
      <c r="B159" s="0" t="str">
        <f aca="false">TRIM(SUBSTITUTE(LEFT(C159,FIND("|",C159)-1),"_", " "))</f>
        <v>Quercus wislizeni</v>
      </c>
      <c r="C159" s="0" t="s">
        <v>353</v>
      </c>
      <c r="D159" s="3" t="n">
        <f aca="false">FALSE()</f>
        <v>0</v>
      </c>
      <c r="E159" s="3" t="n">
        <f aca="false">TRUE()</f>
        <v>1</v>
      </c>
      <c r="F159" s="0" t="n">
        <v>741</v>
      </c>
      <c r="I159" s="0" t="s">
        <v>244</v>
      </c>
      <c r="J159" s="0" t="s">
        <v>245</v>
      </c>
      <c r="K159" s="0" t="s">
        <v>249</v>
      </c>
      <c r="L159" s="0" t="s">
        <v>354</v>
      </c>
      <c r="N159" s="0" t="n">
        <f aca="false">TRUE()</f>
        <v>1</v>
      </c>
    </row>
    <row r="160" customFormat="false" ht="13.8" hidden="false" customHeight="false" outlineLevel="0" collapsed="false">
      <c r="A160" s="0" t="n">
        <v>159</v>
      </c>
      <c r="B160" s="0" t="str">
        <f aca="false">TRIM(SUBSTITUTE(LEFT(C160,FIND("|",C160)-1),"_", " "))</f>
        <v>Quercus x exacta</v>
      </c>
      <c r="C160" s="0" t="s">
        <v>355</v>
      </c>
      <c r="D160" s="3" t="n">
        <f aca="false">FALSE()</f>
        <v>0</v>
      </c>
      <c r="E160" s="0" t="n">
        <f aca="false">FALSE()</f>
        <v>0</v>
      </c>
      <c r="F160" s="0" t="n">
        <v>4858</v>
      </c>
      <c r="I160" s="0" t="s">
        <v>244</v>
      </c>
      <c r="J160" s="0" t="s">
        <v>245</v>
      </c>
      <c r="K160" s="0" t="s">
        <v>356</v>
      </c>
      <c r="L160" s="0" t="s">
        <v>357</v>
      </c>
      <c r="N160" s="0" t="n">
        <f aca="false">FALSE()</f>
        <v>0</v>
      </c>
    </row>
    <row r="161" customFormat="false" ht="13.8" hidden="true" customHeight="false" outlineLevel="0" collapsed="false">
      <c r="A161" s="0" t="n">
        <v>160</v>
      </c>
      <c r="B161" s="0" t="str">
        <f aca="false">TRIM(SUBSTITUTE(LEFT(C161,FIND("|",C161)-1),"_", " "))</f>
        <v>Quercus texana New Madrid</v>
      </c>
      <c r="C161" s="0" t="s">
        <v>358</v>
      </c>
      <c r="D161" s="3" t="n">
        <f aca="false">FALSE()</f>
        <v>0</v>
      </c>
      <c r="E161" s="3" t="n">
        <f aca="false">TRUE()</f>
        <v>1</v>
      </c>
      <c r="F161" s="0" t="n">
        <v>6293</v>
      </c>
      <c r="I161" s="0" t="s">
        <v>244</v>
      </c>
      <c r="J161" s="0" t="s">
        <v>245</v>
      </c>
      <c r="K161" s="0" t="s">
        <v>356</v>
      </c>
      <c r="L161" s="0" t="s">
        <v>359</v>
      </c>
      <c r="N161" s="0" t="n">
        <f aca="false">FALSE()</f>
        <v>0</v>
      </c>
    </row>
    <row r="162" customFormat="false" ht="13.8" hidden="true" customHeight="false" outlineLevel="0" collapsed="false">
      <c r="A162" s="0" t="n">
        <v>161</v>
      </c>
      <c r="B162" s="0" t="str">
        <f aca="false">TRIM(SUBSTITUTE(LEFT(C162,FIND("|",C162)-1),"_", " "))</f>
        <v>Quercus texana</v>
      </c>
      <c r="C162" s="0" t="s">
        <v>360</v>
      </c>
      <c r="D162" s="0" t="n">
        <f aca="false">TRUE()</f>
        <v>1</v>
      </c>
      <c r="E162" s="3" t="n">
        <f aca="false">TRUE()</f>
        <v>1</v>
      </c>
      <c r="F162" s="0" t="n">
        <v>6190</v>
      </c>
      <c r="I162" s="0" t="s">
        <v>244</v>
      </c>
      <c r="J162" s="0" t="s">
        <v>245</v>
      </c>
      <c r="K162" s="0" t="s">
        <v>356</v>
      </c>
      <c r="L162" s="0" t="s">
        <v>361</v>
      </c>
      <c r="N162" s="0" t="n">
        <f aca="false">FALSE()</f>
        <v>0</v>
      </c>
    </row>
    <row r="163" customFormat="false" ht="13.8" hidden="true" customHeight="false" outlineLevel="0" collapsed="false">
      <c r="A163" s="0" t="n">
        <v>162</v>
      </c>
      <c r="B163" s="0" t="str">
        <f aca="false">TRIM(SUBSTITUTE(LEFT(C163,FIND("|",C163)-1),"_", " "))</f>
        <v>Quercus palustris</v>
      </c>
      <c r="C163" s="0" t="s">
        <v>362</v>
      </c>
      <c r="D163" s="3" t="n">
        <f aca="false">FALSE()</f>
        <v>0</v>
      </c>
      <c r="E163" s="3" t="n">
        <f aca="false">TRUE()</f>
        <v>1</v>
      </c>
      <c r="F163" s="0" t="n">
        <v>6708</v>
      </c>
      <c r="I163" s="0" t="s">
        <v>244</v>
      </c>
      <c r="J163" s="0" t="s">
        <v>245</v>
      </c>
      <c r="K163" s="0" t="s">
        <v>356</v>
      </c>
      <c r="L163" s="0" t="s">
        <v>363</v>
      </c>
      <c r="N163" s="0" t="n">
        <f aca="false">FALSE()</f>
        <v>0</v>
      </c>
    </row>
    <row r="164" customFormat="false" ht="13.8" hidden="true" customHeight="false" outlineLevel="0" collapsed="false">
      <c r="A164" s="0" t="n">
        <v>163</v>
      </c>
      <c r="B164" s="0" t="str">
        <f aca="false">TRIM(SUBSTITUTE(LEFT(C164,FIND("|",C164)-1),"_", " "))</f>
        <v>Quercus palustris</v>
      </c>
      <c r="C164" s="0" t="s">
        <v>364</v>
      </c>
      <c r="D164" s="0" t="n">
        <f aca="false">TRUE()</f>
        <v>1</v>
      </c>
      <c r="E164" s="3" t="n">
        <f aca="false">TRUE()</f>
        <v>1</v>
      </c>
      <c r="F164" s="0" t="n">
        <v>6854</v>
      </c>
      <c r="I164" s="0" t="s">
        <v>244</v>
      </c>
      <c r="J164" s="0" t="s">
        <v>245</v>
      </c>
      <c r="K164" s="0" t="s">
        <v>356</v>
      </c>
      <c r="L164" s="0" t="s">
        <v>365</v>
      </c>
      <c r="N164" s="0" t="n">
        <f aca="false">TRUE()</f>
        <v>1</v>
      </c>
    </row>
    <row r="165" customFormat="false" ht="13.8" hidden="true" customHeight="false" outlineLevel="0" collapsed="false">
      <c r="A165" s="0" t="n">
        <v>164</v>
      </c>
      <c r="B165" s="0" t="str">
        <f aca="false">TRIM(SUBSTITUTE(LEFT(C165,FIND("|",C165)-1),"_", " "))</f>
        <v>Quercus ilicifolia</v>
      </c>
      <c r="C165" s="0" t="s">
        <v>366</v>
      </c>
      <c r="D165" s="0" t="n">
        <f aca="false">TRUE()</f>
        <v>1</v>
      </c>
      <c r="E165" s="3" t="n">
        <f aca="false">TRUE()</f>
        <v>1</v>
      </c>
      <c r="F165" s="0" t="n">
        <v>5049</v>
      </c>
      <c r="I165" s="0" t="s">
        <v>244</v>
      </c>
      <c r="J165" s="0" t="s">
        <v>245</v>
      </c>
      <c r="K165" s="0" t="s">
        <v>367</v>
      </c>
      <c r="L165" s="0" t="s">
        <v>368</v>
      </c>
      <c r="N165" s="0" t="n">
        <f aca="false">FALSE()</f>
        <v>0</v>
      </c>
    </row>
    <row r="166" customFormat="false" ht="13.8" hidden="true" customHeight="false" outlineLevel="0" collapsed="false">
      <c r="A166" s="0" t="n">
        <v>165</v>
      </c>
      <c r="B166" s="0" t="str">
        <f aca="false">TRIM(SUBSTITUTE(LEFT(C166,FIND("|",C166)-1),"_", " "))</f>
        <v>Quercus georgiana</v>
      </c>
      <c r="C166" s="0" t="s">
        <v>369</v>
      </c>
      <c r="D166" s="3" t="n">
        <f aca="false">FALSE()</f>
        <v>0</v>
      </c>
      <c r="E166" s="3" t="n">
        <f aca="false">TRUE()</f>
        <v>1</v>
      </c>
      <c r="F166" s="0" t="n">
        <v>4084</v>
      </c>
      <c r="I166" s="0" t="s">
        <v>244</v>
      </c>
      <c r="J166" s="0" t="s">
        <v>245</v>
      </c>
      <c r="K166" s="0" t="s">
        <v>367</v>
      </c>
      <c r="L166" s="0" t="s">
        <v>370</v>
      </c>
      <c r="N166" s="0" t="n">
        <f aca="false">FALSE()</f>
        <v>0</v>
      </c>
    </row>
    <row r="167" customFormat="false" ht="13.8" hidden="true" customHeight="false" outlineLevel="0" collapsed="false">
      <c r="A167" s="0" t="n">
        <v>166</v>
      </c>
      <c r="B167" s="0" t="str">
        <f aca="false">TRIM(SUBSTITUTE(LEFT(C167,FIND("|",C167)-1),"_", " "))</f>
        <v>Quercus georgiana</v>
      </c>
      <c r="C167" s="0" t="s">
        <v>371</v>
      </c>
      <c r="D167" s="0" t="n">
        <f aca="false">TRUE()</f>
        <v>1</v>
      </c>
      <c r="E167" s="3" t="n">
        <f aca="false">TRUE()</f>
        <v>1</v>
      </c>
      <c r="F167" s="0" t="n">
        <v>4808</v>
      </c>
      <c r="I167" s="0" t="s">
        <v>244</v>
      </c>
      <c r="J167" s="0" t="s">
        <v>245</v>
      </c>
      <c r="K167" s="0" t="s">
        <v>367</v>
      </c>
      <c r="L167" s="0" t="s">
        <v>372</v>
      </c>
      <c r="N167" s="0" t="n">
        <f aca="false">TRUE()</f>
        <v>1</v>
      </c>
    </row>
    <row r="168" customFormat="false" ht="13.8" hidden="false" customHeight="false" outlineLevel="0" collapsed="false">
      <c r="A168" s="0" t="n">
        <v>167</v>
      </c>
      <c r="B168" s="0" t="str">
        <f aca="false">TRIM(SUBSTITUTE(LEFT(C168,FIND("|",C168)-1),"_", " "))</f>
        <v>Quercus x runcinata</v>
      </c>
      <c r="C168" s="0" t="s">
        <v>373</v>
      </c>
      <c r="D168" s="3" t="n">
        <f aca="false">FALSE()</f>
        <v>0</v>
      </c>
      <c r="E168" s="0" t="n">
        <f aca="false">FALSE()</f>
        <v>0</v>
      </c>
      <c r="F168" s="0" t="n">
        <v>3070</v>
      </c>
      <c r="I168" s="0" t="s">
        <v>244</v>
      </c>
      <c r="J168" s="0" t="s">
        <v>245</v>
      </c>
      <c r="K168" s="0" t="s">
        <v>367</v>
      </c>
      <c r="L168" s="0" t="s">
        <v>374</v>
      </c>
      <c r="N168" s="0" t="n">
        <f aca="false">FALSE()</f>
        <v>0</v>
      </c>
    </row>
    <row r="169" customFormat="false" ht="13.8" hidden="true" customHeight="false" outlineLevel="0" collapsed="false">
      <c r="A169" s="0" t="n">
        <v>168</v>
      </c>
      <c r="B169" s="0" t="str">
        <f aca="false">TRIM(SUBSTITUTE(LEFT(C169,FIND("|",C169)-1),"_", " "))</f>
        <v>Quercus imbricaria</v>
      </c>
      <c r="C169" s="0" t="s">
        <v>375</v>
      </c>
      <c r="D169" s="3" t="n">
        <f aca="false">FALSE()</f>
        <v>0</v>
      </c>
      <c r="E169" s="3" t="n">
        <f aca="false">TRUE()</f>
        <v>1</v>
      </c>
      <c r="F169" s="0" t="n">
        <v>4230</v>
      </c>
      <c r="I169" s="0" t="s">
        <v>244</v>
      </c>
      <c r="J169" s="0" t="s">
        <v>245</v>
      </c>
      <c r="K169" s="0" t="s">
        <v>367</v>
      </c>
      <c r="L169" s="0" t="s">
        <v>376</v>
      </c>
      <c r="N169" s="0" t="n">
        <f aca="false">FALSE()</f>
        <v>0</v>
      </c>
    </row>
    <row r="170" customFormat="false" ht="13.8" hidden="true" customHeight="false" outlineLevel="0" collapsed="false">
      <c r="A170" s="0" t="n">
        <v>169</v>
      </c>
      <c r="B170" s="0" t="str">
        <f aca="false">TRIM(SUBSTITUTE(LEFT(C170,FIND("|",C170)-1),"_", " "))</f>
        <v>Quercus imbricaria</v>
      </c>
      <c r="C170" s="0" t="s">
        <v>377</v>
      </c>
      <c r="D170" s="0" t="n">
        <f aca="false">TRUE()</f>
        <v>1</v>
      </c>
      <c r="E170" s="3" t="n">
        <f aca="false">TRUE()</f>
        <v>1</v>
      </c>
      <c r="F170" s="0" t="n">
        <v>5864</v>
      </c>
      <c r="I170" s="0" t="s">
        <v>244</v>
      </c>
      <c r="J170" s="0" t="s">
        <v>245</v>
      </c>
      <c r="K170" s="0" t="s">
        <v>367</v>
      </c>
      <c r="L170" s="0" t="s">
        <v>378</v>
      </c>
      <c r="N170" s="0" t="n">
        <f aca="false">TRUE()</f>
        <v>1</v>
      </c>
    </row>
    <row r="171" customFormat="false" ht="13.8" hidden="true" customHeight="false" outlineLevel="0" collapsed="false">
      <c r="A171" s="0" t="n">
        <v>170</v>
      </c>
      <c r="B171" s="0" t="str">
        <f aca="false">TRIM(SUBSTITUTE(LEFT(C171,FIND("|",C171)-1),"_", " "))</f>
        <v>Quercus pagoda</v>
      </c>
      <c r="C171" s="0" t="s">
        <v>379</v>
      </c>
      <c r="D171" s="3" t="n">
        <f aca="false">FALSE()</f>
        <v>0</v>
      </c>
      <c r="E171" s="3" t="n">
        <f aca="false">TRUE()</f>
        <v>1</v>
      </c>
      <c r="F171" s="0" t="n">
        <v>4195</v>
      </c>
      <c r="I171" s="0" t="s">
        <v>244</v>
      </c>
      <c r="J171" s="0" t="s">
        <v>245</v>
      </c>
      <c r="K171" s="0" t="s">
        <v>367</v>
      </c>
      <c r="L171" s="0" t="s">
        <v>380</v>
      </c>
      <c r="N171" s="0" t="n">
        <f aca="false">FALSE()</f>
        <v>0</v>
      </c>
    </row>
    <row r="172" customFormat="false" ht="13.8" hidden="true" customHeight="false" outlineLevel="0" collapsed="false">
      <c r="A172" s="0" t="n">
        <v>171</v>
      </c>
      <c r="B172" s="0" t="str">
        <f aca="false">TRIM(SUBSTITUTE(LEFT(C172,FIND("|",C172)-1),"_", " "))</f>
        <v>Quercus pagoda</v>
      </c>
      <c r="C172" s="0" t="s">
        <v>381</v>
      </c>
      <c r="D172" s="0" t="n">
        <f aca="false">TRUE()</f>
        <v>1</v>
      </c>
      <c r="E172" s="3" t="n">
        <f aca="false">TRUE()</f>
        <v>1</v>
      </c>
      <c r="F172" s="0" t="n">
        <v>7315</v>
      </c>
      <c r="I172" s="0" t="s">
        <v>244</v>
      </c>
      <c r="J172" s="0" t="s">
        <v>245</v>
      </c>
      <c r="K172" s="0" t="s">
        <v>367</v>
      </c>
      <c r="L172" s="0" t="s">
        <v>382</v>
      </c>
      <c r="N172" s="0" t="n">
        <f aca="false">TRUE()</f>
        <v>1</v>
      </c>
    </row>
    <row r="173" customFormat="false" ht="13.8" hidden="false" customHeight="false" outlineLevel="0" collapsed="false">
      <c r="A173" s="0" t="n">
        <v>172</v>
      </c>
      <c r="B173" s="0" t="str">
        <f aca="false">TRIM(SUBSTITUTE(LEFT(C173,FIND("|",C173)-1),"_", " "))</f>
        <v>Quercus x bartram</v>
      </c>
      <c r="C173" s="0" t="s">
        <v>383</v>
      </c>
      <c r="D173" s="3" t="n">
        <f aca="false">FALSE()</f>
        <v>0</v>
      </c>
      <c r="E173" s="0" t="n">
        <f aca="false">FALSE()</f>
        <v>0</v>
      </c>
      <c r="F173" s="0" t="n">
        <v>7819</v>
      </c>
      <c r="I173" s="0" t="s">
        <v>244</v>
      </c>
      <c r="J173" s="0" t="s">
        <v>245</v>
      </c>
      <c r="K173" s="0" t="s">
        <v>367</v>
      </c>
      <c r="L173" s="0" t="s">
        <v>384</v>
      </c>
      <c r="N173" s="0" t="n">
        <f aca="false">FALSE()</f>
        <v>0</v>
      </c>
    </row>
    <row r="174" customFormat="false" ht="13.8" hidden="false" customHeight="false" outlineLevel="0" collapsed="false">
      <c r="A174" s="0" t="n">
        <v>173</v>
      </c>
      <c r="B174" s="0" t="str">
        <f aca="false">TRIM(SUBSTITUTE(LEFT(C174,FIND("|",C174)-1),"_", " "))</f>
        <v>Quercus x subfalcata</v>
      </c>
      <c r="C174" s="0" t="s">
        <v>385</v>
      </c>
      <c r="D174" s="3" t="n">
        <f aca="false">FALSE()</f>
        <v>0</v>
      </c>
      <c r="E174" s="0" t="n">
        <f aca="false">FALSE()</f>
        <v>0</v>
      </c>
      <c r="F174" s="0" t="n">
        <v>4788</v>
      </c>
      <c r="I174" s="0" t="s">
        <v>244</v>
      </c>
      <c r="J174" s="0" t="s">
        <v>245</v>
      </c>
      <c r="K174" s="0" t="s">
        <v>367</v>
      </c>
      <c r="L174" s="0" t="s">
        <v>386</v>
      </c>
      <c r="N174" s="0" t="n">
        <f aca="false">FALSE()</f>
        <v>0</v>
      </c>
    </row>
    <row r="175" customFormat="false" ht="13.8" hidden="true" customHeight="false" outlineLevel="0" collapsed="false">
      <c r="A175" s="0" t="n">
        <v>174</v>
      </c>
      <c r="B175" s="0" t="str">
        <f aca="false">TRIM(SUBSTITUTE(LEFT(C175,FIND("|",C175)-1),"_", " "))</f>
        <v>Quercus elliottii</v>
      </c>
      <c r="C175" s="0" t="s">
        <v>387</v>
      </c>
      <c r="D175" s="0" t="n">
        <f aca="false">TRUE()</f>
        <v>1</v>
      </c>
      <c r="E175" s="3" t="n">
        <f aca="false">TRUE()</f>
        <v>1</v>
      </c>
      <c r="F175" s="0" t="n">
        <v>5826</v>
      </c>
      <c r="I175" s="0" t="s">
        <v>244</v>
      </c>
      <c r="J175" s="0" t="s">
        <v>245</v>
      </c>
      <c r="K175" s="0" t="s">
        <v>367</v>
      </c>
      <c r="L175" s="0" t="s">
        <v>388</v>
      </c>
      <c r="N175" s="0" t="n">
        <f aca="false">FALSE()</f>
        <v>0</v>
      </c>
    </row>
    <row r="176" customFormat="false" ht="13.8" hidden="true" customHeight="false" outlineLevel="0" collapsed="false">
      <c r="A176" s="0" t="n">
        <v>175</v>
      </c>
      <c r="B176" s="0" t="str">
        <f aca="false">TRIM(SUBSTITUTE(LEFT(C176,FIND("|",C176)-1),"_", " "))</f>
        <v>Quercus elliottii</v>
      </c>
      <c r="C176" s="0" t="s">
        <v>389</v>
      </c>
      <c r="D176" s="3" t="n">
        <f aca="false">FALSE()</f>
        <v>0</v>
      </c>
      <c r="E176" s="3" t="n">
        <f aca="false">TRUE()</f>
        <v>1</v>
      </c>
      <c r="F176" s="0" t="n">
        <v>5415</v>
      </c>
      <c r="I176" s="0" t="s">
        <v>244</v>
      </c>
      <c r="J176" s="0" t="s">
        <v>245</v>
      </c>
      <c r="K176" s="0" t="s">
        <v>367</v>
      </c>
      <c r="L176" s="0" t="s">
        <v>390</v>
      </c>
      <c r="N176" s="0" t="n">
        <f aca="false">TRUE()</f>
        <v>1</v>
      </c>
    </row>
    <row r="177" customFormat="false" ht="13.8" hidden="true" customHeight="false" outlineLevel="0" collapsed="false">
      <c r="A177" s="0" t="n">
        <v>176</v>
      </c>
      <c r="B177" s="0" t="str">
        <f aca="false">TRIM(SUBSTITUTE(LEFT(C177,FIND("|",C177)-1),"_", " "))</f>
        <v>Quercus phellos</v>
      </c>
      <c r="C177" s="0" t="s">
        <v>391</v>
      </c>
      <c r="D177" s="3" t="n">
        <f aca="false">FALSE()</f>
        <v>0</v>
      </c>
      <c r="E177" s="3" t="n">
        <f aca="false">TRUE()</f>
        <v>1</v>
      </c>
      <c r="F177" s="0" t="n">
        <v>4848</v>
      </c>
      <c r="I177" s="0" t="s">
        <v>244</v>
      </c>
      <c r="J177" s="0" t="s">
        <v>245</v>
      </c>
      <c r="K177" s="0" t="s">
        <v>367</v>
      </c>
      <c r="L177" s="0" t="s">
        <v>392</v>
      </c>
      <c r="N177" s="0" t="n">
        <f aca="false">FALSE()</f>
        <v>0</v>
      </c>
    </row>
    <row r="178" customFormat="false" ht="13.8" hidden="true" customHeight="false" outlineLevel="0" collapsed="false">
      <c r="A178" s="0" t="n">
        <v>177</v>
      </c>
      <c r="B178" s="0" t="str">
        <f aca="false">TRIM(SUBSTITUTE(LEFT(C178,FIND("|",C178)-1),"_", " "))</f>
        <v>Quercus phellos</v>
      </c>
      <c r="C178" s="0" t="s">
        <v>393</v>
      </c>
      <c r="D178" s="0" t="n">
        <f aca="false">TRUE()</f>
        <v>1</v>
      </c>
      <c r="E178" s="3" t="n">
        <f aca="false">TRUE()</f>
        <v>1</v>
      </c>
      <c r="F178" s="0" t="n">
        <v>6085</v>
      </c>
      <c r="I178" s="0" t="s">
        <v>244</v>
      </c>
      <c r="J178" s="0" t="s">
        <v>245</v>
      </c>
      <c r="K178" s="0" t="s">
        <v>367</v>
      </c>
      <c r="L178" s="0" t="s">
        <v>394</v>
      </c>
      <c r="N178" s="0" t="n">
        <f aca="false">TRUE()</f>
        <v>1</v>
      </c>
    </row>
    <row r="179" customFormat="false" ht="13.8" hidden="true" customHeight="false" outlineLevel="0" collapsed="false">
      <c r="A179" s="0" t="n">
        <v>178</v>
      </c>
      <c r="B179" s="0" t="str">
        <f aca="false">TRIM(SUBSTITUTE(LEFT(C179,FIND("|",C179)-1),"_", " "))</f>
        <v>Quercus falcata</v>
      </c>
      <c r="C179" s="0" t="s">
        <v>395</v>
      </c>
      <c r="D179" s="0" t="n">
        <f aca="false">TRUE()</f>
        <v>1</v>
      </c>
      <c r="E179" s="3" t="n">
        <f aca="false">TRUE()</f>
        <v>1</v>
      </c>
      <c r="F179" s="0" t="n">
        <v>5037</v>
      </c>
      <c r="I179" s="0" t="s">
        <v>244</v>
      </c>
      <c r="J179" s="0" t="s">
        <v>245</v>
      </c>
      <c r="K179" s="0" t="s">
        <v>367</v>
      </c>
      <c r="L179" s="0" t="s">
        <v>396</v>
      </c>
      <c r="N179" s="0" t="n">
        <f aca="false">FALSE()</f>
        <v>0</v>
      </c>
    </row>
    <row r="180" customFormat="false" ht="13.8" hidden="true" customHeight="false" outlineLevel="0" collapsed="false">
      <c r="A180" s="0" t="n">
        <v>179</v>
      </c>
      <c r="B180" s="0" t="str">
        <f aca="false">TRIM(SUBSTITUTE(LEFT(C180,FIND("|",C180)-1),"_", " "))</f>
        <v>Quercus falcata</v>
      </c>
      <c r="C180" s="0" t="s">
        <v>397</v>
      </c>
      <c r="D180" s="3" t="n">
        <f aca="false">FALSE()</f>
        <v>0</v>
      </c>
      <c r="E180" s="3" t="n">
        <f aca="false">TRUE()</f>
        <v>1</v>
      </c>
      <c r="F180" s="0" t="n">
        <v>4740</v>
      </c>
      <c r="I180" s="0" t="s">
        <v>244</v>
      </c>
      <c r="J180" s="0" t="s">
        <v>245</v>
      </c>
      <c r="K180" s="0" t="s">
        <v>367</v>
      </c>
      <c r="L180" s="0" t="s">
        <v>398</v>
      </c>
      <c r="N180" s="0" t="n">
        <f aca="false">TRUE()</f>
        <v>1</v>
      </c>
    </row>
    <row r="181" customFormat="false" ht="13.8" hidden="true" customHeight="false" outlineLevel="0" collapsed="false">
      <c r="A181" s="0" t="n">
        <v>180</v>
      </c>
      <c r="B181" s="0" t="str">
        <f aca="false">TRIM(SUBSTITUTE(LEFT(C181,FIND("|",C181)-1),"_", " "))</f>
        <v>Quercus laevis</v>
      </c>
      <c r="C181" s="0" t="s">
        <v>399</v>
      </c>
      <c r="D181" s="0" t="n">
        <f aca="false">TRUE()</f>
        <v>1</v>
      </c>
      <c r="E181" s="3" t="n">
        <f aca="false">TRUE()</f>
        <v>1</v>
      </c>
      <c r="F181" s="0" t="n">
        <v>6660</v>
      </c>
      <c r="I181" s="0" t="s">
        <v>244</v>
      </c>
      <c r="J181" s="0" t="s">
        <v>245</v>
      </c>
      <c r="K181" s="0" t="s">
        <v>367</v>
      </c>
      <c r="L181" s="0" t="s">
        <v>400</v>
      </c>
      <c r="N181" s="0" t="n">
        <f aca="false">FALSE()</f>
        <v>0</v>
      </c>
    </row>
    <row r="182" customFormat="false" ht="13.8" hidden="true" customHeight="false" outlineLevel="0" collapsed="false">
      <c r="A182" s="0" t="n">
        <v>181</v>
      </c>
      <c r="B182" s="0" t="str">
        <f aca="false">TRIM(SUBSTITUTE(LEFT(C182,FIND("|",C182)-1),"_", " "))</f>
        <v>Quercus laevis</v>
      </c>
      <c r="C182" s="0" t="s">
        <v>401</v>
      </c>
      <c r="D182" s="3" t="n">
        <f aca="false">FALSE()</f>
        <v>0</v>
      </c>
      <c r="E182" s="3" t="n">
        <f aca="false">TRUE()</f>
        <v>1</v>
      </c>
      <c r="F182" s="0" t="n">
        <v>4539</v>
      </c>
      <c r="I182" s="0" t="s">
        <v>244</v>
      </c>
      <c r="J182" s="0" t="s">
        <v>245</v>
      </c>
      <c r="K182" s="0" t="s">
        <v>367</v>
      </c>
      <c r="L182" s="0" t="s">
        <v>402</v>
      </c>
      <c r="N182" s="0" t="n">
        <f aca="false">TRUE()</f>
        <v>1</v>
      </c>
    </row>
    <row r="183" customFormat="false" ht="13.8" hidden="true" customHeight="false" outlineLevel="0" collapsed="false">
      <c r="A183" s="0" t="n">
        <v>182</v>
      </c>
      <c r="B183" s="0" t="str">
        <f aca="false">TRIM(SUBSTITUTE(LEFT(C183,FIND("|",C183)-1),"_", " "))</f>
        <v>Quercus marilandica</v>
      </c>
      <c r="C183" s="0" t="s">
        <v>403</v>
      </c>
      <c r="D183" s="3" t="n">
        <f aca="false">FALSE()</f>
        <v>0</v>
      </c>
      <c r="E183" s="3" t="n">
        <f aca="false">TRUE()</f>
        <v>1</v>
      </c>
      <c r="F183" s="0" t="n">
        <v>5473</v>
      </c>
      <c r="I183" s="0" t="s">
        <v>244</v>
      </c>
      <c r="J183" s="0" t="s">
        <v>245</v>
      </c>
      <c r="K183" s="0" t="s">
        <v>367</v>
      </c>
      <c r="L183" s="0" t="s">
        <v>404</v>
      </c>
      <c r="N183" s="0" t="n">
        <f aca="false">FALSE()</f>
        <v>0</v>
      </c>
    </row>
    <row r="184" customFormat="false" ht="13.8" hidden="true" customHeight="false" outlineLevel="0" collapsed="false">
      <c r="A184" s="0" t="n">
        <v>183</v>
      </c>
      <c r="B184" s="0" t="str">
        <f aca="false">TRIM(SUBSTITUTE(LEFT(C184,FIND("|",C184)-1),"_", " "))</f>
        <v>Quercus marilandica</v>
      </c>
      <c r="C184" s="0" t="s">
        <v>405</v>
      </c>
      <c r="D184" s="3" t="n">
        <f aca="false">FALSE()</f>
        <v>0</v>
      </c>
      <c r="E184" s="3" t="n">
        <f aca="false">TRUE()</f>
        <v>1</v>
      </c>
      <c r="F184" s="0" t="n">
        <v>6159</v>
      </c>
      <c r="I184" s="0" t="s">
        <v>244</v>
      </c>
      <c r="J184" s="0" t="s">
        <v>245</v>
      </c>
      <c r="K184" s="0" t="s">
        <v>367</v>
      </c>
      <c r="L184" s="0" t="s">
        <v>406</v>
      </c>
      <c r="N184" s="0" t="n">
        <f aca="false">TRUE()</f>
        <v>1</v>
      </c>
    </row>
    <row r="185" customFormat="false" ht="13.8" hidden="true" customHeight="false" outlineLevel="0" collapsed="false">
      <c r="A185" s="0" t="n">
        <v>184</v>
      </c>
      <c r="B185" s="0" t="str">
        <f aca="false">TRIM(SUBSTITUTE(LEFT(C185,FIND("|",C185)-1),"_", " "))</f>
        <v>Quercus marilandica</v>
      </c>
      <c r="C185" s="0" t="s">
        <v>407</v>
      </c>
      <c r="D185" s="3" t="n">
        <f aca="false">FALSE()</f>
        <v>0</v>
      </c>
      <c r="E185" s="3" t="n">
        <f aca="false">TRUE()</f>
        <v>1</v>
      </c>
      <c r="F185" s="0" t="n">
        <v>4089</v>
      </c>
      <c r="I185" s="0" t="s">
        <v>244</v>
      </c>
      <c r="J185" s="0" t="s">
        <v>245</v>
      </c>
      <c r="K185" s="0" t="s">
        <v>367</v>
      </c>
      <c r="L185" s="0" t="s">
        <v>408</v>
      </c>
      <c r="N185" s="0" t="n">
        <f aca="false">TRUE()</f>
        <v>1</v>
      </c>
    </row>
    <row r="186" customFormat="false" ht="13.8" hidden="true" customHeight="false" outlineLevel="0" collapsed="false">
      <c r="A186" s="0" t="n">
        <v>185</v>
      </c>
      <c r="B186" s="0" t="str">
        <f aca="false">TRIM(SUBSTITUTE(LEFT(C186,FIND("|",C186)-1),"_", " "))</f>
        <v>Quercus marilandica</v>
      </c>
      <c r="C186" s="0" t="s">
        <v>409</v>
      </c>
      <c r="D186" s="0" t="n">
        <f aca="false">TRUE()</f>
        <v>1</v>
      </c>
      <c r="E186" s="3" t="n">
        <f aca="false">TRUE()</f>
        <v>1</v>
      </c>
      <c r="F186" s="0" t="n">
        <v>7120</v>
      </c>
      <c r="I186" s="0" t="s">
        <v>244</v>
      </c>
      <c r="J186" s="0" t="s">
        <v>245</v>
      </c>
      <c r="K186" s="0" t="s">
        <v>367</v>
      </c>
      <c r="L186" s="0" t="s">
        <v>410</v>
      </c>
      <c r="N186" s="0" t="n">
        <f aca="false">TRUE()</f>
        <v>1</v>
      </c>
    </row>
    <row r="187" customFormat="false" ht="13.8" hidden="true" customHeight="false" outlineLevel="0" collapsed="false">
      <c r="A187" s="0" t="n">
        <v>186</v>
      </c>
      <c r="B187" s="0" t="str">
        <f aca="false">TRIM(SUBSTITUTE(LEFT(C187,FIND("|",C187)-1),"_", " "))</f>
        <v>Quercus arkansana</v>
      </c>
      <c r="C187" s="0" t="s">
        <v>411</v>
      </c>
      <c r="D187" s="0" t="n">
        <f aca="false">TRUE()</f>
        <v>1</v>
      </c>
      <c r="E187" s="3" t="n">
        <f aca="false">TRUE()</f>
        <v>1</v>
      </c>
      <c r="F187" s="0" t="n">
        <v>7876</v>
      </c>
      <c r="I187" s="0" t="s">
        <v>244</v>
      </c>
      <c r="J187" s="0" t="s">
        <v>245</v>
      </c>
      <c r="K187" s="0" t="s">
        <v>367</v>
      </c>
      <c r="L187" s="0" t="s">
        <v>412</v>
      </c>
      <c r="N187" s="0" t="n">
        <f aca="false">FALSE()</f>
        <v>0</v>
      </c>
    </row>
    <row r="188" customFormat="false" ht="13.8" hidden="true" customHeight="false" outlineLevel="0" collapsed="false">
      <c r="A188" s="0" t="n">
        <v>187</v>
      </c>
      <c r="B188" s="0" t="str">
        <f aca="false">TRIM(SUBSTITUTE(LEFT(C188,FIND("|",C188)-1),"_", " "))</f>
        <v>Quercus arkansana</v>
      </c>
      <c r="C188" s="0" t="s">
        <v>413</v>
      </c>
      <c r="D188" s="3" t="n">
        <f aca="false">FALSE()</f>
        <v>0</v>
      </c>
      <c r="E188" s="3" t="n">
        <f aca="false">TRUE()</f>
        <v>1</v>
      </c>
      <c r="F188" s="0" t="n">
        <v>6012</v>
      </c>
      <c r="I188" s="0" t="s">
        <v>244</v>
      </c>
      <c r="J188" s="0" t="s">
        <v>245</v>
      </c>
      <c r="K188" s="0" t="s">
        <v>367</v>
      </c>
      <c r="L188" s="0" t="s">
        <v>414</v>
      </c>
      <c r="N188" s="0" t="n">
        <f aca="false">TRUE()</f>
        <v>1</v>
      </c>
    </row>
    <row r="189" customFormat="false" ht="13.8" hidden="true" customHeight="false" outlineLevel="0" collapsed="false">
      <c r="A189" s="0" t="n">
        <v>188</v>
      </c>
      <c r="B189" s="0" t="str">
        <f aca="false">TRIM(SUBSTITUTE(LEFT(C189,FIND("|",C189)-1),"_", " "))</f>
        <v>Quercus laurifolia</v>
      </c>
      <c r="C189" s="0" t="s">
        <v>415</v>
      </c>
      <c r="D189" s="3" t="n">
        <f aca="false">FALSE()</f>
        <v>0</v>
      </c>
      <c r="E189" s="3" t="n">
        <f aca="false">TRUE()</f>
        <v>1</v>
      </c>
      <c r="F189" s="0" t="n">
        <v>2135</v>
      </c>
      <c r="I189" s="0" t="s">
        <v>244</v>
      </c>
      <c r="J189" s="0" t="s">
        <v>245</v>
      </c>
      <c r="K189" s="0" t="s">
        <v>367</v>
      </c>
      <c r="L189" s="0" t="s">
        <v>416</v>
      </c>
      <c r="N189" s="0" t="n">
        <f aca="false">FALSE()</f>
        <v>0</v>
      </c>
    </row>
    <row r="190" customFormat="false" ht="13.8" hidden="true" customHeight="false" outlineLevel="0" collapsed="false">
      <c r="A190" s="0" t="n">
        <v>189</v>
      </c>
      <c r="B190" s="0" t="str">
        <f aca="false">TRIM(SUBSTITUTE(LEFT(C190,FIND("|",C190)-1),"_", " "))</f>
        <v>Quercus laurifolia</v>
      </c>
      <c r="C190" s="0" t="s">
        <v>417</v>
      </c>
      <c r="D190" s="0" t="n">
        <f aca="false">TRUE()</f>
        <v>1</v>
      </c>
      <c r="E190" s="3" t="n">
        <f aca="false">TRUE()</f>
        <v>1</v>
      </c>
      <c r="F190" s="0" t="n">
        <v>5468</v>
      </c>
      <c r="I190" s="0" t="s">
        <v>244</v>
      </c>
      <c r="J190" s="0" t="s">
        <v>245</v>
      </c>
      <c r="K190" s="0" t="s">
        <v>367</v>
      </c>
      <c r="L190" s="0" t="s">
        <v>418</v>
      </c>
      <c r="N190" s="0" t="n">
        <f aca="false">TRUE()</f>
        <v>1</v>
      </c>
    </row>
    <row r="191" customFormat="false" ht="13.8" hidden="true" customHeight="false" outlineLevel="0" collapsed="false">
      <c r="A191" s="0" t="n">
        <v>190</v>
      </c>
      <c r="B191" s="0" t="str">
        <f aca="false">TRIM(SUBSTITUTE(LEFT(C191,FIND("|",C191)-1),"_", " "))</f>
        <v>Quercus nigra</v>
      </c>
      <c r="C191" s="0" t="s">
        <v>419</v>
      </c>
      <c r="D191" s="3" t="n">
        <f aca="false">FALSE()</f>
        <v>0</v>
      </c>
      <c r="E191" s="3" t="n">
        <f aca="false">TRUE()</f>
        <v>1</v>
      </c>
      <c r="F191" s="0" t="n">
        <v>4819</v>
      </c>
      <c r="I191" s="0" t="s">
        <v>244</v>
      </c>
      <c r="J191" s="0" t="s">
        <v>245</v>
      </c>
      <c r="K191" s="0" t="s">
        <v>367</v>
      </c>
      <c r="L191" s="0" t="s">
        <v>420</v>
      </c>
      <c r="N191" s="0" t="n">
        <f aca="false">FALSE()</f>
        <v>0</v>
      </c>
    </row>
    <row r="192" customFormat="false" ht="13.8" hidden="true" customHeight="false" outlineLevel="0" collapsed="false">
      <c r="A192" s="0" t="n">
        <v>191</v>
      </c>
      <c r="B192" s="0" t="str">
        <f aca="false">TRIM(SUBSTITUTE(LEFT(C192,FIND("|",C192)-1),"_", " "))</f>
        <v>Quercus nigra</v>
      </c>
      <c r="C192" s="0" t="s">
        <v>421</v>
      </c>
      <c r="D192" s="0" t="n">
        <f aca="false">TRUE()</f>
        <v>1</v>
      </c>
      <c r="E192" s="3" t="n">
        <f aca="false">TRUE()</f>
        <v>1</v>
      </c>
      <c r="F192" s="0" t="n">
        <v>4834</v>
      </c>
      <c r="I192" s="0" t="s">
        <v>244</v>
      </c>
      <c r="J192" s="0" t="s">
        <v>245</v>
      </c>
      <c r="K192" s="0" t="s">
        <v>367</v>
      </c>
      <c r="L192" s="0" t="s">
        <v>422</v>
      </c>
      <c r="N192" s="0" t="n">
        <f aca="false">TRUE()</f>
        <v>1</v>
      </c>
    </row>
    <row r="193" customFormat="false" ht="13.8" hidden="true" customHeight="false" outlineLevel="0" collapsed="false">
      <c r="A193" s="0" t="n">
        <v>192</v>
      </c>
      <c r="B193" s="0" t="str">
        <f aca="false">TRIM(SUBSTITUTE(LEFT(C193,FIND("|",C193)-1),"_", " "))</f>
        <v>Quercus hemisphaerica</v>
      </c>
      <c r="C193" s="0" t="s">
        <v>423</v>
      </c>
      <c r="D193" s="0" t="n">
        <f aca="false">TRUE()</f>
        <v>1</v>
      </c>
      <c r="E193" s="3" t="n">
        <f aca="false">TRUE()</f>
        <v>1</v>
      </c>
      <c r="F193" s="0" t="n">
        <v>8217</v>
      </c>
      <c r="I193" s="0" t="s">
        <v>244</v>
      </c>
      <c r="J193" s="0" t="s">
        <v>245</v>
      </c>
      <c r="K193" s="0" t="s">
        <v>367</v>
      </c>
      <c r="L193" s="0" t="s">
        <v>424</v>
      </c>
      <c r="N193" s="0" t="n">
        <f aca="false">FALSE()</f>
        <v>0</v>
      </c>
    </row>
    <row r="194" customFormat="false" ht="13.8" hidden="true" customHeight="false" outlineLevel="0" collapsed="false">
      <c r="A194" s="0" t="n">
        <v>193</v>
      </c>
      <c r="B194" s="0" t="str">
        <f aca="false">TRIM(SUBSTITUTE(LEFT(C194,FIND("|",C194)-1),"_", " "))</f>
        <v>Quercus incana</v>
      </c>
      <c r="C194" s="0" t="s">
        <v>425</v>
      </c>
      <c r="D194" s="3" t="n">
        <f aca="false">FALSE()</f>
        <v>0</v>
      </c>
      <c r="E194" s="3" t="n">
        <f aca="false">TRUE()</f>
        <v>1</v>
      </c>
      <c r="F194" s="0" t="n">
        <v>4879</v>
      </c>
      <c r="I194" s="0" t="s">
        <v>244</v>
      </c>
      <c r="J194" s="0" t="s">
        <v>245</v>
      </c>
      <c r="K194" s="0" t="s">
        <v>367</v>
      </c>
      <c r="L194" s="0" t="s">
        <v>426</v>
      </c>
      <c r="N194" s="0" t="n">
        <f aca="false">FALSE()</f>
        <v>0</v>
      </c>
    </row>
    <row r="195" customFormat="false" ht="13.8" hidden="true" customHeight="false" outlineLevel="0" collapsed="false">
      <c r="A195" s="0" t="n">
        <v>194</v>
      </c>
      <c r="B195" s="0" t="str">
        <f aca="false">TRIM(SUBSTITUTE(LEFT(C195,FIND("|",C195)-1),"_", " "))</f>
        <v>Quercus incana</v>
      </c>
      <c r="C195" s="0" t="s">
        <v>427</v>
      </c>
      <c r="D195" s="0" t="n">
        <f aca="false">TRUE()</f>
        <v>1</v>
      </c>
      <c r="E195" s="3" t="n">
        <f aca="false">TRUE()</f>
        <v>1</v>
      </c>
      <c r="F195" s="0" t="n">
        <v>5013</v>
      </c>
      <c r="I195" s="0" t="s">
        <v>244</v>
      </c>
      <c r="J195" s="0" t="s">
        <v>245</v>
      </c>
      <c r="K195" s="0" t="s">
        <v>367</v>
      </c>
      <c r="L195" s="0" t="s">
        <v>428</v>
      </c>
      <c r="N195" s="0" t="n">
        <f aca="false">TRUE()</f>
        <v>1</v>
      </c>
    </row>
    <row r="196" customFormat="false" ht="13.8" hidden="true" customHeight="false" outlineLevel="0" collapsed="false">
      <c r="A196" s="0" t="n">
        <v>195</v>
      </c>
      <c r="B196" s="0" t="str">
        <f aca="false">TRIM(SUBSTITUTE(LEFT(C196,FIND("|",C196)-1),"_", " "))</f>
        <v>Quercus hemisphaerica</v>
      </c>
      <c r="C196" s="0" t="s">
        <v>429</v>
      </c>
      <c r="D196" s="3" t="n">
        <f aca="false">FALSE()</f>
        <v>0</v>
      </c>
      <c r="E196" s="3" t="n">
        <f aca="false">TRUE()</f>
        <v>1</v>
      </c>
      <c r="F196" s="0" t="n">
        <v>4343</v>
      </c>
      <c r="I196" s="0" t="s">
        <v>244</v>
      </c>
      <c r="J196" s="0" t="s">
        <v>245</v>
      </c>
      <c r="K196" s="0" t="s">
        <v>367</v>
      </c>
      <c r="L196" s="0" t="s">
        <v>430</v>
      </c>
      <c r="N196" s="0" t="n">
        <f aca="false">TRUE()</f>
        <v>1</v>
      </c>
    </row>
    <row r="197" customFormat="false" ht="13.8" hidden="true" customHeight="false" outlineLevel="0" collapsed="false">
      <c r="A197" s="0" t="n">
        <v>196</v>
      </c>
      <c r="B197" s="0" t="str">
        <f aca="false">TRIM(SUBSTITUTE(LEFT(C197,FIND("|",C197)-1),"_", " "))</f>
        <v>Quercus myrtifolia</v>
      </c>
      <c r="C197" s="0" t="s">
        <v>431</v>
      </c>
      <c r="D197" s="3" t="n">
        <f aca="false">FALSE()</f>
        <v>0</v>
      </c>
      <c r="E197" s="3" t="n">
        <f aca="false">TRUE()</f>
        <v>1</v>
      </c>
      <c r="F197" s="0" t="n">
        <v>1136</v>
      </c>
      <c r="I197" s="0" t="s">
        <v>244</v>
      </c>
      <c r="J197" s="0" t="s">
        <v>245</v>
      </c>
      <c r="K197" s="0" t="s">
        <v>367</v>
      </c>
      <c r="L197" s="0" t="s">
        <v>432</v>
      </c>
      <c r="N197" s="0" t="n">
        <f aca="false">FALSE()</f>
        <v>0</v>
      </c>
    </row>
    <row r="198" customFormat="false" ht="13.8" hidden="true" customHeight="false" outlineLevel="0" collapsed="false">
      <c r="A198" s="0" t="n">
        <v>197</v>
      </c>
      <c r="B198" s="0" t="str">
        <f aca="false">TRIM(SUBSTITUTE(LEFT(C198,FIND("|",C198)-1),"_", " "))</f>
        <v>Quercus myrtifolia</v>
      </c>
      <c r="C198" s="0" t="s">
        <v>433</v>
      </c>
      <c r="D198" s="0" t="n">
        <f aca="false">TRUE()</f>
        <v>1</v>
      </c>
      <c r="E198" s="3" t="n">
        <f aca="false">TRUE()</f>
        <v>1</v>
      </c>
      <c r="F198" s="0" t="n">
        <v>3750</v>
      </c>
      <c r="I198" s="0" t="s">
        <v>244</v>
      </c>
      <c r="J198" s="0" t="s">
        <v>245</v>
      </c>
      <c r="K198" s="0" t="s">
        <v>367</v>
      </c>
      <c r="L198" s="0" t="s">
        <v>434</v>
      </c>
      <c r="N198" s="0" t="n">
        <f aca="false">TRUE()</f>
        <v>1</v>
      </c>
    </row>
    <row r="199" customFormat="false" ht="13.8" hidden="true" customHeight="false" outlineLevel="0" collapsed="false">
      <c r="A199" s="0" t="n">
        <v>198</v>
      </c>
      <c r="B199" s="0" t="str">
        <f aca="false">TRIM(SUBSTITUTE(LEFT(C199,FIND("|",C199)-1),"_", " "))</f>
        <v>Quercus inopina</v>
      </c>
      <c r="C199" s="0" t="s">
        <v>435</v>
      </c>
      <c r="D199" s="0" t="n">
        <f aca="false">TRUE()</f>
        <v>1</v>
      </c>
      <c r="E199" s="3" t="n">
        <f aca="false">TRUE()</f>
        <v>1</v>
      </c>
      <c r="F199" s="0" t="n">
        <v>5214</v>
      </c>
      <c r="I199" s="0" t="s">
        <v>244</v>
      </c>
      <c r="J199" s="0" t="s">
        <v>245</v>
      </c>
      <c r="K199" s="0" t="s">
        <v>367</v>
      </c>
      <c r="L199" s="0" t="s">
        <v>436</v>
      </c>
      <c r="N199" s="0" t="n">
        <f aca="false">FALSE()</f>
        <v>0</v>
      </c>
    </row>
    <row r="200" customFormat="false" ht="13.8" hidden="true" customHeight="false" outlineLevel="0" collapsed="false">
      <c r="A200" s="0" t="n">
        <v>199</v>
      </c>
      <c r="B200" s="0" t="str">
        <f aca="false">TRIM(SUBSTITUTE(LEFT(C200,FIND("|",C200)-1),"_", " "))</f>
        <v>Quercus inopina</v>
      </c>
      <c r="C200" s="0" t="s">
        <v>437</v>
      </c>
      <c r="D200" s="3" t="n">
        <f aca="false">FALSE()</f>
        <v>0</v>
      </c>
      <c r="E200" s="3" t="n">
        <f aca="false">TRUE()</f>
        <v>1</v>
      </c>
      <c r="F200" s="0" t="n">
        <v>2323</v>
      </c>
      <c r="I200" s="0" t="s">
        <v>244</v>
      </c>
      <c r="J200" s="0" t="s">
        <v>245</v>
      </c>
      <c r="K200" s="0" t="s">
        <v>367</v>
      </c>
      <c r="L200" s="0" t="s">
        <v>438</v>
      </c>
      <c r="N200" s="0" t="n">
        <f aca="false">TRUE()</f>
        <v>1</v>
      </c>
    </row>
    <row r="201" customFormat="false" ht="13.8" hidden="false" customHeight="false" outlineLevel="0" collapsed="false">
      <c r="A201" s="0" t="n">
        <v>200</v>
      </c>
      <c r="B201" s="0" t="str">
        <f aca="false">TRIM(SUBSTITUTE(LEFT(C201,FIND("|",C201)-1),"_", " "))</f>
        <v>Quercus -buckleyi x gravesii-</v>
      </c>
      <c r="C201" s="0" t="s">
        <v>439</v>
      </c>
      <c r="D201" s="3" t="n">
        <f aca="false">FALSE()</f>
        <v>0</v>
      </c>
      <c r="E201" s="0" t="n">
        <f aca="false">FALSE()</f>
        <v>0</v>
      </c>
      <c r="F201" s="0" t="n">
        <v>7239</v>
      </c>
      <c r="I201" s="0" t="s">
        <v>244</v>
      </c>
      <c r="J201" s="0" t="s">
        <v>245</v>
      </c>
      <c r="L201" s="0" t="s">
        <v>440</v>
      </c>
      <c r="N201" s="0" t="n">
        <f aca="false">FALSE()</f>
        <v>0</v>
      </c>
    </row>
    <row r="202" customFormat="false" ht="13.8" hidden="true" customHeight="false" outlineLevel="0" collapsed="false">
      <c r="A202" s="0" t="n">
        <v>201</v>
      </c>
      <c r="B202" s="0" t="str">
        <f aca="false">TRIM(SUBSTITUTE(LEFT(C202,FIND("|",C202)-1),"_", " "))</f>
        <v>Quercus buckleyi</v>
      </c>
      <c r="C202" s="0" t="s">
        <v>441</v>
      </c>
      <c r="D202" s="3" t="n">
        <f aca="false">FALSE()</f>
        <v>0</v>
      </c>
      <c r="E202" s="3" t="n">
        <f aca="false">TRUE()</f>
        <v>1</v>
      </c>
      <c r="F202" s="0" t="n">
        <v>4471</v>
      </c>
      <c r="I202" s="0" t="s">
        <v>244</v>
      </c>
      <c r="J202" s="0" t="s">
        <v>245</v>
      </c>
      <c r="K202" s="0" t="s">
        <v>442</v>
      </c>
      <c r="L202" s="0" t="s">
        <v>443</v>
      </c>
      <c r="N202" s="0" t="n">
        <f aca="false">FALSE()</f>
        <v>0</v>
      </c>
    </row>
    <row r="203" customFormat="false" ht="13.8" hidden="true" customHeight="false" outlineLevel="0" collapsed="false">
      <c r="A203" s="0" t="n">
        <v>202</v>
      </c>
      <c r="B203" s="0" t="str">
        <f aca="false">TRIM(SUBSTITUTE(LEFT(C203,FIND("|",C203)-1),"_", " "))</f>
        <v>Quercus buckleyi</v>
      </c>
      <c r="C203" s="0" t="s">
        <v>444</v>
      </c>
      <c r="D203" s="0" t="n">
        <f aca="false">TRUE()</f>
        <v>1</v>
      </c>
      <c r="E203" s="3" t="n">
        <f aca="false">TRUE()</f>
        <v>1</v>
      </c>
      <c r="F203" s="0" t="n">
        <v>7348</v>
      </c>
      <c r="I203" s="0" t="s">
        <v>244</v>
      </c>
      <c r="J203" s="0" t="s">
        <v>245</v>
      </c>
      <c r="K203" s="0" t="s">
        <v>442</v>
      </c>
      <c r="L203" s="0" t="s">
        <v>445</v>
      </c>
      <c r="N203" s="0" t="n">
        <f aca="false">TRUE()</f>
        <v>1</v>
      </c>
    </row>
    <row r="204" customFormat="false" ht="13.8" hidden="true" customHeight="false" outlineLevel="0" collapsed="false">
      <c r="A204" s="0" t="n">
        <v>203</v>
      </c>
      <c r="B204" s="0" t="str">
        <f aca="false">TRIM(SUBSTITUTE(LEFT(C204,FIND("|",C204)-1),"_", " "))</f>
        <v>Quercus acerifolia</v>
      </c>
      <c r="C204" s="0" t="s">
        <v>446</v>
      </c>
      <c r="D204" s="3" t="n">
        <f aca="false">FALSE()</f>
        <v>0</v>
      </c>
      <c r="E204" s="3" t="n">
        <f aca="false">TRUE()</f>
        <v>1</v>
      </c>
      <c r="F204" s="0" t="n">
        <v>4995</v>
      </c>
      <c r="I204" s="0" t="s">
        <v>244</v>
      </c>
      <c r="J204" s="0" t="s">
        <v>245</v>
      </c>
      <c r="K204" s="0" t="s">
        <v>442</v>
      </c>
      <c r="L204" s="0" t="s">
        <v>447</v>
      </c>
      <c r="N204" s="0" t="n">
        <f aca="false">FALSE()</f>
        <v>0</v>
      </c>
    </row>
    <row r="205" customFormat="false" ht="13.8" hidden="true" customHeight="false" outlineLevel="0" collapsed="false">
      <c r="A205" s="0" t="n">
        <v>204</v>
      </c>
      <c r="B205" s="0" t="str">
        <f aca="false">TRIM(SUBSTITUTE(LEFT(C205,FIND("|",C205)-1),"_", " "))</f>
        <v>Quercus acerifolia</v>
      </c>
      <c r="C205" s="0" t="s">
        <v>448</v>
      </c>
      <c r="D205" s="0" t="n">
        <f aca="false">TRUE()</f>
        <v>1</v>
      </c>
      <c r="E205" s="3" t="n">
        <f aca="false">TRUE()</f>
        <v>1</v>
      </c>
      <c r="F205" s="0" t="n">
        <v>4445</v>
      </c>
      <c r="I205" s="0" t="s">
        <v>244</v>
      </c>
      <c r="J205" s="0" t="s">
        <v>245</v>
      </c>
      <c r="K205" s="0" t="s">
        <v>442</v>
      </c>
      <c r="L205" s="0" t="s">
        <v>449</v>
      </c>
      <c r="N205" s="0" t="n">
        <f aca="false">TRUE()</f>
        <v>1</v>
      </c>
    </row>
    <row r="206" customFormat="false" ht="13.8" hidden="true" customHeight="false" outlineLevel="0" collapsed="false">
      <c r="A206" s="0" t="n">
        <v>205</v>
      </c>
      <c r="B206" s="0" t="str">
        <f aca="false">TRIM(SUBSTITUTE(LEFT(C206,FIND("|",C206)-1),"_", " "))</f>
        <v>Quercus shumardii</v>
      </c>
      <c r="C206" s="0" t="s">
        <v>450</v>
      </c>
      <c r="D206" s="3" t="n">
        <f aca="false">FALSE()</f>
        <v>0</v>
      </c>
      <c r="E206" s="3" t="n">
        <f aca="false">TRUE()</f>
        <v>1</v>
      </c>
      <c r="F206" s="0" t="n">
        <v>5007</v>
      </c>
      <c r="I206" s="0" t="s">
        <v>244</v>
      </c>
      <c r="J206" s="0" t="s">
        <v>245</v>
      </c>
      <c r="K206" s="0" t="s">
        <v>442</v>
      </c>
      <c r="L206" s="0" t="s">
        <v>451</v>
      </c>
      <c r="N206" s="0" t="n">
        <f aca="false">FALSE()</f>
        <v>0</v>
      </c>
    </row>
    <row r="207" customFormat="false" ht="13.8" hidden="true" customHeight="false" outlineLevel="0" collapsed="false">
      <c r="A207" s="0" t="n">
        <v>206</v>
      </c>
      <c r="B207" s="0" t="str">
        <f aca="false">TRIM(SUBSTITUTE(LEFT(C207,FIND("|",C207)-1),"_", " "))</f>
        <v>Quercus shumardii</v>
      </c>
      <c r="C207" s="0" t="s">
        <v>452</v>
      </c>
      <c r="D207" s="3" t="n">
        <f aca="false">FALSE()</f>
        <v>0</v>
      </c>
      <c r="E207" s="3" t="n">
        <f aca="false">TRUE()</f>
        <v>1</v>
      </c>
      <c r="F207" s="0" t="n">
        <v>4490</v>
      </c>
      <c r="I207" s="0" t="s">
        <v>244</v>
      </c>
      <c r="J207" s="0" t="s">
        <v>245</v>
      </c>
      <c r="K207" s="0" t="s">
        <v>442</v>
      </c>
      <c r="L207" s="0" t="s">
        <v>453</v>
      </c>
      <c r="N207" s="0" t="n">
        <f aca="false">TRUE()</f>
        <v>1</v>
      </c>
    </row>
    <row r="208" customFormat="false" ht="13.8" hidden="true" customHeight="false" outlineLevel="0" collapsed="false">
      <c r="A208" s="0" t="n">
        <v>207</v>
      </c>
      <c r="B208" s="0" t="str">
        <f aca="false">TRIM(SUBSTITUTE(LEFT(C208,FIND("|",C208)-1),"_", " "))</f>
        <v>Quercus shumardii</v>
      </c>
      <c r="C208" s="0" t="s">
        <v>454</v>
      </c>
      <c r="D208" s="0" t="n">
        <f aca="false">TRUE()</f>
        <v>1</v>
      </c>
      <c r="E208" s="3" t="n">
        <f aca="false">TRUE()</f>
        <v>1</v>
      </c>
      <c r="F208" s="0" t="n">
        <v>5084</v>
      </c>
      <c r="I208" s="0" t="s">
        <v>244</v>
      </c>
      <c r="J208" s="0" t="s">
        <v>245</v>
      </c>
      <c r="K208" s="0" t="s">
        <v>442</v>
      </c>
      <c r="L208" s="0" t="s">
        <v>455</v>
      </c>
      <c r="N208" s="0" t="n">
        <f aca="false">TRUE()</f>
        <v>1</v>
      </c>
    </row>
    <row r="209" customFormat="false" ht="13.8" hidden="true" customHeight="false" outlineLevel="0" collapsed="false">
      <c r="A209" s="0" t="n">
        <v>208</v>
      </c>
      <c r="B209" s="0" t="str">
        <f aca="false">TRIM(SUBSTITUTE(LEFT(C209,FIND("|",C209)-1),"_", " "))</f>
        <v>Quercus velutina</v>
      </c>
      <c r="C209" s="0" t="s">
        <v>456</v>
      </c>
      <c r="D209" s="0" t="n">
        <f aca="false">TRUE()</f>
        <v>1</v>
      </c>
      <c r="E209" s="3" t="n">
        <f aca="false">TRUE()</f>
        <v>1</v>
      </c>
      <c r="F209" s="0" t="n">
        <v>7702</v>
      </c>
      <c r="I209" s="0" t="s">
        <v>244</v>
      </c>
      <c r="J209" s="0" t="s">
        <v>245</v>
      </c>
      <c r="K209" s="0" t="s">
        <v>442</v>
      </c>
      <c r="L209" s="0" t="s">
        <v>457</v>
      </c>
      <c r="N209" s="0" t="n">
        <f aca="false">FALSE()</f>
        <v>0</v>
      </c>
    </row>
    <row r="210" customFormat="false" ht="13.8" hidden="true" customHeight="false" outlineLevel="0" collapsed="false">
      <c r="A210" s="0" t="n">
        <v>209</v>
      </c>
      <c r="B210" s="0" t="str">
        <f aca="false">TRIM(SUBSTITUTE(LEFT(C210,FIND("|",C210)-1),"_", " "))</f>
        <v>Quercus velutina</v>
      </c>
      <c r="C210" s="0" t="s">
        <v>458</v>
      </c>
      <c r="D210" s="3" t="n">
        <f aca="false">FALSE()</f>
        <v>0</v>
      </c>
      <c r="E210" s="3" t="n">
        <f aca="false">TRUE()</f>
        <v>1</v>
      </c>
      <c r="F210" s="0" t="n">
        <v>5475</v>
      </c>
      <c r="I210" s="0" t="s">
        <v>244</v>
      </c>
      <c r="J210" s="0" t="s">
        <v>245</v>
      </c>
      <c r="K210" s="0" t="s">
        <v>442</v>
      </c>
      <c r="L210" s="0" t="s">
        <v>459</v>
      </c>
      <c r="N210" s="0" t="n">
        <f aca="false">TRUE()</f>
        <v>1</v>
      </c>
    </row>
    <row r="211" customFormat="false" ht="13.8" hidden="false" customHeight="false" outlineLevel="0" collapsed="false">
      <c r="A211" s="0" t="n">
        <v>210</v>
      </c>
      <c r="B211" s="0" t="str">
        <f aca="false">TRIM(SUBSTITUTE(LEFT(C211,FIND("|",C211)-1),"_", " "))</f>
        <v>Quercus ellipsoidalis</v>
      </c>
      <c r="C211" s="0" t="s">
        <v>460</v>
      </c>
      <c r="D211" s="3" t="n">
        <f aca="false">FALSE()</f>
        <v>0</v>
      </c>
      <c r="E211" s="0" t="n">
        <f aca="false">FALSE()</f>
        <v>0</v>
      </c>
      <c r="F211" s="0" t="n">
        <v>4705</v>
      </c>
      <c r="I211" s="0" t="s">
        <v>244</v>
      </c>
      <c r="J211" s="0" t="s">
        <v>245</v>
      </c>
      <c r="K211" s="0" t="s">
        <v>442</v>
      </c>
      <c r="L211" s="0" t="s">
        <v>461</v>
      </c>
      <c r="N211" s="0" t="n">
        <f aca="false">FALSE()</f>
        <v>0</v>
      </c>
    </row>
    <row r="212" customFormat="false" ht="13.8" hidden="false" customHeight="false" outlineLevel="0" collapsed="false">
      <c r="A212" s="0" t="n">
        <v>211</v>
      </c>
      <c r="B212" s="0" t="str">
        <f aca="false">TRIM(SUBSTITUTE(LEFT(C212,FIND("|",C212)-1),"_", " "))</f>
        <v>Quercus x benderi</v>
      </c>
      <c r="C212" s="0" t="s">
        <v>462</v>
      </c>
      <c r="D212" s="3" t="n">
        <f aca="false">FALSE()</f>
        <v>0</v>
      </c>
      <c r="E212" s="0" t="n">
        <f aca="false">FALSE()</f>
        <v>0</v>
      </c>
      <c r="F212" s="0" t="n">
        <v>4247</v>
      </c>
      <c r="I212" s="0" t="s">
        <v>244</v>
      </c>
      <c r="J212" s="0" t="s">
        <v>245</v>
      </c>
      <c r="K212" s="0" t="s">
        <v>442</v>
      </c>
      <c r="L212" s="0" t="s">
        <v>463</v>
      </c>
      <c r="N212" s="0" t="n">
        <f aca="false">FALSE()</f>
        <v>0</v>
      </c>
    </row>
    <row r="213" customFormat="false" ht="13.8" hidden="true" customHeight="false" outlineLevel="0" collapsed="false">
      <c r="A213" s="0" t="n">
        <v>212</v>
      </c>
      <c r="B213" s="0" t="str">
        <f aca="false">TRIM(SUBSTITUTE(LEFT(C213,FIND("|",C213)-1),"_", " "))</f>
        <v>Quercus coccinea</v>
      </c>
      <c r="C213" s="0" t="s">
        <v>464</v>
      </c>
      <c r="D213" s="0" t="n">
        <f aca="false">TRUE()</f>
        <v>1</v>
      </c>
      <c r="E213" s="3" t="n">
        <f aca="false">TRUE()</f>
        <v>1</v>
      </c>
      <c r="F213" s="0" t="n">
        <v>7093</v>
      </c>
      <c r="I213" s="0" t="s">
        <v>244</v>
      </c>
      <c r="J213" s="0" t="s">
        <v>245</v>
      </c>
      <c r="K213" s="0" t="s">
        <v>442</v>
      </c>
      <c r="L213" s="0" t="s">
        <v>465</v>
      </c>
      <c r="N213" s="0" t="n">
        <f aca="false">FALSE()</f>
        <v>0</v>
      </c>
    </row>
    <row r="214" customFormat="false" ht="13.8" hidden="true" customHeight="false" outlineLevel="0" collapsed="false">
      <c r="A214" s="0" t="n">
        <v>213</v>
      </c>
      <c r="B214" s="0" t="str">
        <f aca="false">TRIM(SUBSTITUTE(LEFT(C214,FIND("|",C214)-1),"_", " "))</f>
        <v>Quercus coccinea</v>
      </c>
      <c r="C214" s="0" t="s">
        <v>466</v>
      </c>
      <c r="D214" s="3" t="n">
        <f aca="false">FALSE()</f>
        <v>0</v>
      </c>
      <c r="E214" s="3" t="n">
        <f aca="false">TRUE()</f>
        <v>1</v>
      </c>
      <c r="F214" s="0" t="n">
        <v>4244</v>
      </c>
      <c r="I214" s="0" t="s">
        <v>244</v>
      </c>
      <c r="J214" s="0" t="s">
        <v>245</v>
      </c>
      <c r="K214" s="0" t="s">
        <v>442</v>
      </c>
      <c r="L214" s="0" t="s">
        <v>467</v>
      </c>
      <c r="N214" s="0" t="n">
        <f aca="false">TRUE()</f>
        <v>1</v>
      </c>
    </row>
    <row r="215" customFormat="false" ht="13.8" hidden="false" customHeight="false" outlineLevel="0" collapsed="false">
      <c r="A215" s="0" t="n">
        <v>214</v>
      </c>
      <c r="B215" s="0" t="str">
        <f aca="false">TRIM(SUBSTITUTE(LEFT(C215,FIND("|",C215)-1),"_", " "))</f>
        <v>Quercus x schochiana</v>
      </c>
      <c r="C215" s="0" t="s">
        <v>468</v>
      </c>
      <c r="D215" s="3" t="n">
        <f aca="false">FALSE()</f>
        <v>0</v>
      </c>
      <c r="E215" s="0" t="n">
        <f aca="false">FALSE()</f>
        <v>0</v>
      </c>
      <c r="F215" s="0" t="n">
        <v>4817</v>
      </c>
      <c r="I215" s="0" t="s">
        <v>244</v>
      </c>
      <c r="J215" s="0" t="s">
        <v>245</v>
      </c>
      <c r="K215" s="0" t="s">
        <v>442</v>
      </c>
      <c r="L215" s="0" t="s">
        <v>469</v>
      </c>
      <c r="N215" s="0" t="n">
        <f aca="false">FALSE()</f>
        <v>0</v>
      </c>
    </row>
    <row r="216" customFormat="false" ht="13.8" hidden="true" customHeight="false" outlineLevel="0" collapsed="false">
      <c r="A216" s="0" t="n">
        <v>215</v>
      </c>
      <c r="B216" s="0" t="str">
        <f aca="false">TRIM(SUBSTITUTE(LEFT(C216,FIND("|",C216)-1),"_", " "))</f>
        <v>Quercus coccinea</v>
      </c>
      <c r="C216" s="0" t="s">
        <v>470</v>
      </c>
      <c r="D216" s="3" t="n">
        <f aca="false">FALSE()</f>
        <v>0</v>
      </c>
      <c r="E216" s="3" t="n">
        <f aca="false">TRUE()</f>
        <v>1</v>
      </c>
      <c r="F216" s="0" t="n">
        <v>4621</v>
      </c>
      <c r="I216" s="0" t="s">
        <v>244</v>
      </c>
      <c r="J216" s="0" t="s">
        <v>245</v>
      </c>
      <c r="K216" s="0" t="s">
        <v>442</v>
      </c>
      <c r="L216" s="0" t="s">
        <v>471</v>
      </c>
      <c r="N216" s="0" t="n">
        <f aca="false">TRUE()</f>
        <v>1</v>
      </c>
    </row>
    <row r="217" customFormat="false" ht="13.8" hidden="true" customHeight="false" outlineLevel="0" collapsed="false">
      <c r="A217" s="0" t="n">
        <v>216</v>
      </c>
      <c r="B217" s="0" t="str">
        <f aca="false">TRIM(SUBSTITUTE(LEFT(C217,FIND("|",C217)-1),"_", " "))</f>
        <v>Quercus ellipsoidalis</v>
      </c>
      <c r="C217" s="0" t="s">
        <v>472</v>
      </c>
      <c r="D217" s="0" t="n">
        <f aca="false">TRUE()</f>
        <v>1</v>
      </c>
      <c r="E217" s="3" t="n">
        <f aca="false">TRUE()</f>
        <v>1</v>
      </c>
      <c r="F217" s="0" t="n">
        <v>6496</v>
      </c>
      <c r="I217" s="0" t="s">
        <v>244</v>
      </c>
      <c r="J217" s="0" t="s">
        <v>245</v>
      </c>
      <c r="K217" s="0" t="s">
        <v>442</v>
      </c>
      <c r="L217" s="0" t="s">
        <v>473</v>
      </c>
      <c r="N217" s="0" t="n">
        <f aca="false">TRUE()</f>
        <v>1</v>
      </c>
    </row>
    <row r="218" customFormat="false" ht="13.8" hidden="true" customHeight="false" outlineLevel="0" collapsed="false">
      <c r="A218" s="0" t="n">
        <v>217</v>
      </c>
      <c r="B218" s="0" t="str">
        <f aca="false">TRIM(SUBSTITUTE(LEFT(C218,FIND("|",C218)-1),"_", " "))</f>
        <v>Quercus ellipsoidalis</v>
      </c>
      <c r="C218" s="0" t="s">
        <v>474</v>
      </c>
      <c r="D218" s="3" t="n">
        <f aca="false">FALSE()</f>
        <v>0</v>
      </c>
      <c r="E218" s="3" t="n">
        <f aca="false">TRUE()</f>
        <v>1</v>
      </c>
      <c r="F218" s="0" t="n">
        <v>6394</v>
      </c>
      <c r="I218" s="0" t="s">
        <v>244</v>
      </c>
      <c r="J218" s="0" t="s">
        <v>245</v>
      </c>
      <c r="K218" s="0" t="s">
        <v>442</v>
      </c>
      <c r="L218" s="0" t="s">
        <v>475</v>
      </c>
      <c r="N218" s="0" t="n">
        <f aca="false">TRUE()</f>
        <v>1</v>
      </c>
    </row>
    <row r="219" customFormat="false" ht="13.8" hidden="true" customHeight="false" outlineLevel="0" collapsed="false">
      <c r="A219" s="0" t="n">
        <v>218</v>
      </c>
      <c r="B219" s="0" t="str">
        <f aca="false">TRIM(SUBSTITUTE(LEFT(C219,FIND("|",C219)-1),"_", " "))</f>
        <v>Quercus ellipsoidalis</v>
      </c>
      <c r="C219" s="0" t="s">
        <v>476</v>
      </c>
      <c r="D219" s="3" t="n">
        <f aca="false">FALSE()</f>
        <v>0</v>
      </c>
      <c r="E219" s="3" t="n">
        <f aca="false">TRUE()</f>
        <v>1</v>
      </c>
      <c r="F219" s="0" t="n">
        <v>4645</v>
      </c>
      <c r="I219" s="0" t="s">
        <v>244</v>
      </c>
      <c r="J219" s="0" t="s">
        <v>245</v>
      </c>
      <c r="K219" s="0" t="s">
        <v>442</v>
      </c>
      <c r="L219" s="0" t="s">
        <v>477</v>
      </c>
      <c r="N219" s="0" t="n">
        <f aca="false">TRUE()</f>
        <v>1</v>
      </c>
    </row>
    <row r="220" customFormat="false" ht="13.8" hidden="true" customHeight="false" outlineLevel="0" collapsed="false">
      <c r="A220" s="0" t="n">
        <v>219</v>
      </c>
      <c r="B220" s="0" t="str">
        <f aca="false">TRIM(SUBSTITUTE(LEFT(C220,FIND("|",C220)-1),"_", " "))</f>
        <v>Quercus ellipsoidalis</v>
      </c>
      <c r="C220" s="0" t="s">
        <v>478</v>
      </c>
      <c r="D220" s="3" t="n">
        <f aca="false">FALSE()</f>
        <v>0</v>
      </c>
      <c r="E220" s="3" t="n">
        <f aca="false">TRUE()</f>
        <v>1</v>
      </c>
      <c r="F220" s="0" t="n">
        <v>5117</v>
      </c>
      <c r="I220" s="0" t="s">
        <v>244</v>
      </c>
      <c r="J220" s="0" t="s">
        <v>245</v>
      </c>
      <c r="K220" s="0" t="s">
        <v>442</v>
      </c>
      <c r="L220" s="0" t="s">
        <v>479</v>
      </c>
      <c r="N220" s="0" t="n">
        <f aca="false">TRUE()</f>
        <v>1</v>
      </c>
    </row>
    <row r="221" customFormat="false" ht="13.8" hidden="true" customHeight="false" outlineLevel="0" collapsed="false">
      <c r="A221" s="0" t="n">
        <v>220</v>
      </c>
      <c r="B221" s="0" t="str">
        <f aca="false">TRIM(SUBSTITUTE(LEFT(C221,FIND("|",C221)-1),"_", " "))</f>
        <v>Quercus ellipsoidalis</v>
      </c>
      <c r="C221" s="0" t="s">
        <v>480</v>
      </c>
      <c r="D221" s="3" t="n">
        <f aca="false">FALSE()</f>
        <v>0</v>
      </c>
      <c r="E221" s="3" t="n">
        <f aca="false">TRUE()</f>
        <v>1</v>
      </c>
      <c r="F221" s="0" t="n">
        <v>5773</v>
      </c>
      <c r="I221" s="0" t="s">
        <v>244</v>
      </c>
      <c r="J221" s="0" t="s">
        <v>245</v>
      </c>
      <c r="K221" s="0" t="s">
        <v>442</v>
      </c>
      <c r="L221" s="0" t="s">
        <v>481</v>
      </c>
      <c r="N221" s="0" t="n">
        <f aca="false">TRUE()</f>
        <v>1</v>
      </c>
    </row>
    <row r="222" customFormat="false" ht="13.8" hidden="true" customHeight="false" outlineLevel="0" collapsed="false">
      <c r="A222" s="0" t="n">
        <v>221</v>
      </c>
      <c r="B222" s="0" t="str">
        <f aca="false">TRIM(SUBSTITUTE(LEFT(C222,FIND("|",C222)-1),"_", " "))</f>
        <v>Quercus ellipsoidalis</v>
      </c>
      <c r="C222" s="0" t="s">
        <v>482</v>
      </c>
      <c r="D222" s="3" t="n">
        <f aca="false">FALSE()</f>
        <v>0</v>
      </c>
      <c r="E222" s="3" t="n">
        <f aca="false">TRUE()</f>
        <v>1</v>
      </c>
      <c r="F222" s="0" t="n">
        <v>5585</v>
      </c>
      <c r="I222" s="0" t="s">
        <v>244</v>
      </c>
      <c r="J222" s="0" t="s">
        <v>245</v>
      </c>
      <c r="K222" s="0" t="s">
        <v>442</v>
      </c>
      <c r="L222" s="0" t="s">
        <v>483</v>
      </c>
      <c r="N222" s="0" t="n">
        <f aca="false">TRUE()</f>
        <v>1</v>
      </c>
    </row>
    <row r="223" customFormat="false" ht="13.8" hidden="true" customHeight="false" outlineLevel="0" collapsed="false">
      <c r="A223" s="0" t="n">
        <v>222</v>
      </c>
      <c r="B223" s="0" t="str">
        <f aca="false">TRIM(SUBSTITUTE(LEFT(C223,FIND("|",C223)-1),"_", " "))</f>
        <v>Quercus ellipsoidalis</v>
      </c>
      <c r="C223" s="0" t="s">
        <v>484</v>
      </c>
      <c r="D223" s="3" t="n">
        <f aca="false">FALSE()</f>
        <v>0</v>
      </c>
      <c r="E223" s="3" t="n">
        <f aca="false">TRUE()</f>
        <v>1</v>
      </c>
      <c r="F223" s="0" t="n">
        <v>5518</v>
      </c>
      <c r="I223" s="0" t="s">
        <v>244</v>
      </c>
      <c r="J223" s="0" t="s">
        <v>245</v>
      </c>
      <c r="K223" s="0" t="s">
        <v>442</v>
      </c>
      <c r="L223" s="0" t="s">
        <v>485</v>
      </c>
      <c r="N223" s="0" t="n">
        <f aca="false">TRUE()</f>
        <v>1</v>
      </c>
    </row>
    <row r="224" customFormat="false" ht="13.8" hidden="true" customHeight="false" outlineLevel="0" collapsed="false">
      <c r="A224" s="0" t="n">
        <v>223</v>
      </c>
      <c r="B224" s="0" t="str">
        <f aca="false">TRIM(SUBSTITUTE(LEFT(C224,FIND("|",C224)-1),"_", " "))</f>
        <v>Quercus ellipsoidalis</v>
      </c>
      <c r="C224" s="0" t="s">
        <v>486</v>
      </c>
      <c r="D224" s="3" t="n">
        <f aca="false">FALSE()</f>
        <v>0</v>
      </c>
      <c r="E224" s="3" t="n">
        <f aca="false">TRUE()</f>
        <v>1</v>
      </c>
      <c r="F224" s="0" t="n">
        <v>3643</v>
      </c>
      <c r="I224" s="0" t="s">
        <v>244</v>
      </c>
      <c r="J224" s="0" t="s">
        <v>245</v>
      </c>
      <c r="K224" s="0" t="s">
        <v>442</v>
      </c>
      <c r="L224" s="0" t="s">
        <v>487</v>
      </c>
      <c r="N224" s="0" t="n">
        <f aca="false">TRUE()</f>
        <v>1</v>
      </c>
    </row>
    <row r="225" customFormat="false" ht="13.8" hidden="true" customHeight="false" outlineLevel="0" collapsed="false">
      <c r="A225" s="0" t="n">
        <v>224</v>
      </c>
      <c r="B225" s="0" t="str">
        <f aca="false">TRIM(SUBSTITUTE(LEFT(C225,FIND("|",C225)-1),"_", " "))</f>
        <v>Quercus ellipsoidalis</v>
      </c>
      <c r="C225" s="0" t="s">
        <v>488</v>
      </c>
      <c r="D225" s="3" t="n">
        <f aca="false">FALSE()</f>
        <v>0</v>
      </c>
      <c r="E225" s="3" t="n">
        <f aca="false">TRUE()</f>
        <v>1</v>
      </c>
      <c r="F225" s="0" t="n">
        <v>3281</v>
      </c>
      <c r="I225" s="0" t="s">
        <v>244</v>
      </c>
      <c r="J225" s="0" t="s">
        <v>245</v>
      </c>
      <c r="K225" s="0" t="s">
        <v>442</v>
      </c>
      <c r="L225" s="0" t="s">
        <v>489</v>
      </c>
      <c r="N225" s="0" t="n">
        <f aca="false">TRUE()</f>
        <v>1</v>
      </c>
    </row>
    <row r="226" customFormat="false" ht="13.8" hidden="true" customHeight="false" outlineLevel="0" collapsed="false">
      <c r="A226" s="0" t="n">
        <v>225</v>
      </c>
      <c r="B226" s="0" t="str">
        <f aca="false">TRIM(SUBSTITUTE(LEFT(C226,FIND("|",C226)-1),"_", " "))</f>
        <v>Quercus ellipsoidalis</v>
      </c>
      <c r="C226" s="0" t="s">
        <v>490</v>
      </c>
      <c r="D226" s="3" t="n">
        <f aca="false">FALSE()</f>
        <v>0</v>
      </c>
      <c r="E226" s="3" t="n">
        <f aca="false">TRUE()</f>
        <v>1</v>
      </c>
      <c r="F226" s="0" t="n">
        <v>5689</v>
      </c>
      <c r="I226" s="0" t="s">
        <v>244</v>
      </c>
      <c r="J226" s="0" t="s">
        <v>245</v>
      </c>
      <c r="K226" s="0" t="s">
        <v>442</v>
      </c>
      <c r="L226" s="0" t="s">
        <v>491</v>
      </c>
      <c r="N226" s="0" t="n">
        <f aca="false">TRUE()</f>
        <v>1</v>
      </c>
    </row>
    <row r="227" customFormat="false" ht="13.8" hidden="true" customHeight="false" outlineLevel="0" collapsed="false">
      <c r="A227" s="0" t="n">
        <v>226</v>
      </c>
      <c r="B227" s="0" t="str">
        <f aca="false">TRIM(SUBSTITUTE(LEFT(C227,FIND("|",C227)-1),"_", " "))</f>
        <v>Quercus ellipsoidalis</v>
      </c>
      <c r="C227" s="0" t="s">
        <v>492</v>
      </c>
      <c r="D227" s="3" t="n">
        <f aca="false">FALSE()</f>
        <v>0</v>
      </c>
      <c r="E227" s="3" t="n">
        <f aca="false">TRUE()</f>
        <v>1</v>
      </c>
      <c r="F227" s="0" t="n">
        <v>5989</v>
      </c>
      <c r="I227" s="0" t="s">
        <v>244</v>
      </c>
      <c r="J227" s="0" t="s">
        <v>245</v>
      </c>
      <c r="K227" s="0" t="s">
        <v>442</v>
      </c>
      <c r="L227" s="0" t="s">
        <v>493</v>
      </c>
      <c r="N227" s="0" t="n">
        <f aca="false">TRUE()</f>
        <v>1</v>
      </c>
    </row>
    <row r="228" customFormat="false" ht="13.8" hidden="true" customHeight="false" outlineLevel="0" collapsed="false">
      <c r="A228" s="0" t="n">
        <v>227</v>
      </c>
      <c r="B228" s="0" t="str">
        <f aca="false">TRIM(SUBSTITUTE(LEFT(C228,FIND("|",C228)-1),"_", " "))</f>
        <v>Quercus ellipsoidalis</v>
      </c>
      <c r="C228" s="0" t="s">
        <v>494</v>
      </c>
      <c r="D228" s="3" t="n">
        <f aca="false">FALSE()</f>
        <v>0</v>
      </c>
      <c r="E228" s="3" t="n">
        <f aca="false">TRUE()</f>
        <v>1</v>
      </c>
      <c r="F228" s="0" t="n">
        <v>6060</v>
      </c>
      <c r="I228" s="0" t="s">
        <v>244</v>
      </c>
      <c r="J228" s="0" t="s">
        <v>245</v>
      </c>
      <c r="K228" s="0" t="s">
        <v>442</v>
      </c>
      <c r="L228" s="0" t="s">
        <v>495</v>
      </c>
      <c r="N228" s="0" t="n">
        <f aca="false">TRUE()</f>
        <v>1</v>
      </c>
    </row>
    <row r="229" customFormat="false" ht="13.8" hidden="true" customHeight="false" outlineLevel="0" collapsed="false">
      <c r="A229" s="0" t="n">
        <v>228</v>
      </c>
      <c r="B229" s="0" t="str">
        <f aca="false">TRIM(SUBSTITUTE(LEFT(C229,FIND("|",C229)-1),"_", " "))</f>
        <v>Quercus ellipsoidalis</v>
      </c>
      <c r="C229" s="0" t="s">
        <v>496</v>
      </c>
      <c r="D229" s="3" t="n">
        <f aca="false">FALSE()</f>
        <v>0</v>
      </c>
      <c r="E229" s="3" t="n">
        <f aca="false">TRUE()</f>
        <v>1</v>
      </c>
      <c r="F229" s="0" t="n">
        <v>6250</v>
      </c>
      <c r="I229" s="0" t="s">
        <v>244</v>
      </c>
      <c r="J229" s="0" t="s">
        <v>245</v>
      </c>
      <c r="K229" s="0" t="s">
        <v>442</v>
      </c>
      <c r="L229" s="0" t="s">
        <v>497</v>
      </c>
      <c r="N229" s="0" t="n">
        <f aca="false">TRUE()</f>
        <v>1</v>
      </c>
    </row>
    <row r="230" customFormat="false" ht="13.8" hidden="false" customHeight="false" outlineLevel="0" collapsed="false">
      <c r="A230" s="0" t="n">
        <v>229</v>
      </c>
      <c r="B230" s="0" t="str">
        <f aca="false">TRIM(SUBSTITUTE(LEFT(C230,FIND("|",C230)-1),"_", " "))</f>
        <v>Quercus ellipsoidalis</v>
      </c>
      <c r="C230" s="0" t="s">
        <v>498</v>
      </c>
      <c r="D230" s="3" t="n">
        <f aca="false">FALSE()</f>
        <v>0</v>
      </c>
      <c r="E230" s="3" t="s">
        <v>499</v>
      </c>
      <c r="F230" s="0" t="n">
        <v>5460</v>
      </c>
      <c r="I230" s="0" t="s">
        <v>244</v>
      </c>
      <c r="J230" s="0" t="s">
        <v>245</v>
      </c>
      <c r="K230" s="0" t="s">
        <v>442</v>
      </c>
      <c r="L230" s="0" t="s">
        <v>500</v>
      </c>
      <c r="N230" s="0" t="n">
        <f aca="false">TRUE()</f>
        <v>1</v>
      </c>
    </row>
    <row r="231" customFormat="false" ht="13.8" hidden="true" customHeight="false" outlineLevel="0" collapsed="false">
      <c r="A231" s="0" t="n">
        <v>230</v>
      </c>
      <c r="B231" s="0" t="str">
        <f aca="false">TRIM(SUBSTITUTE(LEFT(C231,FIND("|",C231)-1),"_", " "))</f>
        <v>Quercus rubra</v>
      </c>
      <c r="C231" s="0" t="s">
        <v>501</v>
      </c>
      <c r="D231" s="3" t="n">
        <f aca="false">FALSE()</f>
        <v>0</v>
      </c>
      <c r="E231" s="3" t="n">
        <f aca="false">TRUE()</f>
        <v>1</v>
      </c>
      <c r="F231" s="0" t="n">
        <v>3134</v>
      </c>
      <c r="I231" s="0" t="s">
        <v>244</v>
      </c>
      <c r="J231" s="0" t="s">
        <v>245</v>
      </c>
      <c r="K231" s="0" t="s">
        <v>442</v>
      </c>
      <c r="L231" s="0" t="s">
        <v>502</v>
      </c>
      <c r="N231" s="0" t="n">
        <f aca="false">FALSE()</f>
        <v>0</v>
      </c>
    </row>
    <row r="232" customFormat="false" ht="13.8" hidden="true" customHeight="false" outlineLevel="0" collapsed="false">
      <c r="A232" s="0" t="n">
        <v>231</v>
      </c>
      <c r="B232" s="0" t="str">
        <f aca="false">TRIM(SUBSTITUTE(LEFT(C232,FIND("|",C232)-1),"_", " "))</f>
        <v>Quercus rubra</v>
      </c>
      <c r="C232" s="0" t="s">
        <v>503</v>
      </c>
      <c r="D232" s="3" t="n">
        <f aca="false">FALSE()</f>
        <v>0</v>
      </c>
      <c r="E232" s="3" t="n">
        <f aca="false">TRUE()</f>
        <v>1</v>
      </c>
      <c r="F232" s="0" t="n">
        <v>1500</v>
      </c>
      <c r="I232" s="0" t="s">
        <v>244</v>
      </c>
      <c r="J232" s="0" t="s">
        <v>245</v>
      </c>
      <c r="K232" s="0" t="s">
        <v>442</v>
      </c>
      <c r="L232" s="0" t="s">
        <v>504</v>
      </c>
      <c r="N232" s="0" t="n">
        <f aca="false">TRUE()</f>
        <v>1</v>
      </c>
    </row>
    <row r="233" customFormat="false" ht="13.8" hidden="true" customHeight="false" outlineLevel="0" collapsed="false">
      <c r="A233" s="0" t="n">
        <v>232</v>
      </c>
      <c r="B233" s="0" t="str">
        <f aca="false">TRIM(SUBSTITUTE(LEFT(C233,FIND("|",C233)-1),"_", " "))</f>
        <v>Quercus rubra</v>
      </c>
      <c r="C233" s="0" t="s">
        <v>505</v>
      </c>
      <c r="D233" s="3" t="n">
        <f aca="false">FALSE()</f>
        <v>0</v>
      </c>
      <c r="E233" s="3" t="n">
        <f aca="false">TRUE()</f>
        <v>1</v>
      </c>
      <c r="F233" s="0" t="n">
        <v>1667</v>
      </c>
      <c r="I233" s="0" t="s">
        <v>244</v>
      </c>
      <c r="J233" s="0" t="s">
        <v>245</v>
      </c>
      <c r="K233" s="0" t="s">
        <v>442</v>
      </c>
      <c r="L233" s="0" t="s">
        <v>506</v>
      </c>
      <c r="N233" s="0" t="n">
        <f aca="false">TRUE()</f>
        <v>1</v>
      </c>
    </row>
    <row r="234" customFormat="false" ht="13.8" hidden="false" customHeight="false" outlineLevel="0" collapsed="false">
      <c r="A234" s="0" t="n">
        <v>233</v>
      </c>
      <c r="B234" s="0" t="str">
        <f aca="false">TRIM(SUBSTITUTE(LEFT(C234,FIND("|",C234)-1),"_", " "))</f>
        <v>Quercus x runcinata</v>
      </c>
      <c r="C234" s="0" t="s">
        <v>507</v>
      </c>
      <c r="D234" s="3" t="n">
        <f aca="false">FALSE()</f>
        <v>0</v>
      </c>
      <c r="E234" s="0" t="n">
        <f aca="false">FALSE()</f>
        <v>0</v>
      </c>
      <c r="F234" s="0" t="n">
        <v>2865</v>
      </c>
      <c r="I234" s="0" t="s">
        <v>244</v>
      </c>
      <c r="J234" s="0" t="s">
        <v>245</v>
      </c>
      <c r="K234" s="0" t="s">
        <v>442</v>
      </c>
      <c r="L234" s="0" t="s">
        <v>508</v>
      </c>
      <c r="N234" s="0" t="n">
        <f aca="false">TRUE()</f>
        <v>1</v>
      </c>
    </row>
    <row r="235" customFormat="false" ht="13.8" hidden="true" customHeight="false" outlineLevel="0" collapsed="false">
      <c r="A235" s="0" t="n">
        <v>234</v>
      </c>
      <c r="B235" s="0" t="str">
        <f aca="false">TRIM(SUBSTITUTE(LEFT(C235,FIND("|",C235)-1),"_", " "))</f>
        <v>Quercus rubra</v>
      </c>
      <c r="C235" s="0" t="s">
        <v>509</v>
      </c>
      <c r="D235" s="3" t="n">
        <f aca="false">FALSE()</f>
        <v>0</v>
      </c>
      <c r="E235" s="3" t="n">
        <f aca="false">TRUE()</f>
        <v>1</v>
      </c>
      <c r="F235" s="0" t="n">
        <v>2233</v>
      </c>
      <c r="I235" s="0" t="s">
        <v>244</v>
      </c>
      <c r="J235" s="0" t="s">
        <v>245</v>
      </c>
      <c r="K235" s="0" t="s">
        <v>442</v>
      </c>
      <c r="L235" s="0" t="s">
        <v>510</v>
      </c>
      <c r="N235" s="0" t="n">
        <f aca="false">TRUE()</f>
        <v>1</v>
      </c>
    </row>
    <row r="236" customFormat="false" ht="13.8" hidden="true" customHeight="false" outlineLevel="0" collapsed="false">
      <c r="A236" s="0" t="n">
        <v>235</v>
      </c>
      <c r="B236" s="0" t="str">
        <f aca="false">TRIM(SUBSTITUTE(LEFT(C236,FIND("|",C236)-1),"_", " "))</f>
        <v>Quercus rubra</v>
      </c>
      <c r="C236" s="0" t="s">
        <v>511</v>
      </c>
      <c r="D236" s="3" t="n">
        <f aca="false">FALSE()</f>
        <v>0</v>
      </c>
      <c r="E236" s="3" t="n">
        <f aca="false">TRUE()</f>
        <v>1</v>
      </c>
      <c r="F236" s="0" t="n">
        <v>6863</v>
      </c>
      <c r="I236" s="0" t="s">
        <v>244</v>
      </c>
      <c r="J236" s="0" t="s">
        <v>245</v>
      </c>
      <c r="K236" s="0" t="s">
        <v>442</v>
      </c>
      <c r="L236" s="0" t="s">
        <v>512</v>
      </c>
      <c r="N236" s="0" t="n">
        <f aca="false">TRUE()</f>
        <v>1</v>
      </c>
    </row>
    <row r="237" customFormat="false" ht="13.8" hidden="true" customHeight="false" outlineLevel="0" collapsed="false">
      <c r="A237" s="0" t="n">
        <v>236</v>
      </c>
      <c r="B237" s="0" t="str">
        <f aca="false">TRIM(SUBSTITUTE(LEFT(C237,FIND("|",C237)-1),"_", " "))</f>
        <v>Quercus rubra</v>
      </c>
      <c r="C237" s="0" t="s">
        <v>513</v>
      </c>
      <c r="D237" s="3" t="n">
        <f aca="false">FALSE()</f>
        <v>0</v>
      </c>
      <c r="E237" s="3" t="n">
        <f aca="false">TRUE()</f>
        <v>1</v>
      </c>
      <c r="F237" s="0" t="n">
        <v>5096</v>
      </c>
      <c r="I237" s="0" t="s">
        <v>244</v>
      </c>
      <c r="J237" s="0" t="s">
        <v>245</v>
      </c>
      <c r="K237" s="0" t="s">
        <v>442</v>
      </c>
      <c r="L237" s="0" t="s">
        <v>514</v>
      </c>
      <c r="N237" s="0" t="n">
        <f aca="false">TRUE()</f>
        <v>1</v>
      </c>
    </row>
    <row r="238" customFormat="false" ht="13.8" hidden="true" customHeight="false" outlineLevel="0" collapsed="false">
      <c r="A238" s="0" t="n">
        <v>237</v>
      </c>
      <c r="B238" s="0" t="str">
        <f aca="false">TRIM(SUBSTITUTE(LEFT(C238,FIND("|",C238)-1),"_", " "))</f>
        <v>Quercus rubra</v>
      </c>
      <c r="C238" s="0" t="s">
        <v>515</v>
      </c>
      <c r="D238" s="3" t="n">
        <f aca="false">FALSE()</f>
        <v>0</v>
      </c>
      <c r="E238" s="3" t="n">
        <f aca="false">TRUE()</f>
        <v>1</v>
      </c>
      <c r="F238" s="0" t="n">
        <v>5198</v>
      </c>
      <c r="I238" s="0" t="s">
        <v>244</v>
      </c>
      <c r="J238" s="0" t="s">
        <v>245</v>
      </c>
      <c r="K238" s="0" t="s">
        <v>442</v>
      </c>
      <c r="L238" s="0" t="s">
        <v>516</v>
      </c>
      <c r="N238" s="0" t="n">
        <f aca="false">TRUE()</f>
        <v>1</v>
      </c>
    </row>
    <row r="239" customFormat="false" ht="13.8" hidden="true" customHeight="false" outlineLevel="0" collapsed="false">
      <c r="A239" s="0" t="n">
        <v>238</v>
      </c>
      <c r="B239" s="0" t="str">
        <f aca="false">TRIM(SUBSTITUTE(LEFT(C239,FIND("|",C239)-1),"_", " "))</f>
        <v>Quercus ellipsoidalis</v>
      </c>
      <c r="C239" s="0" t="s">
        <v>517</v>
      </c>
      <c r="D239" s="3" t="n">
        <f aca="false">FALSE()</f>
        <v>0</v>
      </c>
      <c r="E239" s="3" t="n">
        <f aca="false">TRUE()</f>
        <v>1</v>
      </c>
      <c r="F239" s="0" t="n">
        <v>2225</v>
      </c>
      <c r="I239" s="0" t="s">
        <v>244</v>
      </c>
      <c r="J239" s="0" t="s">
        <v>245</v>
      </c>
      <c r="K239" s="0" t="s">
        <v>442</v>
      </c>
      <c r="L239" s="0" t="s">
        <v>518</v>
      </c>
      <c r="N239" s="0" t="n">
        <f aca="false">TRUE()</f>
        <v>1</v>
      </c>
    </row>
    <row r="240" customFormat="false" ht="13.8" hidden="true" customHeight="false" outlineLevel="0" collapsed="false">
      <c r="A240" s="0" t="n">
        <v>239</v>
      </c>
      <c r="B240" s="0" t="str">
        <f aca="false">TRIM(SUBSTITUTE(LEFT(C240,FIND("|",C240)-1),"_", " "))</f>
        <v>Quercus rubra</v>
      </c>
      <c r="C240" s="0" t="s">
        <v>519</v>
      </c>
      <c r="D240" s="3" t="n">
        <f aca="false">FALSE()</f>
        <v>0</v>
      </c>
      <c r="E240" s="3" t="n">
        <f aca="false">TRUE()</f>
        <v>1</v>
      </c>
      <c r="F240" s="0" t="n">
        <v>6455</v>
      </c>
      <c r="I240" s="0" t="s">
        <v>244</v>
      </c>
      <c r="J240" s="0" t="s">
        <v>245</v>
      </c>
      <c r="K240" s="0" t="s">
        <v>442</v>
      </c>
      <c r="L240" s="0" t="s">
        <v>520</v>
      </c>
      <c r="N240" s="0" t="n">
        <f aca="false">TRUE()</f>
        <v>1</v>
      </c>
    </row>
    <row r="241" customFormat="false" ht="13.8" hidden="true" customHeight="false" outlineLevel="0" collapsed="false">
      <c r="A241" s="0" t="n">
        <v>240</v>
      </c>
      <c r="B241" s="0" t="str">
        <f aca="false">TRIM(SUBSTITUTE(LEFT(C241,FIND("|",C241)-1),"_", " "))</f>
        <v>Quercus rubra</v>
      </c>
      <c r="C241" s="0" t="s">
        <v>521</v>
      </c>
      <c r="D241" s="3" t="n">
        <f aca="false">FALSE()</f>
        <v>0</v>
      </c>
      <c r="E241" s="3" t="n">
        <f aca="false">TRUE()</f>
        <v>1</v>
      </c>
      <c r="F241" s="0" t="n">
        <v>7081</v>
      </c>
      <c r="I241" s="0" t="s">
        <v>244</v>
      </c>
      <c r="J241" s="0" t="s">
        <v>245</v>
      </c>
      <c r="K241" s="0" t="s">
        <v>442</v>
      </c>
      <c r="L241" s="0" t="s">
        <v>522</v>
      </c>
      <c r="N241" s="0" t="n">
        <f aca="false">TRUE()</f>
        <v>1</v>
      </c>
    </row>
    <row r="242" customFormat="false" ht="13.8" hidden="true" customHeight="false" outlineLevel="0" collapsed="false">
      <c r="A242" s="0" t="n">
        <v>241</v>
      </c>
      <c r="B242" s="0" t="str">
        <f aca="false">TRIM(SUBSTITUTE(LEFT(C242,FIND("|",C242)-1),"_", " "))</f>
        <v>Quercus rubra</v>
      </c>
      <c r="C242" s="0" t="s">
        <v>523</v>
      </c>
      <c r="D242" s="3" t="n">
        <f aca="false">FALSE()</f>
        <v>0</v>
      </c>
      <c r="E242" s="3" t="n">
        <f aca="false">TRUE()</f>
        <v>1</v>
      </c>
      <c r="F242" s="0" t="n">
        <v>2960</v>
      </c>
      <c r="I242" s="0" t="s">
        <v>244</v>
      </c>
      <c r="J242" s="0" t="s">
        <v>245</v>
      </c>
      <c r="K242" s="0" t="s">
        <v>442</v>
      </c>
      <c r="L242" s="0" t="s">
        <v>524</v>
      </c>
      <c r="N242" s="0" t="n">
        <f aca="false">TRUE()</f>
        <v>1</v>
      </c>
    </row>
    <row r="243" customFormat="false" ht="13.8" hidden="true" customHeight="false" outlineLevel="0" collapsed="false">
      <c r="A243" s="0" t="n">
        <v>242</v>
      </c>
      <c r="B243" s="0" t="str">
        <f aca="false">TRIM(SUBSTITUTE(LEFT(C243,FIND("|",C243)-1),"_", " "))</f>
        <v>Quercus rubra</v>
      </c>
      <c r="C243" s="0" t="s">
        <v>525</v>
      </c>
      <c r="D243" s="3" t="n">
        <f aca="false">FALSE()</f>
        <v>0</v>
      </c>
      <c r="E243" s="3" t="n">
        <f aca="false">TRUE()</f>
        <v>1</v>
      </c>
      <c r="F243" s="0" t="n">
        <v>4101</v>
      </c>
      <c r="I243" s="0" t="s">
        <v>244</v>
      </c>
      <c r="J243" s="0" t="s">
        <v>245</v>
      </c>
      <c r="K243" s="0" t="s">
        <v>442</v>
      </c>
      <c r="L243" s="0" t="s">
        <v>526</v>
      </c>
      <c r="N243" s="0" t="n">
        <f aca="false">TRUE()</f>
        <v>1</v>
      </c>
    </row>
    <row r="244" customFormat="false" ht="13.8" hidden="true" customHeight="false" outlineLevel="0" collapsed="false">
      <c r="A244" s="0" t="n">
        <v>243</v>
      </c>
      <c r="B244" s="0" t="str">
        <f aca="false">TRIM(SUBSTITUTE(LEFT(C244,FIND("|",C244)-1),"_", " "))</f>
        <v>Quercus rubra</v>
      </c>
      <c r="C244" s="0" t="s">
        <v>527</v>
      </c>
      <c r="D244" s="3" t="n">
        <f aca="false">FALSE()</f>
        <v>0</v>
      </c>
      <c r="E244" s="3" t="n">
        <f aca="false">TRUE()</f>
        <v>1</v>
      </c>
      <c r="F244" s="0" t="n">
        <v>6423</v>
      </c>
      <c r="I244" s="0" t="s">
        <v>244</v>
      </c>
      <c r="J244" s="0" t="s">
        <v>245</v>
      </c>
      <c r="K244" s="0" t="s">
        <v>442</v>
      </c>
      <c r="L244" s="0" t="s">
        <v>528</v>
      </c>
      <c r="N244" s="0" t="n">
        <f aca="false">TRUE()</f>
        <v>1</v>
      </c>
    </row>
    <row r="245" customFormat="false" ht="13.8" hidden="true" customHeight="false" outlineLevel="0" collapsed="false">
      <c r="A245" s="0" t="n">
        <v>244</v>
      </c>
      <c r="B245" s="0" t="str">
        <f aca="false">TRIM(SUBSTITUTE(LEFT(C245,FIND("|",C245)-1),"_", " "))</f>
        <v>Quercus rubra</v>
      </c>
      <c r="C245" s="0" t="s">
        <v>529</v>
      </c>
      <c r="D245" s="0" t="n">
        <f aca="false">TRUE()</f>
        <v>1</v>
      </c>
      <c r="E245" s="3" t="n">
        <f aca="false">TRUE()</f>
        <v>1</v>
      </c>
      <c r="F245" s="0" t="n">
        <v>6875</v>
      </c>
      <c r="I245" s="0" t="s">
        <v>244</v>
      </c>
      <c r="J245" s="0" t="s">
        <v>245</v>
      </c>
      <c r="K245" s="0" t="s">
        <v>442</v>
      </c>
      <c r="L245" s="0" t="s">
        <v>530</v>
      </c>
      <c r="N245" s="0" t="n">
        <f aca="false">TRUE()</f>
        <v>1</v>
      </c>
    </row>
    <row r="246" customFormat="false" ht="13.8" hidden="true" customHeight="false" outlineLevel="0" collapsed="false">
      <c r="A246" s="0" t="n">
        <v>245</v>
      </c>
      <c r="B246" s="0" t="str">
        <f aca="false">TRIM(SUBSTITUTE(LEFT(C246,FIND("|",C246)-1),"_", " "))</f>
        <v>Quercus rubra</v>
      </c>
      <c r="C246" s="0" t="s">
        <v>531</v>
      </c>
      <c r="D246" s="3" t="n">
        <f aca="false">FALSE()</f>
        <v>0</v>
      </c>
      <c r="E246" s="3" t="n">
        <f aca="false">TRUE()</f>
        <v>1</v>
      </c>
      <c r="F246" s="0" t="n">
        <v>4518</v>
      </c>
      <c r="I246" s="0" t="s">
        <v>244</v>
      </c>
      <c r="J246" s="0" t="s">
        <v>245</v>
      </c>
      <c r="K246" s="0" t="s">
        <v>442</v>
      </c>
      <c r="L246" s="0" t="s">
        <v>532</v>
      </c>
      <c r="N246" s="0" t="n">
        <f aca="false">TRUE()</f>
        <v>1</v>
      </c>
    </row>
    <row r="247" customFormat="false" ht="13.8" hidden="true" customHeight="false" outlineLevel="0" collapsed="false">
      <c r="A247" s="0" t="n">
        <v>246</v>
      </c>
      <c r="B247" s="0" t="str">
        <f aca="false">TRIM(SUBSTITUTE(LEFT(C247,FIND("|",C247)-1),"_", " "))</f>
        <v>Quercus rubra</v>
      </c>
      <c r="C247" s="0" t="s">
        <v>533</v>
      </c>
      <c r="D247" s="3" t="n">
        <f aca="false">FALSE()</f>
        <v>0</v>
      </c>
      <c r="E247" s="3" t="n">
        <f aca="false">TRUE()</f>
        <v>1</v>
      </c>
      <c r="F247" s="0" t="n">
        <v>2951</v>
      </c>
      <c r="I247" s="0" t="s">
        <v>244</v>
      </c>
      <c r="J247" s="0" t="s">
        <v>245</v>
      </c>
      <c r="K247" s="0" t="s">
        <v>442</v>
      </c>
      <c r="L247" s="0" t="s">
        <v>534</v>
      </c>
      <c r="N247" s="0" t="n">
        <f aca="false">TRUE()</f>
        <v>1</v>
      </c>
    </row>
    <row r="248" customFormat="false" ht="13.8" hidden="true" customHeight="false" outlineLevel="0" collapsed="false">
      <c r="A248" s="0" t="n">
        <v>247</v>
      </c>
      <c r="B248" s="0" t="str">
        <f aca="false">TRIM(SUBSTITUTE(LEFT(C248,FIND("|",C248)-1),"_", " "))</f>
        <v>Quercus rubra</v>
      </c>
      <c r="C248" s="0" t="s">
        <v>535</v>
      </c>
      <c r="D248" s="3" t="n">
        <f aca="false">FALSE()</f>
        <v>0</v>
      </c>
      <c r="E248" s="3" t="n">
        <f aca="false">TRUE()</f>
        <v>1</v>
      </c>
      <c r="F248" s="0" t="n">
        <v>2917</v>
      </c>
      <c r="I248" s="0" t="s">
        <v>244</v>
      </c>
      <c r="J248" s="0" t="s">
        <v>245</v>
      </c>
      <c r="K248" s="0" t="s">
        <v>442</v>
      </c>
      <c r="L248" s="0" t="s">
        <v>536</v>
      </c>
      <c r="N248" s="0" t="n">
        <f aca="false">TRUE()</f>
        <v>1</v>
      </c>
    </row>
    <row r="249" customFormat="false" ht="13.8" hidden="true" customHeight="false" outlineLevel="0" collapsed="false">
      <c r="A249" s="0" t="n">
        <v>248</v>
      </c>
      <c r="B249" s="0" t="str">
        <f aca="false">TRIM(SUBSTITUTE(LEFT(C249,FIND("|",C249)-1),"_", " "))</f>
        <v>Quercus rubra</v>
      </c>
      <c r="C249" s="0" t="s">
        <v>537</v>
      </c>
      <c r="D249" s="3" t="n">
        <f aca="false">FALSE()</f>
        <v>0</v>
      </c>
      <c r="E249" s="3" t="n">
        <f aca="false">TRUE()</f>
        <v>1</v>
      </c>
      <c r="F249" s="0" t="n">
        <v>6883</v>
      </c>
      <c r="I249" s="0" t="s">
        <v>244</v>
      </c>
      <c r="J249" s="0" t="s">
        <v>245</v>
      </c>
      <c r="K249" s="0" t="s">
        <v>442</v>
      </c>
      <c r="L249" s="0" t="s">
        <v>538</v>
      </c>
      <c r="N249" s="0" t="n">
        <f aca="false">TRUE()</f>
        <v>1</v>
      </c>
    </row>
    <row r="250" customFormat="false" ht="13.8" hidden="true" customHeight="false" outlineLevel="0" collapsed="false">
      <c r="A250" s="0" t="n">
        <v>249</v>
      </c>
      <c r="B250" s="0" t="str">
        <f aca="false">TRIM(SUBSTITUTE(LEFT(C250,FIND("|",C250)-1),"_", " "))</f>
        <v>Quercus rubra</v>
      </c>
      <c r="C250" s="0" t="s">
        <v>539</v>
      </c>
      <c r="D250" s="3" t="n">
        <f aca="false">FALSE()</f>
        <v>0</v>
      </c>
      <c r="E250" s="3" t="n">
        <f aca="false">TRUE()</f>
        <v>1</v>
      </c>
      <c r="F250" s="0" t="n">
        <v>6982</v>
      </c>
      <c r="I250" s="0" t="s">
        <v>244</v>
      </c>
      <c r="J250" s="0" t="s">
        <v>245</v>
      </c>
      <c r="K250" s="0" t="s">
        <v>442</v>
      </c>
      <c r="L250" s="0" t="s">
        <v>540</v>
      </c>
      <c r="N250" s="0" t="n">
        <f aca="false">TRUE()</f>
        <v>1</v>
      </c>
    </row>
    <row r="251" customFormat="false" ht="13.8" hidden="false" customHeight="false" outlineLevel="0" collapsed="false">
      <c r="A251" s="0" t="n">
        <v>250</v>
      </c>
      <c r="B251" s="0" t="str">
        <f aca="false">TRIM(SUBSTITUTE(LEFT(C251,FIND("|",C251)-1),"_", " "))</f>
        <v>Quercus graciliformis</v>
      </c>
      <c r="C251" s="0" t="s">
        <v>541</v>
      </c>
      <c r="D251" s="0" t="n">
        <f aca="false">TRUE()</f>
        <v>1</v>
      </c>
      <c r="E251" s="0" t="n">
        <f aca="false">FALSE()</f>
        <v>0</v>
      </c>
      <c r="F251" s="0" t="n">
        <v>7266</v>
      </c>
      <c r="I251" s="0" t="s">
        <v>244</v>
      </c>
      <c r="J251" s="0" t="s">
        <v>245</v>
      </c>
      <c r="K251" s="0" t="s">
        <v>542</v>
      </c>
      <c r="L251" s="0" t="s">
        <v>543</v>
      </c>
      <c r="N251" s="0" t="n">
        <f aca="false">FALSE()</f>
        <v>0</v>
      </c>
    </row>
    <row r="252" customFormat="false" ht="13.8" hidden="true" customHeight="false" outlineLevel="0" collapsed="false">
      <c r="A252" s="0" t="n">
        <v>251</v>
      </c>
      <c r="B252" s="0" t="str">
        <f aca="false">TRIM(SUBSTITUTE(LEFT(C252,FIND("|",C252)-1),"_", " "))</f>
        <v>Quercus gravesii</v>
      </c>
      <c r="C252" s="0" t="s">
        <v>544</v>
      </c>
      <c r="D252" s="0" t="n">
        <f aca="false">TRUE()</f>
        <v>1</v>
      </c>
      <c r="E252" s="3" t="n">
        <f aca="false">TRUE()</f>
        <v>1</v>
      </c>
      <c r="F252" s="0" t="n">
        <v>4137</v>
      </c>
      <c r="I252" s="0" t="s">
        <v>244</v>
      </c>
      <c r="J252" s="0" t="s">
        <v>245</v>
      </c>
      <c r="K252" s="0" t="s">
        <v>542</v>
      </c>
      <c r="L252" s="0" t="s">
        <v>545</v>
      </c>
      <c r="N252" s="0" t="n">
        <f aca="false">FALSE()</f>
        <v>0</v>
      </c>
    </row>
    <row r="253" customFormat="false" ht="13.8" hidden="true" customHeight="false" outlineLevel="0" collapsed="false">
      <c r="A253" s="0" t="n">
        <v>252</v>
      </c>
      <c r="B253" s="0" t="str">
        <f aca="false">TRIM(SUBSTITUTE(LEFT(C253,FIND("|",C253)-1),"_", " "))</f>
        <v>Quercus canbyi</v>
      </c>
      <c r="C253" s="0" t="s">
        <v>546</v>
      </c>
      <c r="D253" s="0" t="n">
        <f aca="false">TRUE()</f>
        <v>1</v>
      </c>
      <c r="E253" s="3" t="n">
        <f aca="false">TRUE()</f>
        <v>1</v>
      </c>
      <c r="F253" s="0" t="n">
        <v>6267</v>
      </c>
      <c r="I253" s="0" t="s">
        <v>244</v>
      </c>
      <c r="J253" s="0" t="s">
        <v>245</v>
      </c>
      <c r="K253" s="0" t="s">
        <v>542</v>
      </c>
      <c r="L253" s="0" t="s">
        <v>547</v>
      </c>
      <c r="N253" s="0" t="n">
        <f aca="false">FALSE()</f>
        <v>0</v>
      </c>
    </row>
    <row r="254" customFormat="false" ht="13.8" hidden="true" customHeight="false" outlineLevel="0" collapsed="false">
      <c r="A254" s="0" t="n">
        <v>253</v>
      </c>
      <c r="B254" s="0" t="str">
        <f aca="false">TRIM(SUBSTITUTE(LEFT(C254,FIND("|",C254)-1),"_", " "))</f>
        <v>Quercus canbyi</v>
      </c>
      <c r="C254" s="0" t="s">
        <v>548</v>
      </c>
      <c r="D254" s="3" t="n">
        <f aca="false">FALSE()</f>
        <v>0</v>
      </c>
      <c r="E254" s="3" t="n">
        <f aca="false">TRUE()</f>
        <v>1</v>
      </c>
      <c r="F254" s="0" t="n">
        <v>5363</v>
      </c>
      <c r="I254" s="0" t="s">
        <v>244</v>
      </c>
      <c r="J254" s="0" t="s">
        <v>245</v>
      </c>
      <c r="K254" s="0" t="s">
        <v>542</v>
      </c>
      <c r="L254" s="0" t="s">
        <v>549</v>
      </c>
      <c r="N254" s="0" t="n">
        <f aca="false">TRUE()</f>
        <v>1</v>
      </c>
    </row>
    <row r="255" customFormat="false" ht="13.8" hidden="true" customHeight="false" outlineLevel="0" collapsed="false">
      <c r="A255" s="0" t="n">
        <v>254</v>
      </c>
      <c r="B255" s="0" t="str">
        <f aca="false">TRIM(SUBSTITUTE(LEFT(C255,FIND("|",C255)-1),"_", " "))</f>
        <v>Quercus mexicana</v>
      </c>
      <c r="C255" s="0" t="s">
        <v>550</v>
      </c>
      <c r="D255" s="0" t="n">
        <f aca="false">TRUE()</f>
        <v>1</v>
      </c>
      <c r="E255" s="3" t="n">
        <f aca="false">TRUE()</f>
        <v>1</v>
      </c>
      <c r="F255" s="0" t="n">
        <v>7117</v>
      </c>
      <c r="I255" s="0" t="s">
        <v>244</v>
      </c>
      <c r="J255" s="0" t="s">
        <v>245</v>
      </c>
      <c r="K255" s="0" t="s">
        <v>246</v>
      </c>
      <c r="L255" s="0" t="s">
        <v>551</v>
      </c>
      <c r="N255" s="0" t="n">
        <f aca="false">FALSE()</f>
        <v>0</v>
      </c>
    </row>
    <row r="256" customFormat="false" ht="13.8" hidden="true" customHeight="false" outlineLevel="0" collapsed="false">
      <c r="A256" s="0" t="n">
        <v>255</v>
      </c>
      <c r="B256" s="0" t="str">
        <f aca="false">TRIM(SUBSTITUTE(LEFT(C256,FIND("|",C256)-1),"_", " "))</f>
        <v>Quercus mexicana</v>
      </c>
      <c r="C256" s="0" t="s">
        <v>552</v>
      </c>
      <c r="D256" s="3" t="n">
        <f aca="false">FALSE()</f>
        <v>0</v>
      </c>
      <c r="E256" s="3" t="n">
        <f aca="false">TRUE()</f>
        <v>1</v>
      </c>
      <c r="F256" s="0" t="n">
        <v>6824</v>
      </c>
      <c r="I256" s="0" t="s">
        <v>244</v>
      </c>
      <c r="J256" s="0" t="s">
        <v>245</v>
      </c>
      <c r="K256" s="0" t="s">
        <v>246</v>
      </c>
      <c r="L256" s="0" t="s">
        <v>553</v>
      </c>
      <c r="N256" s="0" t="n">
        <f aca="false">TRUE()</f>
        <v>1</v>
      </c>
    </row>
    <row r="257" customFormat="false" ht="13.8" hidden="true" customHeight="false" outlineLevel="0" collapsed="false">
      <c r="A257" s="0" t="n">
        <v>256</v>
      </c>
      <c r="B257" s="0" t="str">
        <f aca="false">TRIM(SUBSTITUTE(LEFT(C257,FIND("|",C257)-1),"_", " "))</f>
        <v>Quercus affinis</v>
      </c>
      <c r="C257" s="0" t="s">
        <v>554</v>
      </c>
      <c r="D257" s="3" t="n">
        <f aca="false">FALSE()</f>
        <v>0</v>
      </c>
      <c r="E257" s="3" t="n">
        <f aca="false">TRUE()</f>
        <v>1</v>
      </c>
      <c r="F257" s="0" t="n">
        <v>894</v>
      </c>
      <c r="I257" s="0" t="s">
        <v>244</v>
      </c>
      <c r="J257" s="0" t="s">
        <v>245</v>
      </c>
      <c r="K257" s="0" t="s">
        <v>246</v>
      </c>
      <c r="L257" s="0" t="s">
        <v>555</v>
      </c>
      <c r="N257" s="0" t="n">
        <f aca="false">FALSE()</f>
        <v>0</v>
      </c>
    </row>
    <row r="258" customFormat="false" ht="13.8" hidden="true" customHeight="false" outlineLevel="0" collapsed="false">
      <c r="A258" s="0" t="n">
        <v>257</v>
      </c>
      <c r="B258" s="0" t="str">
        <f aca="false">TRIM(SUBSTITUTE(LEFT(C258,FIND("|",C258)-1),"_", " "))</f>
        <v>Quercus affinis</v>
      </c>
      <c r="C258" s="0" t="s">
        <v>556</v>
      </c>
      <c r="D258" s="0" t="n">
        <f aca="false">TRUE()</f>
        <v>1</v>
      </c>
      <c r="E258" s="3" t="n">
        <f aca="false">TRUE()</f>
        <v>1</v>
      </c>
      <c r="F258" s="0" t="n">
        <v>6117</v>
      </c>
      <c r="I258" s="0" t="s">
        <v>244</v>
      </c>
      <c r="J258" s="0" t="s">
        <v>245</v>
      </c>
      <c r="K258" s="0" t="s">
        <v>246</v>
      </c>
      <c r="L258" s="0" t="s">
        <v>557</v>
      </c>
      <c r="N258" s="0" t="n">
        <f aca="false">TRUE()</f>
        <v>1</v>
      </c>
    </row>
    <row r="259" customFormat="false" ht="13.8" hidden="true" customHeight="false" outlineLevel="0" collapsed="false">
      <c r="A259" s="0" t="n">
        <v>258</v>
      </c>
      <c r="B259" s="0" t="str">
        <f aca="false">TRIM(SUBSTITUTE(LEFT(C259,FIND("|",C259)-1),"_", " "))</f>
        <v>Quercus grahamii</v>
      </c>
      <c r="C259" s="0" t="s">
        <v>558</v>
      </c>
      <c r="D259" s="3" t="n">
        <f aca="false">FALSE()</f>
        <v>0</v>
      </c>
      <c r="E259" s="3" t="n">
        <f aca="false">TRUE()</f>
        <v>1</v>
      </c>
      <c r="F259" s="0" t="n">
        <v>4790</v>
      </c>
      <c r="I259" s="0" t="s">
        <v>244</v>
      </c>
      <c r="J259" s="0" t="s">
        <v>245</v>
      </c>
      <c r="K259" s="0" t="s">
        <v>246</v>
      </c>
      <c r="L259" s="0" t="s">
        <v>559</v>
      </c>
      <c r="N259" s="0" t="n">
        <f aca="false">FALSE()</f>
        <v>0</v>
      </c>
    </row>
    <row r="260" customFormat="false" ht="13.8" hidden="true" customHeight="false" outlineLevel="0" collapsed="false">
      <c r="A260" s="0" t="n">
        <v>259</v>
      </c>
      <c r="B260" s="0" t="str">
        <f aca="false">TRIM(SUBSTITUTE(LEFT(C260,FIND("|",C260)-1),"_", " "))</f>
        <v>Quercus grahamii</v>
      </c>
      <c r="C260" s="0" t="s">
        <v>560</v>
      </c>
      <c r="D260" s="0" t="n">
        <f aca="false">TRUE()</f>
        <v>1</v>
      </c>
      <c r="E260" s="3" t="n">
        <f aca="false">TRUE()</f>
        <v>1</v>
      </c>
      <c r="F260" s="0" t="n">
        <v>6309</v>
      </c>
      <c r="I260" s="0" t="s">
        <v>244</v>
      </c>
      <c r="J260" s="0" t="s">
        <v>245</v>
      </c>
      <c r="K260" s="0" t="s">
        <v>246</v>
      </c>
      <c r="L260" s="0" t="s">
        <v>561</v>
      </c>
      <c r="N260" s="0" t="n">
        <f aca="false">TRUE()</f>
        <v>1</v>
      </c>
    </row>
    <row r="261" customFormat="false" ht="13.8" hidden="false" customHeight="false" outlineLevel="0" collapsed="false">
      <c r="A261" s="0" t="n">
        <v>260</v>
      </c>
      <c r="B261" s="0" t="str">
        <f aca="false">TRIM(SUBSTITUTE(LEFT(C261,FIND("|",C261)-1),"_", " "))</f>
        <v>unknown Mexican</v>
      </c>
      <c r="C261" s="0" t="s">
        <v>562</v>
      </c>
      <c r="D261" s="3" t="n">
        <f aca="false">FALSE()</f>
        <v>0</v>
      </c>
      <c r="E261" s="0" t="n">
        <f aca="false">FALSE()</f>
        <v>0</v>
      </c>
      <c r="F261" s="0" t="n">
        <v>4681</v>
      </c>
      <c r="I261" s="0" t="s">
        <v>244</v>
      </c>
      <c r="J261" s="0" t="s">
        <v>245</v>
      </c>
      <c r="K261" s="0" t="s">
        <v>246</v>
      </c>
      <c r="L261" s="0" t="s">
        <v>563</v>
      </c>
      <c r="N261" s="0" t="n">
        <f aca="false">FALSE()</f>
        <v>0</v>
      </c>
    </row>
    <row r="262" customFormat="false" ht="13.8" hidden="true" customHeight="false" outlineLevel="0" collapsed="false">
      <c r="A262" s="0" t="n">
        <v>261</v>
      </c>
      <c r="B262" s="0" t="str">
        <f aca="false">TRIM(SUBSTITUTE(LEFT(C262,FIND("|",C262)-1),"_", " "))</f>
        <v>Quercus laurina</v>
      </c>
      <c r="C262" s="0" t="s">
        <v>564</v>
      </c>
      <c r="D262" s="0" t="n">
        <f aca="false">TRUE()</f>
        <v>1</v>
      </c>
      <c r="E262" s="3" t="n">
        <f aca="false">TRUE()</f>
        <v>1</v>
      </c>
      <c r="F262" s="0" t="n">
        <v>5719</v>
      </c>
      <c r="I262" s="0" t="s">
        <v>244</v>
      </c>
      <c r="J262" s="0" t="s">
        <v>245</v>
      </c>
      <c r="K262" s="0" t="s">
        <v>246</v>
      </c>
      <c r="L262" s="0" t="s">
        <v>565</v>
      </c>
      <c r="N262" s="0" t="n">
        <f aca="false">FALSE()</f>
        <v>0</v>
      </c>
    </row>
    <row r="263" customFormat="false" ht="13.8" hidden="true" customHeight="false" outlineLevel="0" collapsed="false">
      <c r="A263" s="0" t="n">
        <v>262</v>
      </c>
      <c r="B263" s="0" t="str">
        <f aca="false">TRIM(SUBSTITUTE(LEFT(C263,FIND("|",C263)-1),"_", " "))</f>
        <v>Quercus crispifolia</v>
      </c>
      <c r="C263" s="0" t="s">
        <v>566</v>
      </c>
      <c r="D263" s="0" t="n">
        <f aca="false">TRUE()</f>
        <v>1</v>
      </c>
      <c r="E263" s="3" t="n">
        <f aca="false">TRUE()</f>
        <v>1</v>
      </c>
      <c r="F263" s="0" t="n">
        <v>5316</v>
      </c>
      <c r="G263" s="0" t="s">
        <v>193</v>
      </c>
      <c r="I263" s="0" t="s">
        <v>244</v>
      </c>
      <c r="J263" s="0" t="s">
        <v>245</v>
      </c>
      <c r="K263" s="0" t="s">
        <v>246</v>
      </c>
      <c r="L263" s="0" t="s">
        <v>567</v>
      </c>
      <c r="N263" s="0" t="n">
        <f aca="false">FALSE()</f>
        <v>0</v>
      </c>
    </row>
    <row r="264" customFormat="false" ht="13.8" hidden="true" customHeight="false" outlineLevel="0" collapsed="false">
      <c r="A264" s="0" t="n">
        <v>263</v>
      </c>
      <c r="B264" s="0" t="str">
        <f aca="false">TRIM(SUBSTITUTE(LEFT(C264,FIND("|",C264)-1),"_", " "))</f>
        <v>Quercus laurina</v>
      </c>
      <c r="C264" s="0" t="s">
        <v>568</v>
      </c>
      <c r="D264" s="3" t="n">
        <f aca="false">FALSE()</f>
        <v>0</v>
      </c>
      <c r="E264" s="3" t="n">
        <f aca="false">TRUE()</f>
        <v>1</v>
      </c>
      <c r="F264" s="0" t="n">
        <v>5474</v>
      </c>
      <c r="I264" s="0" t="s">
        <v>244</v>
      </c>
      <c r="J264" s="0" t="s">
        <v>245</v>
      </c>
      <c r="K264" s="0" t="s">
        <v>246</v>
      </c>
      <c r="L264" s="0" t="s">
        <v>569</v>
      </c>
      <c r="N264" s="0" t="n">
        <f aca="false">TRUE()</f>
        <v>1</v>
      </c>
    </row>
    <row r="265" customFormat="false" ht="13.8" hidden="true" customHeight="false" outlineLevel="0" collapsed="false">
      <c r="A265" s="0" t="n">
        <v>264</v>
      </c>
      <c r="B265" s="0" t="str">
        <f aca="false">TRIM(SUBSTITUTE(LEFT(C265,FIND("|",C265)-1),"_", " "))</f>
        <v>Quercus pinnativenulosa</v>
      </c>
      <c r="C265" s="0" t="s">
        <v>570</v>
      </c>
      <c r="D265" s="0" t="n">
        <f aca="false">TRUE()</f>
        <v>1</v>
      </c>
      <c r="E265" s="3" t="n">
        <f aca="false">TRUE()</f>
        <v>1</v>
      </c>
      <c r="F265" s="0" t="n">
        <v>4899</v>
      </c>
      <c r="I265" s="0" t="s">
        <v>244</v>
      </c>
      <c r="J265" s="0" t="s">
        <v>245</v>
      </c>
      <c r="K265" s="0" t="s">
        <v>246</v>
      </c>
      <c r="L265" s="0" t="s">
        <v>571</v>
      </c>
      <c r="N265" s="0" t="n">
        <f aca="false">FALSE()</f>
        <v>0</v>
      </c>
    </row>
    <row r="266" customFormat="false" ht="13.8" hidden="true" customHeight="false" outlineLevel="0" collapsed="false">
      <c r="A266" s="0" t="n">
        <v>265</v>
      </c>
      <c r="B266" s="0" t="str">
        <f aca="false">TRIM(SUBSTITUTE(LEFT(C266,FIND("|",C266)-1),"_", " "))</f>
        <v>Quercus pinnativenulosa</v>
      </c>
      <c r="C266" s="0" t="s">
        <v>572</v>
      </c>
      <c r="D266" s="3" t="n">
        <f aca="false">FALSE()</f>
        <v>0</v>
      </c>
      <c r="E266" s="3" t="s">
        <v>573</v>
      </c>
      <c r="F266" s="0" t="n">
        <v>3026</v>
      </c>
      <c r="I266" s="0" t="s">
        <v>244</v>
      </c>
      <c r="J266" s="0" t="s">
        <v>245</v>
      </c>
      <c r="K266" s="0" t="s">
        <v>246</v>
      </c>
      <c r="L266" s="0" t="s">
        <v>574</v>
      </c>
      <c r="N266" s="0" t="n">
        <f aca="false">TRUE()</f>
        <v>1</v>
      </c>
    </row>
    <row r="267" customFormat="false" ht="13.8" hidden="true" customHeight="false" outlineLevel="0" collapsed="false">
      <c r="A267" s="0" t="n">
        <v>266</v>
      </c>
      <c r="B267" s="0" t="str">
        <f aca="false">TRIM(SUBSTITUTE(LEFT(C267,FIND("|",C267)-1),"_", " "))</f>
        <v>Quercus aristata</v>
      </c>
      <c r="C267" s="0" t="s">
        <v>575</v>
      </c>
      <c r="D267" s="0" t="n">
        <f aca="false">TRUE()</f>
        <v>1</v>
      </c>
      <c r="E267" s="3" t="s">
        <v>573</v>
      </c>
      <c r="F267" s="0" t="n">
        <v>7717</v>
      </c>
      <c r="G267" s="0" t="s">
        <v>193</v>
      </c>
      <c r="I267" s="0" t="s">
        <v>244</v>
      </c>
      <c r="J267" s="0" t="s">
        <v>245</v>
      </c>
      <c r="K267" s="0" t="s">
        <v>246</v>
      </c>
      <c r="L267" s="0" t="s">
        <v>576</v>
      </c>
      <c r="N267" s="0" t="n">
        <f aca="false">FALSE()</f>
        <v>0</v>
      </c>
    </row>
    <row r="268" customFormat="false" ht="13.8" hidden="true" customHeight="false" outlineLevel="0" collapsed="false">
      <c r="A268" s="0" t="n">
        <v>267</v>
      </c>
      <c r="B268" s="0" t="str">
        <f aca="false">TRIM(SUBSTITUTE(LEFT(C268,FIND("|",C268)-1),"_", " "))</f>
        <v>Quercus acutifolia</v>
      </c>
      <c r="C268" s="0" t="s">
        <v>577</v>
      </c>
      <c r="D268" s="0" t="n">
        <f aca="false">FALSE()</f>
        <v>0</v>
      </c>
      <c r="E268" s="3" t="n">
        <f aca="false">TRUE()</f>
        <v>1</v>
      </c>
      <c r="F268" s="0" t="n">
        <v>3636</v>
      </c>
      <c r="G268" s="0" t="s">
        <v>193</v>
      </c>
      <c r="I268" s="0" t="s">
        <v>244</v>
      </c>
      <c r="J268" s="0" t="s">
        <v>245</v>
      </c>
      <c r="K268" s="0" t="s">
        <v>246</v>
      </c>
      <c r="L268" s="0" t="s">
        <v>578</v>
      </c>
      <c r="N268" s="0" t="n">
        <f aca="false">FALSE()</f>
        <v>0</v>
      </c>
    </row>
    <row r="269" customFormat="false" ht="13.8" hidden="true" customHeight="false" outlineLevel="0" collapsed="false">
      <c r="A269" s="0" t="n">
        <v>268</v>
      </c>
      <c r="B269" s="0" t="str">
        <f aca="false">TRIM(SUBSTITUTE(LEFT(C269,FIND("|",C269)-1),"_", " "))</f>
        <v>Quercus planipocula</v>
      </c>
      <c r="C269" s="0" t="s">
        <v>579</v>
      </c>
      <c r="D269" s="0" t="n">
        <f aca="false">TRUE()</f>
        <v>1</v>
      </c>
      <c r="E269" s="3" t="n">
        <f aca="false">TRUE()</f>
        <v>1</v>
      </c>
      <c r="F269" s="0" t="n">
        <v>6615</v>
      </c>
      <c r="I269" s="0" t="s">
        <v>244</v>
      </c>
      <c r="J269" s="0" t="s">
        <v>245</v>
      </c>
      <c r="K269" s="0" t="s">
        <v>246</v>
      </c>
      <c r="L269" s="0" t="s">
        <v>580</v>
      </c>
      <c r="N269" s="0" t="n">
        <f aca="false">FALSE()</f>
        <v>0</v>
      </c>
    </row>
    <row r="270" customFormat="false" ht="13.8" hidden="true" customHeight="false" outlineLevel="0" collapsed="false">
      <c r="A270" s="0" t="n">
        <v>269</v>
      </c>
      <c r="B270" s="0" t="str">
        <f aca="false">TRIM(SUBSTITUTE(LEFT(C270,FIND("|",C270)-1),"_", " "))</f>
        <v>Quercus uxoris</v>
      </c>
      <c r="C270" s="0" t="s">
        <v>581</v>
      </c>
      <c r="D270" s="3" t="n">
        <f aca="false">FALSE()</f>
        <v>0</v>
      </c>
      <c r="E270" s="3" t="n">
        <f aca="false">TRUE()</f>
        <v>1</v>
      </c>
      <c r="F270" s="0" t="n">
        <v>4826</v>
      </c>
      <c r="I270" s="0" t="s">
        <v>244</v>
      </c>
      <c r="J270" s="0" t="s">
        <v>245</v>
      </c>
      <c r="K270" s="0" t="s">
        <v>246</v>
      </c>
      <c r="L270" s="0" t="s">
        <v>582</v>
      </c>
      <c r="N270" s="0" t="n">
        <f aca="false">FALSE()</f>
        <v>0</v>
      </c>
    </row>
    <row r="271" customFormat="false" ht="13.8" hidden="true" customHeight="false" outlineLevel="0" collapsed="false">
      <c r="A271" s="0" t="n">
        <v>270</v>
      </c>
      <c r="B271" s="0" t="str">
        <f aca="false">TRIM(SUBSTITUTE(LEFT(C271,FIND("|",C271)-1),"_", " "))</f>
        <v>Quercus uxoris</v>
      </c>
      <c r="C271" s="0" t="s">
        <v>583</v>
      </c>
      <c r="D271" s="0" t="n">
        <f aca="false">TRUE()</f>
        <v>1</v>
      </c>
      <c r="E271" s="3" t="n">
        <f aca="false">TRUE()</f>
        <v>1</v>
      </c>
      <c r="F271" s="0" t="n">
        <v>6405</v>
      </c>
      <c r="I271" s="0" t="s">
        <v>244</v>
      </c>
      <c r="J271" s="0" t="s">
        <v>245</v>
      </c>
      <c r="K271" s="0" t="s">
        <v>246</v>
      </c>
      <c r="L271" s="0" t="s">
        <v>584</v>
      </c>
      <c r="N271" s="0" t="n">
        <f aca="false">TRUE()</f>
        <v>1</v>
      </c>
    </row>
    <row r="272" customFormat="false" ht="13.8" hidden="true" customHeight="false" outlineLevel="0" collapsed="false">
      <c r="A272" s="0" t="n">
        <v>271</v>
      </c>
      <c r="B272" s="0" t="str">
        <f aca="false">TRIM(SUBSTITUTE(LEFT(C272,FIND("|",C272)-1),"_", " "))</f>
        <v>Quercus iltisii</v>
      </c>
      <c r="C272" s="0" t="s">
        <v>585</v>
      </c>
      <c r="D272" s="0" t="n">
        <f aca="false">TRUE()</f>
        <v>1</v>
      </c>
      <c r="E272" s="3" t="n">
        <f aca="false">TRUE()</f>
        <v>1</v>
      </c>
      <c r="F272" s="0" t="n">
        <v>5603</v>
      </c>
      <c r="I272" s="0" t="s">
        <v>244</v>
      </c>
      <c r="J272" s="0" t="s">
        <v>245</v>
      </c>
      <c r="K272" s="0" t="s">
        <v>246</v>
      </c>
      <c r="L272" s="0" t="s">
        <v>586</v>
      </c>
      <c r="N272" s="0" t="n">
        <f aca="false">FALSE()</f>
        <v>0</v>
      </c>
    </row>
    <row r="273" customFormat="false" ht="13.8" hidden="true" customHeight="false" outlineLevel="0" collapsed="false">
      <c r="A273" s="0" t="n">
        <v>272</v>
      </c>
      <c r="B273" s="0" t="str">
        <f aca="false">TRIM(SUBSTITUTE(LEFT(C273,FIND("|",C273)-1),"_", " "))</f>
        <v>Quercus crispifolia</v>
      </c>
      <c r="C273" s="0" t="s">
        <v>587</v>
      </c>
      <c r="D273" s="0" t="n">
        <f aca="false">TRUE()</f>
        <v>1</v>
      </c>
      <c r="E273" s="3" t="n">
        <f aca="false">TRUE()</f>
        <v>1</v>
      </c>
      <c r="F273" s="0" t="n">
        <v>5265</v>
      </c>
      <c r="G273" s="0" t="s">
        <v>193</v>
      </c>
      <c r="I273" s="0" t="s">
        <v>244</v>
      </c>
      <c r="J273" s="0" t="s">
        <v>245</v>
      </c>
      <c r="K273" s="0" t="s">
        <v>246</v>
      </c>
      <c r="L273" s="0" t="s">
        <v>588</v>
      </c>
      <c r="N273" s="0" t="n">
        <f aca="false">TRUE()</f>
        <v>1</v>
      </c>
    </row>
    <row r="274" customFormat="false" ht="13.8" hidden="true" customHeight="false" outlineLevel="0" collapsed="false">
      <c r="A274" s="0" t="n">
        <v>273</v>
      </c>
      <c r="B274" s="0" t="str">
        <f aca="false">TRIM(SUBSTITUTE(LEFT(C274,FIND("|",C274)-1),"_", " "))</f>
        <v>Quercus elliptica</v>
      </c>
      <c r="C274" s="0" t="s">
        <v>589</v>
      </c>
      <c r="D274" s="0" t="n">
        <f aca="false">FALSE()</f>
        <v>0</v>
      </c>
      <c r="E274" s="3" t="n">
        <f aca="false">TRUE()</f>
        <v>1</v>
      </c>
      <c r="F274" s="0" t="n">
        <v>5707</v>
      </c>
      <c r="G274" s="0" t="s">
        <v>193</v>
      </c>
      <c r="I274" s="0" t="s">
        <v>244</v>
      </c>
      <c r="J274" s="0" t="s">
        <v>245</v>
      </c>
      <c r="K274" s="0" t="s">
        <v>246</v>
      </c>
      <c r="L274" s="0" t="s">
        <v>590</v>
      </c>
      <c r="N274" s="0" t="n">
        <f aca="false">FALSE()</f>
        <v>0</v>
      </c>
    </row>
    <row r="275" customFormat="false" ht="13.8" hidden="true" customHeight="false" outlineLevel="0" collapsed="false">
      <c r="A275" s="0" t="n">
        <v>274</v>
      </c>
      <c r="B275" s="0" t="str">
        <f aca="false">TRIM(SUBSTITUTE(LEFT(C275,FIND("|",C275)-1),"_", " "))</f>
        <v>Quercus segoviensis</v>
      </c>
      <c r="C275" s="0" t="s">
        <v>591</v>
      </c>
      <c r="D275" s="0" t="n">
        <f aca="false">TRUE()</f>
        <v>1</v>
      </c>
      <c r="E275" s="3" t="n">
        <f aca="false">TRUE()</f>
        <v>1</v>
      </c>
      <c r="F275" s="0" t="n">
        <v>4155</v>
      </c>
      <c r="I275" s="0" t="s">
        <v>244</v>
      </c>
      <c r="J275" s="0" t="s">
        <v>245</v>
      </c>
      <c r="K275" s="0" t="s">
        <v>246</v>
      </c>
      <c r="L275" s="0" t="s">
        <v>592</v>
      </c>
      <c r="N275" s="0" t="n">
        <f aca="false">FALSE()</f>
        <v>0</v>
      </c>
    </row>
    <row r="276" customFormat="false" ht="13.8" hidden="true" customHeight="false" outlineLevel="0" collapsed="false">
      <c r="A276" s="0" t="n">
        <v>275</v>
      </c>
      <c r="B276" s="0" t="str">
        <f aca="false">TRIM(SUBSTITUTE(LEFT(C276,FIND("|",C276)-1),"_", " "))</f>
        <v>Quercus elliptica</v>
      </c>
      <c r="C276" s="0" t="s">
        <v>593</v>
      </c>
      <c r="D276" s="0" t="n">
        <f aca="false">TRUE()</f>
        <v>1</v>
      </c>
      <c r="E276" s="3" t="n">
        <f aca="false">TRUE()</f>
        <v>1</v>
      </c>
      <c r="F276" s="0" t="n">
        <v>5748</v>
      </c>
      <c r="G276" s="0" t="s">
        <v>193</v>
      </c>
      <c r="I276" s="0" t="s">
        <v>244</v>
      </c>
      <c r="J276" s="0" t="s">
        <v>245</v>
      </c>
      <c r="K276" s="0" t="s">
        <v>246</v>
      </c>
      <c r="L276" s="0" t="s">
        <v>594</v>
      </c>
      <c r="N276" s="0" t="n">
        <f aca="false">TRUE()</f>
        <v>1</v>
      </c>
    </row>
    <row r="277" customFormat="false" ht="13.8" hidden="false" customHeight="false" outlineLevel="0" collapsed="false">
      <c r="A277" s="0" t="n">
        <v>276</v>
      </c>
      <c r="B277" s="0" t="str">
        <f aca="false">TRIM(SUBSTITUTE(LEFT(C277,FIND("|",C277)-1),"_", " "))</f>
        <v>Quercus splendens</v>
      </c>
      <c r="C277" s="0" t="s">
        <v>595</v>
      </c>
      <c r="D277" s="0" t="n">
        <f aca="false">FALSE()</f>
        <v>0</v>
      </c>
      <c r="E277" s="0" t="n">
        <f aca="false">FALSE()</f>
        <v>0</v>
      </c>
      <c r="F277" s="0" t="n">
        <v>5468</v>
      </c>
      <c r="G277" s="0" t="s">
        <v>193</v>
      </c>
      <c r="I277" s="0" t="s">
        <v>244</v>
      </c>
      <c r="J277" s="0" t="s">
        <v>245</v>
      </c>
      <c r="K277" s="0" t="s">
        <v>246</v>
      </c>
      <c r="L277" s="0" t="s">
        <v>596</v>
      </c>
      <c r="N277" s="0" t="n">
        <f aca="false">FALSE()</f>
        <v>0</v>
      </c>
    </row>
    <row r="278" customFormat="false" ht="13.8" hidden="true" customHeight="false" outlineLevel="0" collapsed="false">
      <c r="A278" s="0" t="n">
        <v>277</v>
      </c>
      <c r="B278" s="0" t="str">
        <f aca="false">TRIM(SUBSTITUTE(LEFT(C278,FIND("|",C278)-1),"_", " "))</f>
        <v>Quercus elliptica</v>
      </c>
      <c r="C278" s="0" t="s">
        <v>597</v>
      </c>
      <c r="D278" s="3" t="n">
        <f aca="false">FALSE()</f>
        <v>0</v>
      </c>
      <c r="E278" s="3" t="n">
        <f aca="false">TRUE()</f>
        <v>1</v>
      </c>
      <c r="F278" s="0" t="n">
        <v>2309</v>
      </c>
      <c r="I278" s="0" t="s">
        <v>244</v>
      </c>
      <c r="J278" s="0" t="s">
        <v>245</v>
      </c>
      <c r="K278" s="0" t="s">
        <v>246</v>
      </c>
      <c r="L278" s="0" t="s">
        <v>598</v>
      </c>
      <c r="N278" s="0" t="n">
        <f aca="false">TRUE()</f>
        <v>1</v>
      </c>
    </row>
    <row r="279" customFormat="false" ht="13.8" hidden="true" customHeight="false" outlineLevel="0" collapsed="false">
      <c r="A279" s="0" t="n">
        <v>278</v>
      </c>
      <c r="B279" s="0" t="str">
        <f aca="false">TRIM(SUBSTITUTE(LEFT(C279,FIND("|",C279)-1),"_", " "))</f>
        <v>Quercus elliptica</v>
      </c>
      <c r="C279" s="0" t="s">
        <v>599</v>
      </c>
      <c r="D279" s="3" t="n">
        <f aca="false">FALSE()</f>
        <v>0</v>
      </c>
      <c r="E279" s="3" t="n">
        <f aca="false">TRUE()</f>
        <v>1</v>
      </c>
      <c r="F279" s="0" t="n">
        <v>2747</v>
      </c>
      <c r="I279" s="0" t="s">
        <v>244</v>
      </c>
      <c r="J279" s="0" t="s">
        <v>245</v>
      </c>
      <c r="K279" s="0" t="s">
        <v>246</v>
      </c>
      <c r="L279" s="0" t="s">
        <v>600</v>
      </c>
      <c r="N279" s="0" t="n">
        <f aca="false">TRUE()</f>
        <v>1</v>
      </c>
    </row>
    <row r="280" customFormat="false" ht="13.8" hidden="true" customHeight="false" outlineLevel="0" collapsed="false">
      <c r="A280" s="0" t="n">
        <v>279</v>
      </c>
      <c r="B280" s="0" t="str">
        <f aca="false">TRIM(SUBSTITUTE(LEFT(C280,FIND("|",C280)-1),"_", " "))</f>
        <v>Quercus elliptica</v>
      </c>
      <c r="C280" s="0" t="s">
        <v>601</v>
      </c>
      <c r="D280" s="0" t="n">
        <f aca="false">FALSE()</f>
        <v>0</v>
      </c>
      <c r="E280" s="3" t="n">
        <f aca="false">TRUE()</f>
        <v>1</v>
      </c>
      <c r="F280" s="0" t="n">
        <v>3058</v>
      </c>
      <c r="I280" s="0" t="s">
        <v>244</v>
      </c>
      <c r="J280" s="0" t="s">
        <v>245</v>
      </c>
      <c r="K280" s="0" t="s">
        <v>246</v>
      </c>
      <c r="L280" s="0" t="s">
        <v>602</v>
      </c>
      <c r="N280" s="0" t="n">
        <f aca="false">TRUE()</f>
        <v>1</v>
      </c>
    </row>
    <row r="281" customFormat="false" ht="13.8" hidden="true" customHeight="false" outlineLevel="0" collapsed="false">
      <c r="A281" s="0" t="n">
        <v>280</v>
      </c>
      <c r="B281" s="0" t="str">
        <f aca="false">TRIM(SUBSTITUTE(LEFT(C281,FIND("|",C281)-1),"_", " "))</f>
        <v>Quercus sartorii</v>
      </c>
      <c r="C281" s="0" t="s">
        <v>603</v>
      </c>
      <c r="D281" s="3" t="n">
        <f aca="false">FALSE()</f>
        <v>0</v>
      </c>
      <c r="E281" s="3" t="n">
        <f aca="false">TRUE()</f>
        <v>1</v>
      </c>
      <c r="F281" s="0" t="n">
        <v>2177</v>
      </c>
      <c r="I281" s="0" t="s">
        <v>244</v>
      </c>
      <c r="J281" s="0" t="s">
        <v>245</v>
      </c>
      <c r="K281" s="0" t="s">
        <v>246</v>
      </c>
      <c r="L281" s="0" t="s">
        <v>604</v>
      </c>
      <c r="N281" s="0" t="n">
        <f aca="false">FALSE()</f>
        <v>0</v>
      </c>
    </row>
    <row r="282" customFormat="false" ht="13.8" hidden="true" customHeight="false" outlineLevel="0" collapsed="false">
      <c r="A282" s="0" t="n">
        <v>281</v>
      </c>
      <c r="B282" s="0" t="str">
        <f aca="false">TRIM(SUBSTITUTE(LEFT(C282,FIND("|",C282)-1),"_", " "))</f>
        <v>Quercus sartorii</v>
      </c>
      <c r="C282" s="0" t="s">
        <v>605</v>
      </c>
      <c r="D282" s="0" t="n">
        <f aca="false">TRUE()</f>
        <v>1</v>
      </c>
      <c r="E282" s="3" t="n">
        <f aca="false">TRUE()</f>
        <v>1</v>
      </c>
      <c r="F282" s="0" t="n">
        <v>3862</v>
      </c>
      <c r="I282" s="0" t="s">
        <v>244</v>
      </c>
      <c r="J282" s="0" t="s">
        <v>245</v>
      </c>
      <c r="K282" s="0" t="s">
        <v>246</v>
      </c>
      <c r="L282" s="0" t="s">
        <v>606</v>
      </c>
      <c r="N282" s="0" t="n">
        <f aca="false">TRUE()</f>
        <v>1</v>
      </c>
    </row>
    <row r="283" customFormat="false" ht="13.8" hidden="true" customHeight="false" outlineLevel="0" collapsed="false">
      <c r="A283" s="0" t="n">
        <v>282</v>
      </c>
      <c r="B283" s="0" t="str">
        <f aca="false">TRIM(SUBSTITUTE(LEFT(C283,FIND("|",C283)-1),"_", " "))</f>
        <v>Quercus sartorii</v>
      </c>
      <c r="C283" s="0" t="s">
        <v>607</v>
      </c>
      <c r="D283" s="0" t="n">
        <f aca="false">FALSE()</f>
        <v>0</v>
      </c>
      <c r="E283" s="3" t="n">
        <f aca="false">TRUE()</f>
        <v>1</v>
      </c>
      <c r="F283" s="0" t="n">
        <v>6355</v>
      </c>
      <c r="I283" s="0" t="s">
        <v>244</v>
      </c>
      <c r="J283" s="0" t="s">
        <v>245</v>
      </c>
      <c r="K283" s="0" t="s">
        <v>246</v>
      </c>
      <c r="L283" s="0" t="s">
        <v>608</v>
      </c>
      <c r="N283" s="0" t="n">
        <f aca="false">TRUE()</f>
        <v>1</v>
      </c>
    </row>
    <row r="284" customFormat="false" ht="13.8" hidden="true" customHeight="false" outlineLevel="0" collapsed="false">
      <c r="A284" s="0" t="n">
        <v>283</v>
      </c>
      <c r="B284" s="0" t="str">
        <f aca="false">TRIM(SUBSTITUTE(LEFT(C284,FIND("|",C284)-1),"_", " "))</f>
        <v>Quercus delgadoana</v>
      </c>
      <c r="C284" s="0" t="s">
        <v>609</v>
      </c>
      <c r="D284" s="0" t="n">
        <f aca="false">TRUE()</f>
        <v>1</v>
      </c>
      <c r="E284" s="3" t="n">
        <f aca="false">TRUE()</f>
        <v>1</v>
      </c>
      <c r="F284" s="0" t="n">
        <v>1629</v>
      </c>
      <c r="I284" s="0" t="s">
        <v>244</v>
      </c>
      <c r="J284" s="0" t="s">
        <v>245</v>
      </c>
      <c r="K284" s="0" t="s">
        <v>246</v>
      </c>
      <c r="L284" s="0" t="s">
        <v>610</v>
      </c>
      <c r="N284" s="0" t="n">
        <f aca="false">FALSE()</f>
        <v>0</v>
      </c>
    </row>
    <row r="285" customFormat="false" ht="13.8" hidden="true" customHeight="false" outlineLevel="0" collapsed="false">
      <c r="A285" s="0" t="n">
        <v>284</v>
      </c>
      <c r="B285" s="0" t="str">
        <f aca="false">TRIM(SUBSTITUTE(LEFT(C285,FIND("|",C285)-1),"_", " "))</f>
        <v>Quercus sapotifolia</v>
      </c>
      <c r="C285" s="0" t="s">
        <v>611</v>
      </c>
      <c r="D285" s="0" t="n">
        <f aca="false">TRUE()</f>
        <v>1</v>
      </c>
      <c r="E285" s="3" t="n">
        <f aca="false">TRUE()</f>
        <v>1</v>
      </c>
      <c r="F285" s="0" t="n">
        <v>2690</v>
      </c>
      <c r="I285" s="0" t="s">
        <v>244</v>
      </c>
      <c r="J285" s="0" t="s">
        <v>245</v>
      </c>
      <c r="K285" s="0" t="s">
        <v>246</v>
      </c>
      <c r="L285" s="0" t="s">
        <v>612</v>
      </c>
      <c r="N285" s="0" t="n">
        <f aca="false">FALSE()</f>
        <v>0</v>
      </c>
    </row>
    <row r="286" customFormat="false" ht="13.8" hidden="true" customHeight="false" outlineLevel="0" collapsed="false">
      <c r="A286" s="0" t="n">
        <v>285</v>
      </c>
      <c r="B286" s="0" t="str">
        <f aca="false">TRIM(SUBSTITUTE(LEFT(C286,FIND("|",C286)-1),"_", " "))</f>
        <v>Quercus sapotifolia</v>
      </c>
      <c r="C286" s="0" t="s">
        <v>613</v>
      </c>
      <c r="D286" s="3" t="n">
        <f aca="false">FALSE()</f>
        <v>0</v>
      </c>
      <c r="E286" s="3" t="n">
        <f aca="false">TRUE()</f>
        <v>1</v>
      </c>
      <c r="F286" s="0" t="n">
        <v>1766</v>
      </c>
      <c r="I286" s="0" t="s">
        <v>244</v>
      </c>
      <c r="J286" s="0" t="s">
        <v>245</v>
      </c>
      <c r="K286" s="0" t="s">
        <v>246</v>
      </c>
      <c r="L286" s="0" t="s">
        <v>614</v>
      </c>
      <c r="N286" s="0" t="n">
        <f aca="false">TRUE()</f>
        <v>1</v>
      </c>
    </row>
    <row r="287" customFormat="false" ht="13.8" hidden="true" customHeight="false" outlineLevel="0" collapsed="false">
      <c r="A287" s="0" t="n">
        <v>286</v>
      </c>
      <c r="B287" s="0" t="str">
        <f aca="false">TRIM(SUBSTITUTE(LEFT(C287,FIND("|",C287)-1),"_", " "))</f>
        <v>Quercus humboldtii</v>
      </c>
      <c r="C287" s="0" t="s">
        <v>615</v>
      </c>
      <c r="D287" s="0" t="n">
        <f aca="false">TRUE()</f>
        <v>1</v>
      </c>
      <c r="E287" s="3" t="n">
        <f aca="false">TRUE()</f>
        <v>1</v>
      </c>
      <c r="F287" s="0" t="n">
        <v>4770</v>
      </c>
      <c r="I287" s="0" t="s">
        <v>244</v>
      </c>
      <c r="J287" s="0" t="s">
        <v>245</v>
      </c>
      <c r="K287" s="0" t="s">
        <v>246</v>
      </c>
      <c r="L287" s="0" t="s">
        <v>616</v>
      </c>
      <c r="N287" s="0" t="n">
        <f aca="false">FALSE()</f>
        <v>0</v>
      </c>
    </row>
    <row r="288" customFormat="false" ht="13.8" hidden="true" customHeight="false" outlineLevel="0" collapsed="false">
      <c r="A288" s="0" t="n">
        <v>287</v>
      </c>
      <c r="B288" s="0" t="str">
        <f aca="false">TRIM(SUBSTITUTE(LEFT(C288,FIND("|",C288)-1),"_", " "))</f>
        <v>Quercus costaricensis</v>
      </c>
      <c r="C288" s="0" t="s">
        <v>617</v>
      </c>
      <c r="D288" s="0" t="n">
        <f aca="false">TRUE()</f>
        <v>1</v>
      </c>
      <c r="E288" s="3" t="n">
        <f aca="false">TRUE()</f>
        <v>1</v>
      </c>
      <c r="F288" s="0" t="n">
        <v>4083</v>
      </c>
      <c r="I288" s="0" t="s">
        <v>244</v>
      </c>
      <c r="J288" s="0" t="s">
        <v>245</v>
      </c>
      <c r="K288" s="0" t="s">
        <v>246</v>
      </c>
      <c r="L288" s="0" t="s">
        <v>618</v>
      </c>
      <c r="N288" s="0" t="n">
        <f aca="false">FALSE()</f>
        <v>0</v>
      </c>
    </row>
    <row r="289" customFormat="false" ht="13.8" hidden="true" customHeight="false" outlineLevel="0" collapsed="false">
      <c r="A289" s="0" t="n">
        <v>288</v>
      </c>
      <c r="B289" s="0" t="str">
        <f aca="false">TRIM(SUBSTITUTE(LEFT(C289,FIND("|",C289)-1),"_", " "))</f>
        <v>Quercus costaricensis</v>
      </c>
      <c r="C289" s="0" t="s">
        <v>619</v>
      </c>
      <c r="D289" s="3" t="n">
        <f aca="false">FALSE()</f>
        <v>0</v>
      </c>
      <c r="E289" s="3" t="n">
        <f aca="false">TRUE()</f>
        <v>1</v>
      </c>
      <c r="F289" s="0" t="n">
        <v>3897</v>
      </c>
      <c r="I289" s="0" t="s">
        <v>244</v>
      </c>
      <c r="J289" s="0" t="s">
        <v>245</v>
      </c>
      <c r="K289" s="0" t="s">
        <v>246</v>
      </c>
      <c r="L289" s="0" t="s">
        <v>620</v>
      </c>
      <c r="N289" s="0" t="n">
        <f aca="false">TRUE()</f>
        <v>1</v>
      </c>
    </row>
    <row r="290" customFormat="false" ht="13.8" hidden="true" customHeight="false" outlineLevel="0" collapsed="false">
      <c r="A290" s="0" t="n">
        <v>289</v>
      </c>
      <c r="B290" s="0" t="str">
        <f aca="false">TRIM(SUBSTITUTE(LEFT(C290,FIND("|",C290)-1),"_", " "))</f>
        <v>Quercus eugeniifolia</v>
      </c>
      <c r="C290" s="0" t="s">
        <v>621</v>
      </c>
      <c r="D290" s="0" t="n">
        <f aca="false">TRUE()</f>
        <v>1</v>
      </c>
      <c r="E290" s="3" t="n">
        <f aca="false">TRUE()</f>
        <v>1</v>
      </c>
      <c r="F290" s="0" t="n">
        <v>4496</v>
      </c>
      <c r="G290" s="0" t="s">
        <v>193</v>
      </c>
      <c r="I290" s="0" t="s">
        <v>244</v>
      </c>
      <c r="J290" s="0" t="s">
        <v>245</v>
      </c>
      <c r="K290" s="0" t="s">
        <v>246</v>
      </c>
      <c r="L290" s="0" t="s">
        <v>622</v>
      </c>
      <c r="N290" s="0" t="n">
        <f aca="false">FALSE()</f>
        <v>0</v>
      </c>
    </row>
    <row r="291" customFormat="false" ht="13.8" hidden="true" customHeight="false" outlineLevel="0" collapsed="false">
      <c r="A291" s="0" t="n">
        <v>290</v>
      </c>
      <c r="B291" s="0" t="str">
        <f aca="false">TRIM(SUBSTITUTE(LEFT(C291,FIND("|",C291)-1),"_", " "))</f>
        <v>Quercus benthamii</v>
      </c>
      <c r="C291" s="0" t="s">
        <v>623</v>
      </c>
      <c r="D291" s="0" t="n">
        <f aca="false">TRUE()</f>
        <v>1</v>
      </c>
      <c r="E291" s="3" t="n">
        <f aca="false">TRUE()</f>
        <v>1</v>
      </c>
      <c r="F291" s="0" t="n">
        <v>2561</v>
      </c>
      <c r="I291" s="0" t="s">
        <v>244</v>
      </c>
      <c r="J291" s="0" t="s">
        <v>245</v>
      </c>
      <c r="K291" s="0" t="s">
        <v>246</v>
      </c>
      <c r="L291" s="0" t="s">
        <v>624</v>
      </c>
      <c r="N291" s="0" t="n">
        <f aca="false">FALSE()</f>
        <v>0</v>
      </c>
    </row>
    <row r="292" customFormat="false" ht="13.8" hidden="true" customHeight="false" outlineLevel="0" collapsed="false">
      <c r="A292" s="0" t="n">
        <v>291</v>
      </c>
      <c r="B292" s="0" t="str">
        <f aca="false">TRIM(SUBSTITUTE(LEFT(C292,FIND("|",C292)-1),"_", " "))</f>
        <v>Quercus cortesii</v>
      </c>
      <c r="C292" s="0" t="s">
        <v>625</v>
      </c>
      <c r="D292" s="0" t="n">
        <f aca="false">TRUE()</f>
        <v>1</v>
      </c>
      <c r="E292" s="3" t="n">
        <f aca="false">TRUE()</f>
        <v>1</v>
      </c>
      <c r="F292" s="0" t="n">
        <v>4011</v>
      </c>
      <c r="I292" s="0" t="s">
        <v>244</v>
      </c>
      <c r="J292" s="0" t="s">
        <v>245</v>
      </c>
      <c r="K292" s="0" t="s">
        <v>246</v>
      </c>
      <c r="L292" s="0" t="s">
        <v>626</v>
      </c>
      <c r="N292" s="0" t="n">
        <f aca="false">FALSE()</f>
        <v>0</v>
      </c>
    </row>
    <row r="293" customFormat="false" ht="13.8" hidden="true" customHeight="false" outlineLevel="0" collapsed="false">
      <c r="A293" s="0" t="n">
        <v>292</v>
      </c>
      <c r="B293" s="0" t="str">
        <f aca="false">TRIM(SUBSTITUTE(LEFT(C293,FIND("|",C293)-1),"_", " "))</f>
        <v>Quercus eugeniifolia</v>
      </c>
      <c r="C293" s="0" t="s">
        <v>627</v>
      </c>
      <c r="D293" s="0" t="n">
        <f aca="false">FALSE()</f>
        <v>0</v>
      </c>
      <c r="E293" s="3" t="n">
        <f aca="false">TRUE()</f>
        <v>1</v>
      </c>
      <c r="F293" s="0" t="n">
        <v>1970</v>
      </c>
      <c r="G293" s="0" t="s">
        <v>193</v>
      </c>
      <c r="I293" s="0" t="s">
        <v>244</v>
      </c>
      <c r="J293" s="0" t="s">
        <v>245</v>
      </c>
      <c r="K293" s="0" t="s">
        <v>246</v>
      </c>
      <c r="L293" s="0" t="s">
        <v>628</v>
      </c>
      <c r="N293" s="0" t="n">
        <f aca="false">TRUE()</f>
        <v>1</v>
      </c>
    </row>
    <row r="294" customFormat="false" ht="13.8" hidden="true" customHeight="false" outlineLevel="0" collapsed="false">
      <c r="A294" s="0" t="n">
        <v>293</v>
      </c>
      <c r="B294" s="0" t="str">
        <f aca="false">TRIM(SUBSTITUTE(LEFT(C294,FIND("|",C294)-1),"_", " "))</f>
        <v>Quercus lowilliamsii</v>
      </c>
      <c r="C294" s="0" t="s">
        <v>629</v>
      </c>
      <c r="D294" s="0" t="n">
        <f aca="false">TRUE()</f>
        <v>1</v>
      </c>
      <c r="E294" s="3" t="n">
        <f aca="false">TRUE()</f>
        <v>1</v>
      </c>
      <c r="F294" s="0" t="n">
        <v>2570</v>
      </c>
      <c r="I294" s="0" t="s">
        <v>244</v>
      </c>
      <c r="J294" s="0" t="s">
        <v>245</v>
      </c>
      <c r="K294" s="0" t="s">
        <v>246</v>
      </c>
      <c r="L294" s="0" t="s">
        <v>630</v>
      </c>
      <c r="N294" s="0" t="n">
        <f aca="false">FALSE()</f>
        <v>0</v>
      </c>
    </row>
    <row r="295" customFormat="false" ht="13.8" hidden="true" customHeight="false" outlineLevel="0" collapsed="false">
      <c r="A295" s="0" t="n">
        <v>294</v>
      </c>
      <c r="B295" s="0" t="str">
        <f aca="false">TRIM(SUBSTITUTE(LEFT(C295,FIND("|",C295)-1),"_", " "))</f>
        <v>Quercus cortesii</v>
      </c>
      <c r="C295" s="0" t="s">
        <v>631</v>
      </c>
      <c r="D295" s="0" t="n">
        <f aca="false">FALSE()</f>
        <v>0</v>
      </c>
      <c r="E295" s="3" t="n">
        <f aca="false">TRUE()</f>
        <v>1</v>
      </c>
      <c r="F295" s="0" t="n">
        <v>1764</v>
      </c>
      <c r="I295" s="0" t="s">
        <v>244</v>
      </c>
      <c r="J295" s="0" t="s">
        <v>245</v>
      </c>
      <c r="K295" s="0" t="s">
        <v>246</v>
      </c>
      <c r="L295" s="0" t="s">
        <v>632</v>
      </c>
      <c r="N295" s="0" t="n">
        <f aca="false">TRUE()</f>
        <v>1</v>
      </c>
    </row>
    <row r="296" customFormat="false" ht="13.8" hidden="true" customHeight="false" outlineLevel="0" collapsed="false">
      <c r="A296" s="0" t="n">
        <v>295</v>
      </c>
      <c r="B296" s="0" t="str">
        <f aca="false">TRIM(SUBSTITUTE(LEFT(C296,FIND("|",C296)-1),"_", " "))</f>
        <v>Quercus cortesii</v>
      </c>
      <c r="C296" s="0" t="s">
        <v>633</v>
      </c>
      <c r="D296" s="3" t="n">
        <f aca="false">FALSE()</f>
        <v>0</v>
      </c>
      <c r="E296" s="3" t="n">
        <f aca="false">TRUE()</f>
        <v>1</v>
      </c>
      <c r="F296" s="0" t="n">
        <v>507</v>
      </c>
      <c r="I296" s="0" t="s">
        <v>244</v>
      </c>
      <c r="J296" s="0" t="s">
        <v>245</v>
      </c>
      <c r="K296" s="0" t="s">
        <v>246</v>
      </c>
      <c r="L296" s="0" t="s">
        <v>634</v>
      </c>
      <c r="N296" s="0" t="n">
        <f aca="false">TRUE()</f>
        <v>1</v>
      </c>
    </row>
    <row r="297" customFormat="false" ht="13.8" hidden="true" customHeight="false" outlineLevel="0" collapsed="false">
      <c r="A297" s="0" t="n">
        <v>296</v>
      </c>
      <c r="B297" s="0" t="str">
        <f aca="false">TRIM(SUBSTITUTE(LEFT(C297,FIND("|",C297)-1),"_", " "))</f>
        <v>Quercus lowilliamsii</v>
      </c>
      <c r="C297" s="0" t="s">
        <v>635</v>
      </c>
      <c r="D297" s="3" t="n">
        <f aca="false">FALSE()</f>
        <v>0</v>
      </c>
      <c r="E297" s="3" t="n">
        <f aca="false">TRUE()</f>
        <v>1</v>
      </c>
      <c r="F297" s="0" t="n">
        <v>115</v>
      </c>
      <c r="I297" s="0" t="s">
        <v>244</v>
      </c>
      <c r="J297" s="0" t="s">
        <v>245</v>
      </c>
      <c r="K297" s="0" t="s">
        <v>246</v>
      </c>
      <c r="L297" s="0" t="s">
        <v>636</v>
      </c>
      <c r="N297" s="0" t="n">
        <f aca="false">TRUE()</f>
        <v>1</v>
      </c>
    </row>
    <row r="298" customFormat="false" ht="13.8" hidden="true" customHeight="false" outlineLevel="0" collapsed="false">
      <c r="A298" s="0" t="n">
        <v>297</v>
      </c>
      <c r="B298" s="0" t="str">
        <f aca="false">TRIM(SUBSTITUTE(LEFT(C298,FIND("|",C298)-1),"_", " "))</f>
        <v>Quercus acutifolia</v>
      </c>
      <c r="C298" s="0" t="s">
        <v>637</v>
      </c>
      <c r="D298" s="3" t="n">
        <f aca="false">FALSE()</f>
        <v>0</v>
      </c>
      <c r="E298" s="3" t="n">
        <f aca="false">TRUE()</f>
        <v>1</v>
      </c>
      <c r="F298" s="0" t="n">
        <v>5437</v>
      </c>
      <c r="I298" s="0" t="s">
        <v>244</v>
      </c>
      <c r="J298" s="0" t="s">
        <v>245</v>
      </c>
      <c r="K298" s="0" t="s">
        <v>246</v>
      </c>
      <c r="L298" s="0" t="s">
        <v>638</v>
      </c>
      <c r="N298" s="0" t="n">
        <f aca="false">TRUE()</f>
        <v>1</v>
      </c>
    </row>
    <row r="299" customFormat="false" ht="13.8" hidden="true" customHeight="false" outlineLevel="0" collapsed="false">
      <c r="A299" s="0" t="n">
        <v>298</v>
      </c>
      <c r="B299" s="0" t="str">
        <f aca="false">TRIM(SUBSTITUTE(LEFT(C299,FIND("|",C299)-1),"_", " "))</f>
        <v>Quercus acutifolia</v>
      </c>
      <c r="C299" s="0" t="s">
        <v>639</v>
      </c>
      <c r="D299" s="0" t="n">
        <f aca="false">TRUE()</f>
        <v>1</v>
      </c>
      <c r="E299" s="3" t="n">
        <f aca="false">TRUE()</f>
        <v>1</v>
      </c>
      <c r="F299" s="0" t="n">
        <v>5996</v>
      </c>
      <c r="I299" s="0" t="s">
        <v>244</v>
      </c>
      <c r="J299" s="0" t="s">
        <v>245</v>
      </c>
      <c r="K299" s="0" t="s">
        <v>246</v>
      </c>
      <c r="L299" s="0" t="s">
        <v>640</v>
      </c>
      <c r="N299" s="0" t="n">
        <f aca="false">TRUE()</f>
        <v>1</v>
      </c>
    </row>
    <row r="300" customFormat="false" ht="13.8" hidden="false" customHeight="false" outlineLevel="0" collapsed="false">
      <c r="A300" s="0" t="n">
        <v>299</v>
      </c>
      <c r="B300" s="0" t="str">
        <f aca="false">TRIM(SUBSTITUTE(LEFT(C300,FIND("|",C300)-1),"_", " "))</f>
        <v>Quercus polymorpha</v>
      </c>
      <c r="C300" s="0" t="s">
        <v>641</v>
      </c>
      <c r="D300" s="0" t="n">
        <f aca="false">FALSE()</f>
        <v>0</v>
      </c>
      <c r="E300" s="0" t="n">
        <f aca="false">FALSE()</f>
        <v>0</v>
      </c>
      <c r="F300" s="0" t="n">
        <v>2502</v>
      </c>
      <c r="I300" s="0" t="s">
        <v>244</v>
      </c>
      <c r="J300" s="0" t="s">
        <v>245</v>
      </c>
      <c r="K300" s="0" t="s">
        <v>246</v>
      </c>
      <c r="L300" s="0" t="s">
        <v>642</v>
      </c>
      <c r="N300" s="0" t="n">
        <f aca="false">FALSE()</f>
        <v>0</v>
      </c>
    </row>
    <row r="301" customFormat="false" ht="13.8" hidden="true" customHeight="false" outlineLevel="0" collapsed="false">
      <c r="A301" s="0" t="n">
        <v>300</v>
      </c>
      <c r="B301" s="0" t="str">
        <f aca="false">TRIM(SUBSTITUTE(LEFT(C301,FIND("|",C301)-1),"_", " "))</f>
        <v>Quercus castanea</v>
      </c>
      <c r="C301" s="0" t="s">
        <v>643</v>
      </c>
      <c r="D301" s="0" t="n">
        <f aca="false">TRUE()</f>
        <v>1</v>
      </c>
      <c r="E301" s="3" t="n">
        <f aca="false">TRUE()</f>
        <v>1</v>
      </c>
      <c r="F301" s="0" t="n">
        <v>6944</v>
      </c>
      <c r="I301" s="0" t="s">
        <v>244</v>
      </c>
      <c r="J301" s="0" t="s">
        <v>245</v>
      </c>
      <c r="K301" s="0" t="s">
        <v>246</v>
      </c>
      <c r="L301" s="0" t="s">
        <v>644</v>
      </c>
      <c r="N301" s="0" t="n">
        <f aca="false">FALSE()</f>
        <v>0</v>
      </c>
    </row>
    <row r="302" customFormat="false" ht="13.8" hidden="true" customHeight="false" outlineLevel="0" collapsed="false">
      <c r="A302" s="0" t="n">
        <v>301</v>
      </c>
      <c r="B302" s="0" t="str">
        <f aca="false">TRIM(SUBSTITUTE(LEFT(C302,FIND("|",C302)-1),"_", " "))</f>
        <v>Quercus castanea</v>
      </c>
      <c r="C302" s="0" t="s">
        <v>645</v>
      </c>
      <c r="D302" s="3" t="n">
        <f aca="false">FALSE()</f>
        <v>0</v>
      </c>
      <c r="E302" s="3" t="n">
        <f aca="false">TRUE()</f>
        <v>1</v>
      </c>
      <c r="F302" s="0" t="n">
        <v>3568</v>
      </c>
      <c r="I302" s="0" t="s">
        <v>244</v>
      </c>
      <c r="J302" s="0" t="s">
        <v>245</v>
      </c>
      <c r="K302" s="0" t="s">
        <v>246</v>
      </c>
      <c r="L302" s="0" t="s">
        <v>646</v>
      </c>
      <c r="N302" s="0" t="n">
        <f aca="false">TRUE()</f>
        <v>1</v>
      </c>
    </row>
    <row r="303" customFormat="false" ht="13.8" hidden="false" customHeight="false" outlineLevel="0" collapsed="false">
      <c r="A303" s="0" t="n">
        <v>302</v>
      </c>
      <c r="B303" s="0" t="str">
        <f aca="false">TRIM(SUBSTITUTE(LEFT(C303,FIND("|",C303)-1),"_", " "))</f>
        <v>Quercus castanea</v>
      </c>
      <c r="C303" s="0" t="s">
        <v>647</v>
      </c>
      <c r="D303" s="3" t="n">
        <f aca="false">FALSE()</f>
        <v>0</v>
      </c>
      <c r="E303" s="0" t="n">
        <f aca="false">FALSE()</f>
        <v>0</v>
      </c>
      <c r="F303" s="0" t="n">
        <v>5840</v>
      </c>
      <c r="G303" s="0" t="s">
        <v>193</v>
      </c>
      <c r="I303" s="0" t="s">
        <v>244</v>
      </c>
      <c r="J303" s="0" t="s">
        <v>245</v>
      </c>
      <c r="K303" s="0" t="s">
        <v>246</v>
      </c>
      <c r="L303" s="0" t="s">
        <v>648</v>
      </c>
      <c r="N303" s="0" t="n">
        <f aca="false">TRUE()</f>
        <v>1</v>
      </c>
    </row>
    <row r="304" customFormat="false" ht="13.8" hidden="false" customHeight="false" outlineLevel="0" collapsed="false">
      <c r="A304" s="0" t="n">
        <v>303</v>
      </c>
      <c r="B304" s="0" t="str">
        <f aca="false">TRIM(SUBSTITUTE(LEFT(C304,FIND("|",C304)-1),"_", " "))</f>
        <v>Quercus castanea</v>
      </c>
      <c r="C304" s="0" t="s">
        <v>649</v>
      </c>
      <c r="D304" s="3" t="n">
        <f aca="false">FALSE()</f>
        <v>0</v>
      </c>
      <c r="E304" s="0" t="n">
        <f aca="false">FALSE()</f>
        <v>0</v>
      </c>
      <c r="F304" s="0" t="n">
        <v>5713</v>
      </c>
      <c r="G304" s="0" t="s">
        <v>193</v>
      </c>
      <c r="I304" s="0" t="s">
        <v>244</v>
      </c>
      <c r="J304" s="0" t="s">
        <v>245</v>
      </c>
      <c r="K304" s="0" t="s">
        <v>246</v>
      </c>
      <c r="L304" s="0" t="s">
        <v>650</v>
      </c>
      <c r="N304" s="0" t="n">
        <f aca="false">TRUE()</f>
        <v>1</v>
      </c>
    </row>
    <row r="305" customFormat="false" ht="13.8" hidden="true" customHeight="false" outlineLevel="0" collapsed="false">
      <c r="A305" s="0" t="n">
        <v>304</v>
      </c>
      <c r="B305" s="0" t="str">
        <f aca="false">TRIM(SUBSTITUTE(LEFT(C305,FIND("|",C305)-1),"_", " "))</f>
        <v>Quercus castanea</v>
      </c>
      <c r="C305" s="0" t="s">
        <v>651</v>
      </c>
      <c r="D305" s="3" t="n">
        <f aca="false">FALSE()</f>
        <v>0</v>
      </c>
      <c r="E305" s="3" t="n">
        <f aca="false">TRUE()</f>
        <v>1</v>
      </c>
      <c r="F305" s="0" t="n">
        <v>2814</v>
      </c>
      <c r="I305" s="0" t="s">
        <v>244</v>
      </c>
      <c r="J305" s="0" t="s">
        <v>245</v>
      </c>
      <c r="K305" s="0" t="s">
        <v>246</v>
      </c>
      <c r="L305" s="0" t="s">
        <v>652</v>
      </c>
      <c r="N305" s="0" t="n">
        <f aca="false">TRUE()</f>
        <v>1</v>
      </c>
    </row>
    <row r="306" customFormat="false" ht="13.8" hidden="false" customHeight="false" outlineLevel="0" collapsed="false">
      <c r="A306" s="0" t="n">
        <v>305</v>
      </c>
      <c r="B306" s="0" t="str">
        <f aca="false">TRIM(SUBSTITUTE(LEFT(C306,FIND("|",C306)-1),"_", " "))</f>
        <v>unknown Mexican</v>
      </c>
      <c r="C306" s="0" t="s">
        <v>653</v>
      </c>
      <c r="D306" s="3" t="n">
        <f aca="false">FALSE()</f>
        <v>0</v>
      </c>
      <c r="E306" s="0" t="n">
        <f aca="false">FALSE()</f>
        <v>0</v>
      </c>
      <c r="F306" s="0" t="n">
        <v>4459</v>
      </c>
      <c r="I306" s="0" t="s">
        <v>244</v>
      </c>
      <c r="J306" s="0" t="s">
        <v>245</v>
      </c>
      <c r="K306" s="0" t="s">
        <v>246</v>
      </c>
      <c r="L306" s="0" t="s">
        <v>654</v>
      </c>
      <c r="N306" s="0" t="n">
        <f aca="false">TRUE()</f>
        <v>1</v>
      </c>
    </row>
    <row r="307" customFormat="false" ht="13.8" hidden="true" customHeight="false" outlineLevel="0" collapsed="false">
      <c r="A307" s="0" t="n">
        <v>306</v>
      </c>
      <c r="B307" s="0" t="str">
        <f aca="false">TRIM(SUBSTITUTE(LEFT(C307,FIND("|",C307)-1),"_", " "))</f>
        <v>Quercus castanea</v>
      </c>
      <c r="C307" s="0" t="s">
        <v>655</v>
      </c>
      <c r="D307" s="3" t="n">
        <f aca="false">FALSE()</f>
        <v>0</v>
      </c>
      <c r="E307" s="3" t="n">
        <f aca="false">TRUE()</f>
        <v>1</v>
      </c>
      <c r="F307" s="0" t="n">
        <v>5979</v>
      </c>
      <c r="I307" s="0" t="s">
        <v>244</v>
      </c>
      <c r="J307" s="0" t="s">
        <v>245</v>
      </c>
      <c r="K307" s="0" t="s">
        <v>246</v>
      </c>
      <c r="L307" s="0" t="s">
        <v>656</v>
      </c>
      <c r="N307" s="0" t="n">
        <f aca="false">TRUE()</f>
        <v>1</v>
      </c>
    </row>
    <row r="308" customFormat="false" ht="13.8" hidden="true" customHeight="false" outlineLevel="0" collapsed="false">
      <c r="A308" s="0" t="n">
        <v>307</v>
      </c>
      <c r="B308" s="0" t="str">
        <f aca="false">TRIM(SUBSTITUTE(LEFT(C308,FIND("|",C308)-1),"_", " "))</f>
        <v>Quercus calophylla</v>
      </c>
      <c r="C308" s="0" t="s">
        <v>657</v>
      </c>
      <c r="D308" s="0" t="n">
        <f aca="false">TRUE()</f>
        <v>1</v>
      </c>
      <c r="E308" s="3" t="n">
        <f aca="false">TRUE()</f>
        <v>1</v>
      </c>
      <c r="F308" s="0" t="n">
        <v>5945</v>
      </c>
      <c r="I308" s="0" t="s">
        <v>244</v>
      </c>
      <c r="J308" s="0" t="s">
        <v>245</v>
      </c>
      <c r="K308" s="0" t="s">
        <v>246</v>
      </c>
      <c r="L308" s="0" t="s">
        <v>658</v>
      </c>
      <c r="N308" s="0" t="n">
        <f aca="false">FALSE()</f>
        <v>0</v>
      </c>
    </row>
    <row r="309" customFormat="false" ht="13.8" hidden="true" customHeight="false" outlineLevel="0" collapsed="false">
      <c r="A309" s="0" t="n">
        <v>308</v>
      </c>
      <c r="B309" s="0" t="str">
        <f aca="false">TRIM(SUBSTITUTE(LEFT(C309,FIND("|",C309)-1),"_", " "))</f>
        <v>Quercus candicans</v>
      </c>
      <c r="C309" s="0" t="s">
        <v>659</v>
      </c>
      <c r="D309" s="3" t="n">
        <f aca="false">FALSE()</f>
        <v>0</v>
      </c>
      <c r="E309" s="3" t="n">
        <f aca="false">TRUE()</f>
        <v>1</v>
      </c>
      <c r="F309" s="0" t="n">
        <v>4914</v>
      </c>
      <c r="I309" s="0" t="s">
        <v>244</v>
      </c>
      <c r="J309" s="0" t="s">
        <v>245</v>
      </c>
      <c r="K309" s="0" t="s">
        <v>246</v>
      </c>
      <c r="L309" s="0" t="s">
        <v>660</v>
      </c>
      <c r="N309" s="0" t="n">
        <f aca="false">TRUE()</f>
        <v>1</v>
      </c>
    </row>
    <row r="310" customFormat="false" ht="13.8" hidden="true" customHeight="false" outlineLevel="0" collapsed="false">
      <c r="A310" s="0" t="n">
        <v>309</v>
      </c>
      <c r="B310" s="0" t="str">
        <f aca="false">TRIM(SUBSTITUTE(LEFT(C310,FIND("|",C310)-1),"_", " "))</f>
        <v>Quercus crassipes</v>
      </c>
      <c r="C310" s="0" t="s">
        <v>661</v>
      </c>
      <c r="D310" s="0" t="n">
        <f aca="false">TRUE()</f>
        <v>1</v>
      </c>
      <c r="E310" s="3" t="n">
        <f aca="false">TRUE()</f>
        <v>1</v>
      </c>
      <c r="F310" s="0" t="n">
        <v>5603</v>
      </c>
      <c r="I310" s="0" t="s">
        <v>244</v>
      </c>
      <c r="J310" s="0" t="s">
        <v>245</v>
      </c>
      <c r="K310" s="0" t="s">
        <v>246</v>
      </c>
      <c r="L310" s="0" t="s">
        <v>662</v>
      </c>
      <c r="N310" s="0" t="n">
        <f aca="false">FALSE()</f>
        <v>0</v>
      </c>
    </row>
    <row r="311" customFormat="false" ht="13.8" hidden="true" customHeight="false" outlineLevel="0" collapsed="false">
      <c r="A311" s="0" t="n">
        <v>310</v>
      </c>
      <c r="B311" s="0" t="str">
        <f aca="false">TRIM(SUBSTITUTE(LEFT(C311,FIND("|",C311)-1),"_", " "))</f>
        <v>Quercus crassipes</v>
      </c>
      <c r="C311" s="0" t="s">
        <v>663</v>
      </c>
      <c r="D311" s="3" t="n">
        <f aca="false">FALSE()</f>
        <v>0</v>
      </c>
      <c r="E311" s="3" t="n">
        <f aca="false">TRUE()</f>
        <v>1</v>
      </c>
      <c r="F311" s="0" t="n">
        <v>4385</v>
      </c>
      <c r="I311" s="0" t="s">
        <v>244</v>
      </c>
      <c r="J311" s="0" t="s">
        <v>245</v>
      </c>
      <c r="K311" s="0" t="s">
        <v>246</v>
      </c>
      <c r="L311" s="0" t="s">
        <v>664</v>
      </c>
      <c r="N311" s="0" t="n">
        <f aca="false">TRUE()</f>
        <v>1</v>
      </c>
    </row>
    <row r="312" customFormat="false" ht="13.8" hidden="true" customHeight="false" outlineLevel="0" collapsed="false">
      <c r="A312" s="0" t="n">
        <v>311</v>
      </c>
      <c r="B312" s="0" t="str">
        <f aca="false">TRIM(SUBSTITUTE(LEFT(C312,FIND("|",C312)-1),"_", " "))</f>
        <v>Quercus gentryi</v>
      </c>
      <c r="C312" s="0" t="s">
        <v>665</v>
      </c>
      <c r="D312" s="3" t="n">
        <f aca="false">FALSE()</f>
        <v>0</v>
      </c>
      <c r="E312" s="3" t="n">
        <f aca="false">TRUE()</f>
        <v>1</v>
      </c>
      <c r="F312" s="0" t="n">
        <v>2125</v>
      </c>
      <c r="I312" s="0" t="s">
        <v>244</v>
      </c>
      <c r="J312" s="0" t="s">
        <v>245</v>
      </c>
      <c r="K312" s="0" t="s">
        <v>246</v>
      </c>
      <c r="L312" s="0" t="s">
        <v>666</v>
      </c>
      <c r="N312" s="0" t="n">
        <f aca="false">FALSE()</f>
        <v>0</v>
      </c>
    </row>
    <row r="313" customFormat="false" ht="13.8" hidden="true" customHeight="false" outlineLevel="0" collapsed="false">
      <c r="A313" s="0" t="n">
        <v>312</v>
      </c>
      <c r="B313" s="0" t="str">
        <f aca="false">TRIM(SUBSTITUTE(LEFT(C313,FIND("|",C313)-1),"_", " "))</f>
        <v>Quercus gentryi</v>
      </c>
      <c r="C313" s="0" t="s">
        <v>667</v>
      </c>
      <c r="D313" s="0" t="n">
        <f aca="false">TRUE()</f>
        <v>1</v>
      </c>
      <c r="E313" s="3" t="n">
        <f aca="false">TRUE()</f>
        <v>1</v>
      </c>
      <c r="F313" s="0" t="n">
        <v>5194</v>
      </c>
      <c r="I313" s="0" t="s">
        <v>244</v>
      </c>
      <c r="J313" s="0" t="s">
        <v>245</v>
      </c>
      <c r="K313" s="0" t="s">
        <v>246</v>
      </c>
      <c r="L313" s="0" t="s">
        <v>668</v>
      </c>
      <c r="N313" s="0" t="n">
        <f aca="false">TRUE()</f>
        <v>1</v>
      </c>
    </row>
    <row r="314" customFormat="false" ht="13.8" hidden="false" customHeight="false" outlineLevel="0" collapsed="false">
      <c r="A314" s="0" t="n">
        <v>313</v>
      </c>
      <c r="B314" s="0" t="str">
        <f aca="false">TRIM(SUBSTITUTE(LEFT(C314,FIND("|",C314)-1),"_", " "))</f>
        <v>Quercus gentryi</v>
      </c>
      <c r="C314" s="0" t="s">
        <v>669</v>
      </c>
      <c r="D314" s="3" t="n">
        <f aca="false">FALSE()</f>
        <v>0</v>
      </c>
      <c r="E314" s="0" t="n">
        <f aca="false">FALSE()</f>
        <v>0</v>
      </c>
      <c r="F314" s="0" t="n">
        <v>4802</v>
      </c>
      <c r="G314" s="0" t="s">
        <v>193</v>
      </c>
      <c r="I314" s="0" t="s">
        <v>244</v>
      </c>
      <c r="J314" s="0" t="s">
        <v>245</v>
      </c>
      <c r="K314" s="0" t="s">
        <v>246</v>
      </c>
      <c r="L314" s="0" t="s">
        <v>670</v>
      </c>
      <c r="N314" s="0" t="n">
        <f aca="false">TRUE()</f>
        <v>1</v>
      </c>
    </row>
    <row r="315" customFormat="false" ht="13.8" hidden="true" customHeight="false" outlineLevel="0" collapsed="false">
      <c r="A315" s="0" t="n">
        <v>314</v>
      </c>
      <c r="B315" s="0" t="str">
        <f aca="false">TRIM(SUBSTITUTE(LEFT(C315,FIND("|",C315)-1),"_", " "))</f>
        <v>Quercus gentryi</v>
      </c>
      <c r="C315" s="0" t="s">
        <v>671</v>
      </c>
      <c r="D315" s="3" t="n">
        <f aca="false">FALSE()</f>
        <v>0</v>
      </c>
      <c r="E315" s="3" t="n">
        <f aca="false">TRUE()</f>
        <v>1</v>
      </c>
      <c r="F315" s="0" t="n">
        <v>4838</v>
      </c>
      <c r="I315" s="0" t="s">
        <v>244</v>
      </c>
      <c r="J315" s="0" t="s">
        <v>245</v>
      </c>
      <c r="K315" s="0" t="s">
        <v>246</v>
      </c>
      <c r="L315" s="0" t="s">
        <v>672</v>
      </c>
      <c r="N315" s="0" t="n">
        <f aca="false">TRUE()</f>
        <v>1</v>
      </c>
    </row>
    <row r="316" customFormat="false" ht="13.8" hidden="true" customHeight="false" outlineLevel="0" collapsed="false">
      <c r="A316" s="0" t="n">
        <v>315</v>
      </c>
      <c r="B316" s="0" t="str">
        <f aca="false">TRIM(SUBSTITUTE(LEFT(C316,FIND("|",C316)-1),"_", " "))</f>
        <v>Quercus gentryi</v>
      </c>
      <c r="C316" s="0" t="s">
        <v>673</v>
      </c>
      <c r="D316" s="3" t="n">
        <f aca="false">FALSE()</f>
        <v>0</v>
      </c>
      <c r="E316" s="3" t="n">
        <f aca="false">TRUE()</f>
        <v>1</v>
      </c>
      <c r="F316" s="0" t="n">
        <v>1138</v>
      </c>
      <c r="I316" s="0" t="s">
        <v>244</v>
      </c>
      <c r="J316" s="0" t="s">
        <v>245</v>
      </c>
      <c r="K316" s="0" t="s">
        <v>246</v>
      </c>
      <c r="L316" s="0" t="s">
        <v>674</v>
      </c>
      <c r="N316" s="0" t="n">
        <f aca="false">TRUE()</f>
        <v>1</v>
      </c>
    </row>
    <row r="317" customFormat="false" ht="13.8" hidden="true" customHeight="false" outlineLevel="0" collapsed="false">
      <c r="A317" s="0" t="n">
        <v>316</v>
      </c>
      <c r="B317" s="0" t="str">
        <f aca="false">TRIM(SUBSTITUTE(LEFT(C317,FIND("|",C317)-1),"_", " "))</f>
        <v>Quercus conzattii</v>
      </c>
      <c r="C317" s="0" t="s">
        <v>675</v>
      </c>
      <c r="D317" s="3" t="n">
        <f aca="false">FALSE()</f>
        <v>0</v>
      </c>
      <c r="E317" s="3" t="n">
        <f aca="false">TRUE()</f>
        <v>1</v>
      </c>
      <c r="F317" s="0" t="n">
        <v>5730</v>
      </c>
      <c r="I317" s="0" t="s">
        <v>244</v>
      </c>
      <c r="J317" s="0" t="s">
        <v>245</v>
      </c>
      <c r="K317" s="0" t="s">
        <v>246</v>
      </c>
      <c r="L317" s="0" t="s">
        <v>676</v>
      </c>
      <c r="N317" s="0" t="n">
        <f aca="false">FALSE()</f>
        <v>0</v>
      </c>
    </row>
    <row r="318" customFormat="false" ht="13.8" hidden="true" customHeight="false" outlineLevel="0" collapsed="false">
      <c r="A318" s="0" t="n">
        <v>317</v>
      </c>
      <c r="B318" s="0" t="str">
        <f aca="false">TRIM(SUBSTITUTE(LEFT(C318,FIND("|",C318)-1),"_", " "))</f>
        <v>Quercus conzattii</v>
      </c>
      <c r="C318" s="0" t="s">
        <v>677</v>
      </c>
      <c r="D318" s="0" t="n">
        <f aca="false">TRUE()</f>
        <v>1</v>
      </c>
      <c r="E318" s="3" t="n">
        <f aca="false">TRUE()</f>
        <v>1</v>
      </c>
      <c r="F318" s="0" t="n">
        <v>6030</v>
      </c>
      <c r="I318" s="0" t="s">
        <v>244</v>
      </c>
      <c r="J318" s="0" t="s">
        <v>245</v>
      </c>
      <c r="K318" s="0" t="s">
        <v>246</v>
      </c>
      <c r="L318" s="0" t="s">
        <v>678</v>
      </c>
      <c r="N318" s="0" t="n">
        <f aca="false">TRUE()</f>
        <v>1</v>
      </c>
    </row>
    <row r="319" customFormat="false" ht="13.8" hidden="true" customHeight="false" outlineLevel="0" collapsed="false">
      <c r="A319" s="0" t="n">
        <v>318</v>
      </c>
      <c r="B319" s="0" t="str">
        <f aca="false">TRIM(SUBSTITUTE(LEFT(C319,FIND("|",C319)-1),"_", " "))</f>
        <v>Quercus viminea</v>
      </c>
      <c r="C319" s="0" t="s">
        <v>679</v>
      </c>
      <c r="D319" s="3" t="n">
        <f aca="false">FALSE()</f>
        <v>0</v>
      </c>
      <c r="E319" s="3" t="n">
        <f aca="false">TRUE()</f>
        <v>1</v>
      </c>
      <c r="F319" s="0" t="n">
        <v>3580</v>
      </c>
      <c r="I319" s="0" t="s">
        <v>244</v>
      </c>
      <c r="J319" s="0" t="s">
        <v>245</v>
      </c>
      <c r="K319" s="0" t="s">
        <v>246</v>
      </c>
      <c r="L319" s="0" t="s">
        <v>680</v>
      </c>
      <c r="N319" s="0" t="n">
        <f aca="false">FALSE()</f>
        <v>0</v>
      </c>
    </row>
    <row r="320" customFormat="false" ht="13.8" hidden="true" customHeight="false" outlineLevel="0" collapsed="false">
      <c r="A320" s="0" t="n">
        <v>319</v>
      </c>
      <c r="B320" s="0" t="str">
        <f aca="false">TRIM(SUBSTITUTE(LEFT(C320,FIND("|",C320)-1),"_", " "))</f>
        <v>Quercus viminea</v>
      </c>
      <c r="C320" s="0" t="s">
        <v>681</v>
      </c>
      <c r="D320" s="0" t="n">
        <f aca="false">TRUE()</f>
        <v>1</v>
      </c>
      <c r="E320" s="3" t="n">
        <f aca="false">TRUE()</f>
        <v>1</v>
      </c>
      <c r="F320" s="0" t="n">
        <v>3841</v>
      </c>
      <c r="I320" s="0" t="s">
        <v>244</v>
      </c>
      <c r="J320" s="0" t="s">
        <v>245</v>
      </c>
      <c r="K320" s="0" t="s">
        <v>246</v>
      </c>
      <c r="L320" s="0" t="s">
        <v>682</v>
      </c>
      <c r="N320" s="0" t="n">
        <f aca="false">TRUE()</f>
        <v>1</v>
      </c>
    </row>
    <row r="321" customFormat="false" ht="13.8" hidden="false" customHeight="false" outlineLevel="0" collapsed="false">
      <c r="A321" s="0" t="n">
        <v>320</v>
      </c>
      <c r="B321" s="0" t="str">
        <f aca="false">TRIM(SUBSTITUTE(LEFT(C321,FIND("|",C321)-1),"_", " "))</f>
        <v>Quercus viminea</v>
      </c>
      <c r="C321" s="0" t="s">
        <v>683</v>
      </c>
      <c r="D321" s="0" t="n">
        <f aca="false">FALSE()</f>
        <v>0</v>
      </c>
      <c r="E321" s="0" t="n">
        <f aca="false">FALSE()</f>
        <v>0</v>
      </c>
      <c r="F321" s="0" t="n">
        <v>4153</v>
      </c>
      <c r="G321" s="0" t="s">
        <v>193</v>
      </c>
      <c r="I321" s="0" t="s">
        <v>244</v>
      </c>
      <c r="J321" s="0" t="s">
        <v>245</v>
      </c>
      <c r="K321" s="0" t="s">
        <v>246</v>
      </c>
      <c r="L321" s="0" t="s">
        <v>684</v>
      </c>
      <c r="N321" s="0" t="n">
        <f aca="false">TRUE()</f>
        <v>1</v>
      </c>
    </row>
    <row r="322" customFormat="false" ht="13.8" hidden="false" customHeight="false" outlineLevel="0" collapsed="false">
      <c r="A322" s="0" t="n">
        <v>321</v>
      </c>
      <c r="B322" s="0" t="str">
        <f aca="false">TRIM(SUBSTITUTE(LEFT(C322,FIND("|",C322)-1),"_", " "))</f>
        <v>Quercus eduardii x Q. conzattii</v>
      </c>
      <c r="C322" s="0" t="s">
        <v>685</v>
      </c>
      <c r="D322" s="3" t="n">
        <f aca="false">FALSE()</f>
        <v>0</v>
      </c>
      <c r="E322" s="0" t="n">
        <f aca="false">FALSE()</f>
        <v>0</v>
      </c>
      <c r="F322" s="0" t="n">
        <v>3597</v>
      </c>
      <c r="I322" s="0" t="s">
        <v>244</v>
      </c>
      <c r="J322" s="0" t="s">
        <v>245</v>
      </c>
      <c r="K322" s="0" t="s">
        <v>246</v>
      </c>
      <c r="L322" s="0" t="s">
        <v>686</v>
      </c>
      <c r="N322" s="0" t="n">
        <f aca="false">FALSE()</f>
        <v>0</v>
      </c>
    </row>
    <row r="323" customFormat="false" ht="13.8" hidden="true" customHeight="false" outlineLevel="0" collapsed="false">
      <c r="A323" s="0" t="n">
        <v>322</v>
      </c>
      <c r="B323" s="0" t="str">
        <f aca="false">TRIM(SUBSTITUTE(LEFT(C323,FIND("|",C323)-1),"_", " "))</f>
        <v>Quercus conzattii</v>
      </c>
      <c r="C323" s="0" t="s">
        <v>687</v>
      </c>
      <c r="D323" s="3" t="n">
        <f aca="false">FALSE()</f>
        <v>0</v>
      </c>
      <c r="E323" s="3" t="n">
        <f aca="false">TRUE()</f>
        <v>1</v>
      </c>
      <c r="F323" s="0" t="n">
        <v>3116</v>
      </c>
      <c r="I323" s="0" t="s">
        <v>244</v>
      </c>
      <c r="J323" s="0" t="s">
        <v>245</v>
      </c>
      <c r="K323" s="0" t="s">
        <v>246</v>
      </c>
      <c r="L323" s="0" t="s">
        <v>688</v>
      </c>
      <c r="N323" s="0" t="n">
        <f aca="false">TRUE()</f>
        <v>1</v>
      </c>
    </row>
    <row r="324" customFormat="false" ht="13.8" hidden="true" customHeight="false" outlineLevel="0" collapsed="false">
      <c r="A324" s="0" t="n">
        <v>323</v>
      </c>
      <c r="B324" s="0" t="str">
        <f aca="false">TRIM(SUBSTITUTE(LEFT(C324,FIND("|",C324)-1),"_", " "))</f>
        <v>Quercus conzattii</v>
      </c>
      <c r="C324" s="0" t="s">
        <v>689</v>
      </c>
      <c r="D324" s="0" t="n">
        <f aca="false">TRUE()</f>
        <v>1</v>
      </c>
      <c r="E324" s="3" t="n">
        <f aca="false">TRUE()</f>
        <v>1</v>
      </c>
      <c r="F324" s="0" t="n">
        <v>6363</v>
      </c>
      <c r="I324" s="0" t="s">
        <v>244</v>
      </c>
      <c r="J324" s="0" t="s">
        <v>245</v>
      </c>
      <c r="K324" s="0" t="s">
        <v>246</v>
      </c>
      <c r="L324" s="0" t="s">
        <v>690</v>
      </c>
      <c r="N324" s="0" t="n">
        <f aca="false">TRUE()</f>
        <v>1</v>
      </c>
    </row>
    <row r="325" customFormat="false" ht="13.8" hidden="true" customHeight="false" outlineLevel="0" collapsed="false">
      <c r="A325" s="0" t="n">
        <v>324</v>
      </c>
      <c r="B325" s="0" t="str">
        <f aca="false">TRIM(SUBSTITUTE(LEFT(C325,FIND("|",C325)-1),"_", " "))</f>
        <v>Quercus conzattii</v>
      </c>
      <c r="C325" s="0" t="s">
        <v>691</v>
      </c>
      <c r="D325" s="3" t="n">
        <f aca="false">FALSE()</f>
        <v>0</v>
      </c>
      <c r="E325" s="3" t="n">
        <f aca="false">TRUE()</f>
        <v>1</v>
      </c>
      <c r="F325" s="0" t="n">
        <v>4184</v>
      </c>
      <c r="I325" s="0" t="s">
        <v>244</v>
      </c>
      <c r="J325" s="0" t="s">
        <v>245</v>
      </c>
      <c r="K325" s="0" t="s">
        <v>246</v>
      </c>
      <c r="L325" s="0" t="s">
        <v>692</v>
      </c>
      <c r="N325" s="0" t="n">
        <f aca="false">TRUE()</f>
        <v>1</v>
      </c>
    </row>
    <row r="326" customFormat="false" ht="13.8" hidden="true" customHeight="false" outlineLevel="0" collapsed="false">
      <c r="A326" s="0" t="n">
        <v>325</v>
      </c>
      <c r="B326" s="0" t="str">
        <f aca="false">TRIM(SUBSTITUTE(LEFT(C326,FIND("|",C326)-1),"_", " "))</f>
        <v>Quercus conzattii</v>
      </c>
      <c r="C326" s="0" t="s">
        <v>693</v>
      </c>
      <c r="D326" s="3" t="n">
        <f aca="false">FALSE()</f>
        <v>0</v>
      </c>
      <c r="E326" s="3" t="n">
        <f aca="false">TRUE()</f>
        <v>1</v>
      </c>
      <c r="F326" s="0" t="n">
        <v>3285</v>
      </c>
      <c r="I326" s="0" t="s">
        <v>244</v>
      </c>
      <c r="J326" s="0" t="s">
        <v>245</v>
      </c>
      <c r="K326" s="0" t="s">
        <v>246</v>
      </c>
      <c r="L326" s="0" t="s">
        <v>694</v>
      </c>
      <c r="N326" s="0" t="n">
        <f aca="false">TRUE()</f>
        <v>1</v>
      </c>
    </row>
    <row r="327" customFormat="false" ht="13.8" hidden="true" customHeight="false" outlineLevel="0" collapsed="false">
      <c r="A327" s="0" t="n">
        <v>326</v>
      </c>
      <c r="B327" s="0" t="str">
        <f aca="false">TRIM(SUBSTITUTE(LEFT(C327,FIND("|",C327)-1),"_", " "))</f>
        <v>Quercus radiata</v>
      </c>
      <c r="C327" s="0" t="s">
        <v>695</v>
      </c>
      <c r="D327" s="3" t="n">
        <f aca="false">FALSE()</f>
        <v>0</v>
      </c>
      <c r="E327" s="3" t="n">
        <f aca="false">TRUE()</f>
        <v>1</v>
      </c>
      <c r="F327" s="0" t="n">
        <v>3455</v>
      </c>
      <c r="I327" s="0" t="s">
        <v>244</v>
      </c>
      <c r="J327" s="0" t="s">
        <v>245</v>
      </c>
      <c r="K327" s="0" t="s">
        <v>246</v>
      </c>
      <c r="L327" s="0" t="s">
        <v>696</v>
      </c>
      <c r="N327" s="0" t="n">
        <f aca="false">FALSE()</f>
        <v>0</v>
      </c>
    </row>
    <row r="328" customFormat="false" ht="13.8" hidden="true" customHeight="false" outlineLevel="0" collapsed="false">
      <c r="A328" s="0" t="n">
        <v>327</v>
      </c>
      <c r="B328" s="0" t="str">
        <f aca="false">TRIM(SUBSTITUTE(LEFT(C328,FIND("|",C328)-1),"_", " "))</f>
        <v>Quercus radiata</v>
      </c>
      <c r="C328" s="0" t="s">
        <v>697</v>
      </c>
      <c r="D328" s="0" t="n">
        <f aca="false">TRUE()</f>
        <v>1</v>
      </c>
      <c r="E328" s="3" t="n">
        <f aca="false">TRUE()</f>
        <v>1</v>
      </c>
      <c r="F328" s="0" t="n">
        <v>3554</v>
      </c>
      <c r="I328" s="0" t="s">
        <v>244</v>
      </c>
      <c r="J328" s="0" t="s">
        <v>245</v>
      </c>
      <c r="K328" s="0" t="s">
        <v>246</v>
      </c>
      <c r="L328" s="0" t="s">
        <v>698</v>
      </c>
      <c r="N328" s="0" t="n">
        <f aca="false">TRUE()</f>
        <v>1</v>
      </c>
    </row>
    <row r="329" customFormat="false" ht="13.8" hidden="true" customHeight="false" outlineLevel="0" collapsed="false">
      <c r="A329" s="0" t="n">
        <v>328</v>
      </c>
      <c r="B329" s="0" t="str">
        <f aca="false">TRIM(SUBSTITUTE(LEFT(C329,FIND("|",C329)-1),"_", " "))</f>
        <v>Quercus radiata</v>
      </c>
      <c r="C329" s="0" t="s">
        <v>699</v>
      </c>
      <c r="D329" s="3" t="n">
        <f aca="false">FALSE()</f>
        <v>0</v>
      </c>
      <c r="E329" s="3" t="n">
        <f aca="false">TRUE()</f>
        <v>1</v>
      </c>
      <c r="F329" s="0" t="n">
        <v>3429</v>
      </c>
      <c r="I329" s="0" t="s">
        <v>244</v>
      </c>
      <c r="J329" s="0" t="s">
        <v>245</v>
      </c>
      <c r="K329" s="0" t="s">
        <v>246</v>
      </c>
      <c r="L329" s="0" t="s">
        <v>700</v>
      </c>
      <c r="N329" s="0" t="n">
        <f aca="false">TRUE()</f>
        <v>1</v>
      </c>
    </row>
    <row r="330" customFormat="false" ht="13.8" hidden="false" customHeight="false" outlineLevel="0" collapsed="false">
      <c r="A330" s="0" t="n">
        <v>329</v>
      </c>
      <c r="B330" s="0" t="str">
        <f aca="false">TRIM(SUBSTITUTE(LEFT(C330,FIND("|",C330)-1),"_", " "))</f>
        <v>Quercus crassifolia</v>
      </c>
      <c r="C330" s="0" t="s">
        <v>701</v>
      </c>
      <c r="D330" s="3" t="n">
        <f aca="false">FALSE()</f>
        <v>0</v>
      </c>
      <c r="E330" s="0" t="n">
        <f aca="false">FALSE()</f>
        <v>0</v>
      </c>
      <c r="F330" s="0" t="n">
        <v>1790</v>
      </c>
      <c r="I330" s="0" t="s">
        <v>244</v>
      </c>
      <c r="J330" s="0" t="s">
        <v>245</v>
      </c>
      <c r="K330" s="0" t="s">
        <v>246</v>
      </c>
      <c r="L330" s="0" t="s">
        <v>702</v>
      </c>
      <c r="N330" s="0" t="n">
        <f aca="false">FALSE()</f>
        <v>0</v>
      </c>
    </row>
    <row r="331" customFormat="false" ht="13.8" hidden="true" customHeight="false" outlineLevel="0" collapsed="false">
      <c r="A331" s="0" t="n">
        <v>330</v>
      </c>
      <c r="B331" s="0" t="str">
        <f aca="false">TRIM(SUBSTITUTE(LEFT(C331,FIND("|",C331)-1),"_", " "))</f>
        <v>Quercus urbanii</v>
      </c>
      <c r="C331" s="0" t="s">
        <v>703</v>
      </c>
      <c r="D331" s="3" t="n">
        <f aca="false">FALSE()</f>
        <v>0</v>
      </c>
      <c r="E331" s="3" t="n">
        <f aca="false">TRUE()</f>
        <v>1</v>
      </c>
      <c r="F331" s="0" t="n">
        <v>3871</v>
      </c>
      <c r="I331" s="0" t="s">
        <v>244</v>
      </c>
      <c r="J331" s="0" t="s">
        <v>245</v>
      </c>
      <c r="K331" s="0" t="s">
        <v>246</v>
      </c>
      <c r="L331" s="0" t="s">
        <v>704</v>
      </c>
      <c r="N331" s="0" t="n">
        <f aca="false">FALSE()</f>
        <v>0</v>
      </c>
    </row>
    <row r="332" customFormat="false" ht="13.8" hidden="true" customHeight="false" outlineLevel="0" collapsed="false">
      <c r="A332" s="0" t="n">
        <v>331</v>
      </c>
      <c r="B332" s="0" t="str">
        <f aca="false">TRIM(SUBSTITUTE(LEFT(C332,FIND("|",C332)-1),"_", " "))</f>
        <v>Quercus urbanii</v>
      </c>
      <c r="C332" s="0" t="s">
        <v>705</v>
      </c>
      <c r="D332" s="0" t="n">
        <f aca="false">TRUE()</f>
        <v>1</v>
      </c>
      <c r="E332" s="3" t="n">
        <f aca="false">TRUE()</f>
        <v>1</v>
      </c>
      <c r="F332" s="0" t="n">
        <v>3989</v>
      </c>
      <c r="I332" s="0" t="s">
        <v>244</v>
      </c>
      <c r="J332" s="0" t="s">
        <v>245</v>
      </c>
      <c r="K332" s="0" t="s">
        <v>246</v>
      </c>
      <c r="L332" s="0" t="s">
        <v>706</v>
      </c>
      <c r="N332" s="0" t="n">
        <f aca="false">TRUE()</f>
        <v>1</v>
      </c>
    </row>
    <row r="333" customFormat="false" ht="13.8" hidden="true" customHeight="false" outlineLevel="0" collapsed="false">
      <c r="A333" s="0" t="n">
        <v>332</v>
      </c>
      <c r="B333" s="0" t="str">
        <f aca="false">TRIM(SUBSTITUTE(LEFT(C333,FIND("|",C333)-1),"_", " "))</f>
        <v>Quercus fulva</v>
      </c>
      <c r="C333" s="0" t="s">
        <v>707</v>
      </c>
      <c r="D333" s="0" t="n">
        <f aca="false">TRUE()</f>
        <v>1</v>
      </c>
      <c r="E333" s="3" t="n">
        <f aca="false">TRUE()</f>
        <v>1</v>
      </c>
      <c r="F333" s="0" t="n">
        <v>3979</v>
      </c>
      <c r="I333" s="0" t="s">
        <v>244</v>
      </c>
      <c r="J333" s="0" t="s">
        <v>245</v>
      </c>
      <c r="K333" s="0" t="s">
        <v>246</v>
      </c>
      <c r="L333" s="0" t="s">
        <v>708</v>
      </c>
      <c r="N333" s="0" t="n">
        <f aca="false">FALSE()</f>
        <v>0</v>
      </c>
    </row>
    <row r="334" customFormat="false" ht="13.8" hidden="true" customHeight="false" outlineLevel="0" collapsed="false">
      <c r="A334" s="0" t="n">
        <v>333</v>
      </c>
      <c r="B334" s="0" t="str">
        <f aca="false">TRIM(SUBSTITUTE(LEFT(C334,FIND("|",C334)-1),"_", " "))</f>
        <v>Quercus fulva</v>
      </c>
      <c r="C334" s="0" t="s">
        <v>709</v>
      </c>
      <c r="D334" s="3" t="n">
        <f aca="false">FALSE()</f>
        <v>0</v>
      </c>
      <c r="E334" s="3" t="n">
        <f aca="false">TRUE()</f>
        <v>1</v>
      </c>
      <c r="F334" s="0" t="n">
        <v>1555</v>
      </c>
      <c r="I334" s="0" t="s">
        <v>244</v>
      </c>
      <c r="J334" s="0" t="s">
        <v>245</v>
      </c>
      <c r="K334" s="0" t="s">
        <v>246</v>
      </c>
      <c r="L334" s="0" t="s">
        <v>710</v>
      </c>
      <c r="N334" s="0" t="n">
        <f aca="false">TRUE()</f>
        <v>1</v>
      </c>
    </row>
    <row r="335" customFormat="false" ht="13.8" hidden="true" customHeight="false" outlineLevel="0" collapsed="false">
      <c r="A335" s="0" t="n">
        <v>334</v>
      </c>
      <c r="B335" s="0" t="str">
        <f aca="false">TRIM(SUBSTITUTE(LEFT(C335,FIND("|",C335)-1),"_", " "))</f>
        <v>Quercus hypoleucoides</v>
      </c>
      <c r="C335" s="0" t="s">
        <v>711</v>
      </c>
      <c r="D335" s="0" t="n">
        <f aca="false">TRUE()</f>
        <v>1</v>
      </c>
      <c r="E335" s="3" t="n">
        <f aca="false">TRUE()</f>
        <v>1</v>
      </c>
      <c r="F335" s="0" t="n">
        <v>4541</v>
      </c>
      <c r="I335" s="0" t="s">
        <v>244</v>
      </c>
      <c r="J335" s="0" t="s">
        <v>245</v>
      </c>
      <c r="K335" s="0" t="s">
        <v>246</v>
      </c>
      <c r="L335" s="0" t="s">
        <v>712</v>
      </c>
      <c r="N335" s="0" t="n">
        <f aca="false">FALSE()</f>
        <v>0</v>
      </c>
    </row>
    <row r="336" customFormat="false" ht="13.8" hidden="true" customHeight="false" outlineLevel="0" collapsed="false">
      <c r="A336" s="0" t="n">
        <v>335</v>
      </c>
      <c r="B336" s="0" t="str">
        <f aca="false">TRIM(SUBSTITUTE(LEFT(C336,FIND("|",C336)-1),"_", " "))</f>
        <v>Quercus hypoleucoides</v>
      </c>
      <c r="C336" s="0" t="s">
        <v>713</v>
      </c>
      <c r="D336" s="3" t="n">
        <f aca="false">FALSE()</f>
        <v>0</v>
      </c>
      <c r="E336" s="3" t="n">
        <f aca="false">TRUE()</f>
        <v>1</v>
      </c>
      <c r="F336" s="0" t="n">
        <v>4426</v>
      </c>
      <c r="I336" s="0" t="s">
        <v>244</v>
      </c>
      <c r="J336" s="0" t="s">
        <v>245</v>
      </c>
      <c r="K336" s="0" t="s">
        <v>246</v>
      </c>
      <c r="L336" s="0" t="s">
        <v>714</v>
      </c>
      <c r="N336" s="0" t="n">
        <f aca="false">TRUE()</f>
        <v>1</v>
      </c>
    </row>
    <row r="337" customFormat="false" ht="13.8" hidden="true" customHeight="false" outlineLevel="0" collapsed="false">
      <c r="A337" s="0" t="n">
        <v>336</v>
      </c>
      <c r="B337" s="0" t="str">
        <f aca="false">TRIM(SUBSTITUTE(LEFT(C337,FIND("|",C337)-1),"_", " "))</f>
        <v>Quercus scytophylla</v>
      </c>
      <c r="C337" s="0" t="s">
        <v>715</v>
      </c>
      <c r="D337" s="0" t="n">
        <f aca="false">TRUE()</f>
        <v>1</v>
      </c>
      <c r="E337" s="3" t="n">
        <f aca="false">TRUE()</f>
        <v>1</v>
      </c>
      <c r="F337" s="0" t="n">
        <v>6132</v>
      </c>
      <c r="I337" s="0" t="s">
        <v>244</v>
      </c>
      <c r="J337" s="0" t="s">
        <v>245</v>
      </c>
      <c r="K337" s="0" t="s">
        <v>246</v>
      </c>
      <c r="L337" s="0" t="s">
        <v>716</v>
      </c>
      <c r="N337" s="0" t="n">
        <f aca="false">FALSE()</f>
        <v>0</v>
      </c>
    </row>
    <row r="338" customFormat="false" ht="13.8" hidden="true" customHeight="false" outlineLevel="0" collapsed="false">
      <c r="A338" s="0" t="n">
        <v>337</v>
      </c>
      <c r="B338" s="0" t="str">
        <f aca="false">TRIM(SUBSTITUTE(LEFT(C338,FIND("|",C338)-1),"_", " "))</f>
        <v>Quercus scytophylla</v>
      </c>
      <c r="C338" s="0" t="s">
        <v>717</v>
      </c>
      <c r="D338" s="3" t="n">
        <f aca="false">FALSE()</f>
        <v>0</v>
      </c>
      <c r="E338" s="3" t="n">
        <f aca="false">TRUE()</f>
        <v>1</v>
      </c>
      <c r="F338" s="0" t="n">
        <v>4198</v>
      </c>
      <c r="I338" s="0" t="s">
        <v>244</v>
      </c>
      <c r="J338" s="0" t="s">
        <v>245</v>
      </c>
      <c r="K338" s="0" t="s">
        <v>246</v>
      </c>
      <c r="L338" s="0" t="s">
        <v>718</v>
      </c>
      <c r="N338" s="0" t="n">
        <f aca="false">TRUE()</f>
        <v>1</v>
      </c>
    </row>
    <row r="339" customFormat="false" ht="13.8" hidden="false" customHeight="false" outlineLevel="0" collapsed="false">
      <c r="A339" s="0" t="n">
        <v>338</v>
      </c>
      <c r="B339" s="0" t="str">
        <f aca="false">TRIM(SUBSTITUTE(LEFT(C339,FIND("|",C339)-1),"_", " "))</f>
        <v>Quercus scytophylla</v>
      </c>
      <c r="C339" s="0" t="s">
        <v>719</v>
      </c>
      <c r="D339" s="3" t="n">
        <f aca="false">FALSE()</f>
        <v>0</v>
      </c>
      <c r="E339" s="0" t="n">
        <f aca="false">FALSE()</f>
        <v>0</v>
      </c>
      <c r="F339" s="0" t="n">
        <v>5679</v>
      </c>
      <c r="G339" s="0" t="s">
        <v>193</v>
      </c>
      <c r="I339" s="0" t="s">
        <v>244</v>
      </c>
      <c r="J339" s="0" t="s">
        <v>245</v>
      </c>
      <c r="K339" s="0" t="s">
        <v>246</v>
      </c>
      <c r="L339" s="0" t="s">
        <v>720</v>
      </c>
      <c r="N339" s="0" t="n">
        <f aca="false">TRUE()</f>
        <v>1</v>
      </c>
    </row>
    <row r="340" customFormat="false" ht="13.8" hidden="false" customHeight="false" outlineLevel="0" collapsed="false">
      <c r="A340" s="0" t="n">
        <v>339</v>
      </c>
      <c r="B340" s="0" t="str">
        <f aca="false">TRIM(SUBSTITUTE(LEFT(C340,FIND("|",C340)-1),"_", " "))</f>
        <v>Quercus candicans</v>
      </c>
      <c r="C340" s="0" t="s">
        <v>721</v>
      </c>
      <c r="D340" s="3" t="n">
        <f aca="false">FALSE()</f>
        <v>0</v>
      </c>
      <c r="E340" s="0" t="n">
        <f aca="false">FALSE()</f>
        <v>0</v>
      </c>
      <c r="F340" s="0" t="n">
        <v>6379</v>
      </c>
      <c r="G340" s="0" t="s">
        <v>193</v>
      </c>
      <c r="I340" s="0" t="s">
        <v>244</v>
      </c>
      <c r="J340" s="0" t="s">
        <v>245</v>
      </c>
      <c r="K340" s="0" t="s">
        <v>246</v>
      </c>
      <c r="L340" s="0" t="s">
        <v>722</v>
      </c>
      <c r="N340" s="0" t="n">
        <f aca="false">TRUE()</f>
        <v>1</v>
      </c>
    </row>
    <row r="341" customFormat="false" ht="13.8" hidden="true" customHeight="false" outlineLevel="0" collapsed="false">
      <c r="A341" s="0" t="n">
        <v>340</v>
      </c>
      <c r="B341" s="0" t="str">
        <f aca="false">TRIM(SUBSTITUTE(LEFT(C341,FIND("|",C341)-1),"_", " "))</f>
        <v>Quercus scytophylla</v>
      </c>
      <c r="C341" s="0" t="s">
        <v>723</v>
      </c>
      <c r="D341" s="3" t="n">
        <f aca="false">FALSE()</f>
        <v>0</v>
      </c>
      <c r="E341" s="3" t="n">
        <f aca="false">TRUE()</f>
        <v>1</v>
      </c>
      <c r="F341" s="0" t="n">
        <v>4169</v>
      </c>
      <c r="I341" s="0" t="s">
        <v>244</v>
      </c>
      <c r="J341" s="0" t="s">
        <v>245</v>
      </c>
      <c r="K341" s="0" t="s">
        <v>246</v>
      </c>
      <c r="L341" s="0" t="s">
        <v>724</v>
      </c>
      <c r="N341" s="0" t="n">
        <f aca="false">TRUE()</f>
        <v>1</v>
      </c>
    </row>
    <row r="342" customFormat="false" ht="13.8" hidden="true" customHeight="false" outlineLevel="0" collapsed="false">
      <c r="A342" s="0" t="n">
        <v>341</v>
      </c>
      <c r="B342" s="0" t="str">
        <f aca="false">TRIM(SUBSTITUTE(LEFT(C342,FIND("|",C342)-1),"_", " "))</f>
        <v>Quercus scytophylla</v>
      </c>
      <c r="C342" s="0" t="s">
        <v>725</v>
      </c>
      <c r="D342" s="3" t="n">
        <f aca="false">FALSE()</f>
        <v>0</v>
      </c>
      <c r="E342" s="3" t="n">
        <f aca="false">TRUE()</f>
        <v>1</v>
      </c>
      <c r="F342" s="0" t="n">
        <v>4526</v>
      </c>
      <c r="I342" s="0" t="s">
        <v>244</v>
      </c>
      <c r="J342" s="0" t="s">
        <v>245</v>
      </c>
      <c r="K342" s="0" t="s">
        <v>246</v>
      </c>
      <c r="L342" s="0" t="s">
        <v>726</v>
      </c>
      <c r="N342" s="0" t="n">
        <f aca="false">TRUE()</f>
        <v>1</v>
      </c>
    </row>
    <row r="343" customFormat="false" ht="13.8" hidden="true" customHeight="false" outlineLevel="0" collapsed="false">
      <c r="A343" s="0" t="n">
        <v>342</v>
      </c>
      <c r="B343" s="0" t="str">
        <f aca="false">TRIM(SUBSTITUTE(LEFT(C343,FIND("|",C343)-1),"_", " "))</f>
        <v>Quercus sideroxyla</v>
      </c>
      <c r="C343" s="0" t="s">
        <v>727</v>
      </c>
      <c r="D343" s="3" t="n">
        <f aca="false">FALSE()</f>
        <v>0</v>
      </c>
      <c r="E343" s="3" t="n">
        <f aca="false">TRUE()</f>
        <v>1</v>
      </c>
      <c r="F343" s="0" t="n">
        <v>3463</v>
      </c>
      <c r="I343" s="0" t="s">
        <v>244</v>
      </c>
      <c r="J343" s="0" t="s">
        <v>245</v>
      </c>
      <c r="K343" s="0" t="s">
        <v>246</v>
      </c>
      <c r="L343" s="0" t="s">
        <v>728</v>
      </c>
      <c r="N343" s="0" t="n">
        <f aca="false">FALSE()</f>
        <v>0</v>
      </c>
    </row>
    <row r="344" customFormat="false" ht="13.8" hidden="true" customHeight="false" outlineLevel="0" collapsed="false">
      <c r="A344" s="0" t="n">
        <v>343</v>
      </c>
      <c r="B344" s="0" t="str">
        <f aca="false">TRIM(SUBSTITUTE(LEFT(C344,FIND("|",C344)-1),"_", " "))</f>
        <v>Quercus sideroxyla</v>
      </c>
      <c r="C344" s="0" t="s">
        <v>729</v>
      </c>
      <c r="D344" s="3" t="n">
        <f aca="false">FALSE()</f>
        <v>0</v>
      </c>
      <c r="E344" s="3" t="n">
        <f aca="false">TRUE()</f>
        <v>1</v>
      </c>
      <c r="F344" s="0" t="n">
        <v>5207</v>
      </c>
      <c r="G344" s="0" t="s">
        <v>193</v>
      </c>
      <c r="I344" s="0" t="s">
        <v>244</v>
      </c>
      <c r="J344" s="0" t="s">
        <v>245</v>
      </c>
      <c r="K344" s="0" t="s">
        <v>246</v>
      </c>
      <c r="L344" s="0" t="s">
        <v>730</v>
      </c>
      <c r="N344" s="0" t="n">
        <f aca="false">TRUE()</f>
        <v>1</v>
      </c>
    </row>
    <row r="345" customFormat="false" ht="13.8" hidden="true" customHeight="false" outlineLevel="0" collapsed="false">
      <c r="A345" s="0" t="n">
        <v>344</v>
      </c>
      <c r="B345" s="0" t="str">
        <f aca="false">TRIM(SUBSTITUTE(LEFT(C345,FIND("|",C345)-1),"_", " "))</f>
        <v>Quercus sideroxyla</v>
      </c>
      <c r="C345" s="0" t="s">
        <v>731</v>
      </c>
      <c r="D345" s="3" t="n">
        <f aca="false">FALSE()</f>
        <v>0</v>
      </c>
      <c r="E345" s="3" t="n">
        <f aca="false">TRUE()</f>
        <v>1</v>
      </c>
      <c r="F345" s="0" t="n">
        <v>3143</v>
      </c>
      <c r="I345" s="0" t="s">
        <v>244</v>
      </c>
      <c r="J345" s="0" t="s">
        <v>245</v>
      </c>
      <c r="K345" s="0" t="s">
        <v>246</v>
      </c>
      <c r="L345" s="0" t="s">
        <v>732</v>
      </c>
      <c r="N345" s="0" t="n">
        <f aca="false">TRUE()</f>
        <v>1</v>
      </c>
    </row>
    <row r="346" customFormat="false" ht="13.8" hidden="true" customHeight="false" outlineLevel="0" collapsed="false">
      <c r="A346" s="0" t="n">
        <v>345</v>
      </c>
      <c r="B346" s="0" t="str">
        <f aca="false">TRIM(SUBSTITUTE(LEFT(C346,FIND("|",C346)-1),"_", " "))</f>
        <v>Quercus sideroxyla</v>
      </c>
      <c r="C346" s="0" t="s">
        <v>733</v>
      </c>
      <c r="D346" s="0" t="n">
        <f aca="false">TRUE()</f>
        <v>1</v>
      </c>
      <c r="E346" s="3" t="n">
        <f aca="false">TRUE()</f>
        <v>1</v>
      </c>
      <c r="F346" s="0" t="n">
        <v>5421</v>
      </c>
      <c r="G346" s="0" t="s">
        <v>193</v>
      </c>
      <c r="I346" s="0" t="s">
        <v>244</v>
      </c>
      <c r="J346" s="0" t="s">
        <v>245</v>
      </c>
      <c r="K346" s="0" t="s">
        <v>246</v>
      </c>
      <c r="L346" s="0" t="s">
        <v>734</v>
      </c>
      <c r="N346" s="0" t="n">
        <f aca="false">TRUE()</f>
        <v>1</v>
      </c>
    </row>
    <row r="347" customFormat="false" ht="13.8" hidden="true" customHeight="false" outlineLevel="0" collapsed="false">
      <c r="A347" s="0" t="n">
        <v>346</v>
      </c>
      <c r="B347" s="0" t="str">
        <f aca="false">TRIM(SUBSTITUTE(LEFT(C347,FIND("|",C347)-1),"_", " "))</f>
        <v>Quercus mcvaughii</v>
      </c>
      <c r="C347" s="0" t="s">
        <v>735</v>
      </c>
      <c r="D347" s="0" t="n">
        <f aca="false">TRUE()</f>
        <v>1</v>
      </c>
      <c r="E347" s="3" t="n">
        <f aca="false">TRUE()</f>
        <v>1</v>
      </c>
      <c r="F347" s="0" t="n">
        <v>5573</v>
      </c>
      <c r="G347" s="0" t="s">
        <v>193</v>
      </c>
      <c r="I347" s="0" t="s">
        <v>244</v>
      </c>
      <c r="J347" s="0" t="s">
        <v>245</v>
      </c>
      <c r="K347" s="0" t="s">
        <v>246</v>
      </c>
      <c r="L347" s="0" t="s">
        <v>736</v>
      </c>
      <c r="N347" s="0" t="n">
        <f aca="false">FALSE()</f>
        <v>0</v>
      </c>
    </row>
    <row r="348" customFormat="false" ht="13.8" hidden="true" customHeight="false" outlineLevel="0" collapsed="false">
      <c r="A348" s="0" t="n">
        <v>347</v>
      </c>
      <c r="B348" s="0" t="str">
        <f aca="false">TRIM(SUBSTITUTE(LEFT(C348,FIND("|",C348)-1),"_", " "))</f>
        <v>Quercus crassifolia</v>
      </c>
      <c r="C348" s="0" t="s">
        <v>737</v>
      </c>
      <c r="D348" s="3" t="n">
        <f aca="false">FALSE()</f>
        <v>0</v>
      </c>
      <c r="E348" s="3" t="n">
        <f aca="false">TRUE()</f>
        <v>1</v>
      </c>
      <c r="F348" s="0" t="n">
        <v>3906</v>
      </c>
      <c r="I348" s="0" t="s">
        <v>244</v>
      </c>
      <c r="J348" s="0" t="s">
        <v>245</v>
      </c>
      <c r="K348" s="0" t="s">
        <v>246</v>
      </c>
      <c r="L348" s="0" t="s">
        <v>738</v>
      </c>
      <c r="N348" s="0" t="n">
        <f aca="false">TRUE()</f>
        <v>1</v>
      </c>
    </row>
    <row r="349" customFormat="false" ht="13.8" hidden="true" customHeight="false" outlineLevel="0" collapsed="false">
      <c r="A349" s="0" t="n">
        <v>348</v>
      </c>
      <c r="B349" s="0" t="str">
        <f aca="false">TRIM(SUBSTITUTE(LEFT(C349,FIND("|",C349)-1),"_", " "))</f>
        <v>Quercus crassifolia</v>
      </c>
      <c r="C349" s="0" t="s">
        <v>739</v>
      </c>
      <c r="D349" s="3" t="n">
        <f aca="false">FALSE()</f>
        <v>0</v>
      </c>
      <c r="E349" s="3" t="n">
        <f aca="false">TRUE()</f>
        <v>1</v>
      </c>
      <c r="F349" s="0" t="n">
        <v>3959</v>
      </c>
      <c r="I349" s="0" t="s">
        <v>244</v>
      </c>
      <c r="J349" s="0" t="s">
        <v>245</v>
      </c>
      <c r="K349" s="0" t="s">
        <v>246</v>
      </c>
      <c r="L349" s="0" t="s">
        <v>740</v>
      </c>
      <c r="N349" s="0" t="n">
        <f aca="false">TRUE()</f>
        <v>1</v>
      </c>
    </row>
    <row r="350" customFormat="false" ht="13.8" hidden="true" customHeight="false" outlineLevel="0" collapsed="false">
      <c r="A350" s="0" t="n">
        <v>349</v>
      </c>
      <c r="B350" s="0" t="str">
        <f aca="false">TRIM(SUBSTITUTE(LEFT(C350,FIND("|",C350)-1),"_", " "))</f>
        <v>Quercus brachystachys</v>
      </c>
      <c r="C350" s="0" t="s">
        <v>741</v>
      </c>
      <c r="D350" s="0" t="n">
        <f aca="false">TRUE()</f>
        <v>1</v>
      </c>
      <c r="E350" s="3" t="n">
        <f aca="false">TRUE()</f>
        <v>1</v>
      </c>
      <c r="F350" s="0" t="n">
        <v>5733</v>
      </c>
      <c r="G350" s="0" t="s">
        <v>193</v>
      </c>
      <c r="I350" s="0" t="s">
        <v>244</v>
      </c>
      <c r="J350" s="0" t="s">
        <v>245</v>
      </c>
      <c r="K350" s="0" t="s">
        <v>246</v>
      </c>
      <c r="L350" s="0" t="s">
        <v>742</v>
      </c>
      <c r="N350" s="0" t="n">
        <f aca="false">TRUE()</f>
        <v>1</v>
      </c>
    </row>
    <row r="351" customFormat="false" ht="13.8" hidden="true" customHeight="false" outlineLevel="0" collapsed="false">
      <c r="A351" s="0" t="n">
        <v>350</v>
      </c>
      <c r="B351" s="0" t="str">
        <f aca="false">TRIM(SUBSTITUTE(LEFT(C351,FIND("|",C351)-1),"_", " "))</f>
        <v>Quercus crassifolia</v>
      </c>
      <c r="C351" s="0" t="s">
        <v>743</v>
      </c>
      <c r="D351" s="3" t="s">
        <v>573</v>
      </c>
      <c r="E351" s="3" t="n">
        <f aca="false">TRUE()</f>
        <v>1</v>
      </c>
      <c r="F351" s="0" t="n">
        <v>4414</v>
      </c>
      <c r="I351" s="0" t="s">
        <v>244</v>
      </c>
      <c r="J351" s="0" t="s">
        <v>245</v>
      </c>
      <c r="K351" s="0" t="s">
        <v>246</v>
      </c>
      <c r="L351" s="0" t="s">
        <v>744</v>
      </c>
      <c r="N351" s="0" t="n">
        <f aca="false">TRUE()</f>
        <v>1</v>
      </c>
    </row>
    <row r="352" customFormat="false" ht="13.8" hidden="true" customHeight="false" outlineLevel="0" collapsed="false">
      <c r="A352" s="0" t="n">
        <v>351</v>
      </c>
      <c r="B352" s="0" t="str">
        <f aca="false">TRIM(SUBSTITUTE(LEFT(C352,FIND("|",C352)-1),"_", " "))</f>
        <v>Quercus crassifolia</v>
      </c>
      <c r="C352" s="0" t="s">
        <v>745</v>
      </c>
      <c r="D352" s="3" t="n">
        <f aca="false">FALSE()</f>
        <v>0</v>
      </c>
      <c r="E352" s="3" t="n">
        <f aca="false">TRUE()</f>
        <v>1</v>
      </c>
      <c r="F352" s="0" t="n">
        <v>3127</v>
      </c>
      <c r="I352" s="0" t="s">
        <v>244</v>
      </c>
      <c r="J352" s="0" t="s">
        <v>245</v>
      </c>
      <c r="K352" s="0" t="s">
        <v>246</v>
      </c>
      <c r="L352" s="0" t="s">
        <v>746</v>
      </c>
      <c r="N352" s="0" t="n">
        <f aca="false">TRUE()</f>
        <v>1</v>
      </c>
    </row>
    <row r="353" customFormat="false" ht="13.8" hidden="true" customHeight="false" outlineLevel="0" collapsed="false">
      <c r="A353" s="0" t="n">
        <v>352</v>
      </c>
      <c r="B353" s="0" t="str">
        <f aca="false">TRIM(SUBSTITUTE(LEFT(C353,FIND("|",C353)-1),"_", " "))</f>
        <v>Quercus eduardii</v>
      </c>
      <c r="C353" s="0" t="s">
        <v>747</v>
      </c>
      <c r="D353" s="3" t="n">
        <f aca="false">FALSE()</f>
        <v>0</v>
      </c>
      <c r="E353" s="3" t="n">
        <f aca="false">TRUE()</f>
        <v>1</v>
      </c>
      <c r="F353" s="0" t="n">
        <v>4060</v>
      </c>
      <c r="I353" s="0" t="s">
        <v>244</v>
      </c>
      <c r="J353" s="0" t="s">
        <v>245</v>
      </c>
      <c r="K353" s="0" t="s">
        <v>246</v>
      </c>
      <c r="L353" s="0" t="s">
        <v>748</v>
      </c>
      <c r="N353" s="0" t="n">
        <f aca="false">FALSE()</f>
        <v>0</v>
      </c>
    </row>
    <row r="354" customFormat="false" ht="13.8" hidden="true" customHeight="false" outlineLevel="0" collapsed="false">
      <c r="A354" s="0" t="n">
        <v>353</v>
      </c>
      <c r="B354" s="0" t="str">
        <f aca="false">TRIM(SUBSTITUTE(LEFT(C354,FIND("|",C354)-1),"_", " "))</f>
        <v>Quercus durifolia</v>
      </c>
      <c r="C354" s="0" t="s">
        <v>749</v>
      </c>
      <c r="D354" s="0" t="n">
        <f aca="false">TRUE()</f>
        <v>1</v>
      </c>
      <c r="E354" s="3" t="n">
        <f aca="false">TRUE()</f>
        <v>1</v>
      </c>
      <c r="F354" s="0" t="n">
        <v>4822</v>
      </c>
      <c r="I354" s="0" t="s">
        <v>244</v>
      </c>
      <c r="J354" s="0" t="s">
        <v>245</v>
      </c>
      <c r="K354" s="0" t="s">
        <v>246</v>
      </c>
      <c r="L354" s="0" t="s">
        <v>750</v>
      </c>
      <c r="N354" s="0" t="n">
        <f aca="false">FALSE()</f>
        <v>0</v>
      </c>
    </row>
    <row r="355" customFormat="false" ht="13.8" hidden="true" customHeight="false" outlineLevel="0" collapsed="false">
      <c r="A355" s="0" t="n">
        <v>354</v>
      </c>
      <c r="B355" s="0" t="str">
        <f aca="false">TRIM(SUBSTITUTE(LEFT(C355,FIND("|",C355)-1),"_", " "))</f>
        <v>Quercus durifolia</v>
      </c>
      <c r="C355" s="0" t="s">
        <v>751</v>
      </c>
      <c r="D355" s="3" t="n">
        <f aca="false">FALSE()</f>
        <v>0</v>
      </c>
      <c r="E355" s="3" t="n">
        <f aca="false">TRUE()</f>
        <v>1</v>
      </c>
      <c r="F355" s="0" t="n">
        <v>4373</v>
      </c>
      <c r="I355" s="0" t="s">
        <v>244</v>
      </c>
      <c r="J355" s="0" t="s">
        <v>245</v>
      </c>
      <c r="K355" s="0" t="s">
        <v>246</v>
      </c>
      <c r="L355" s="0" t="s">
        <v>752</v>
      </c>
      <c r="N355" s="0" t="n">
        <f aca="false">TRUE()</f>
        <v>1</v>
      </c>
    </row>
    <row r="356" customFormat="false" ht="13.8" hidden="true" customHeight="false" outlineLevel="0" collapsed="false">
      <c r="A356" s="0" t="n">
        <v>355</v>
      </c>
      <c r="B356" s="0" t="str">
        <f aca="false">TRIM(SUBSTITUTE(LEFT(C356,FIND("|",C356)-1),"_", " "))</f>
        <v>Quercus eduardii</v>
      </c>
      <c r="C356" s="0" t="s">
        <v>753</v>
      </c>
      <c r="D356" s="3" t="n">
        <f aca="false">FALSE()</f>
        <v>0</v>
      </c>
      <c r="E356" s="3" t="n">
        <f aca="false">TRUE()</f>
        <v>1</v>
      </c>
      <c r="F356" s="0" t="n">
        <v>3548</v>
      </c>
      <c r="I356" s="0" t="s">
        <v>244</v>
      </c>
      <c r="J356" s="0" t="s">
        <v>245</v>
      </c>
      <c r="K356" s="0" t="s">
        <v>246</v>
      </c>
      <c r="L356" s="0" t="s">
        <v>754</v>
      </c>
      <c r="N356" s="0" t="n">
        <f aca="false">TRUE()</f>
        <v>1</v>
      </c>
    </row>
    <row r="357" customFormat="false" ht="13.8" hidden="false" customHeight="false" outlineLevel="0" collapsed="false">
      <c r="A357" s="0" t="n">
        <v>356</v>
      </c>
      <c r="B357" s="0" t="str">
        <f aca="false">TRIM(SUBSTITUTE(LEFT(C357,FIND("|",C357)-1),"_", " "))</f>
        <v>Quercus aff. eduardi</v>
      </c>
      <c r="C357" s="0" t="s">
        <v>755</v>
      </c>
      <c r="D357" s="3" t="n">
        <f aca="false">FALSE()</f>
        <v>0</v>
      </c>
      <c r="E357" s="0" t="n">
        <f aca="false">FALSE()</f>
        <v>0</v>
      </c>
      <c r="F357" s="0" t="n">
        <v>6889</v>
      </c>
      <c r="G357" s="0" t="s">
        <v>193</v>
      </c>
      <c r="I357" s="0" t="s">
        <v>244</v>
      </c>
      <c r="J357" s="0" t="s">
        <v>245</v>
      </c>
      <c r="K357" s="0" t="s">
        <v>246</v>
      </c>
      <c r="L357" s="0" t="s">
        <v>756</v>
      </c>
      <c r="N357" s="0" t="n">
        <f aca="false">FALSE()</f>
        <v>0</v>
      </c>
    </row>
    <row r="358" customFormat="false" ht="13.8" hidden="true" customHeight="false" outlineLevel="0" collapsed="false">
      <c r="A358" s="0" t="n">
        <v>357</v>
      </c>
      <c r="B358" s="0" t="str">
        <f aca="false">TRIM(SUBSTITUTE(LEFT(C358,FIND("|",C358)-1),"_", " "))</f>
        <v>Quercus eduardii</v>
      </c>
      <c r="C358" s="0" t="s">
        <v>757</v>
      </c>
      <c r="D358" s="3" t="n">
        <f aca="false">FALSE()</f>
        <v>0</v>
      </c>
      <c r="E358" s="3" t="n">
        <f aca="false">TRUE()</f>
        <v>1</v>
      </c>
      <c r="F358" s="0" t="n">
        <v>2979</v>
      </c>
      <c r="I358" s="0" t="s">
        <v>244</v>
      </c>
      <c r="J358" s="0" t="s">
        <v>245</v>
      </c>
      <c r="K358" s="0" t="s">
        <v>246</v>
      </c>
      <c r="L358" s="0" t="s">
        <v>758</v>
      </c>
      <c r="N358" s="0" t="n">
        <f aca="false">TRUE()</f>
        <v>1</v>
      </c>
    </row>
    <row r="359" customFormat="false" ht="13.8" hidden="true" customHeight="false" outlineLevel="0" collapsed="false">
      <c r="A359" s="0" t="n">
        <v>358</v>
      </c>
      <c r="B359" s="0" t="str">
        <f aca="false">TRIM(SUBSTITUTE(LEFT(C359,FIND("|",C359)-1),"_", " "))</f>
        <v>Quercus eduardii</v>
      </c>
      <c r="C359" s="0" t="s">
        <v>759</v>
      </c>
      <c r="D359" s="3" t="n">
        <f aca="false">FALSE()</f>
        <v>0</v>
      </c>
      <c r="E359" s="3" t="n">
        <f aca="false">TRUE()</f>
        <v>1</v>
      </c>
      <c r="F359" s="0" t="n">
        <v>3881</v>
      </c>
      <c r="I359" s="0" t="s">
        <v>244</v>
      </c>
      <c r="J359" s="0" t="s">
        <v>245</v>
      </c>
      <c r="K359" s="0" t="s">
        <v>246</v>
      </c>
      <c r="L359" s="0" t="s">
        <v>760</v>
      </c>
      <c r="N359" s="0" t="n">
        <f aca="false">TRUE()</f>
        <v>1</v>
      </c>
    </row>
    <row r="360" customFormat="false" ht="13.8" hidden="true" customHeight="false" outlineLevel="0" collapsed="false">
      <c r="A360" s="0" t="n">
        <v>359</v>
      </c>
      <c r="B360" s="0" t="str">
        <f aca="false">TRIM(SUBSTITUTE(LEFT(C360,FIND("|",C360)-1),"_", " "))</f>
        <v>Quercus eduardii</v>
      </c>
      <c r="C360" s="0" t="s">
        <v>761</v>
      </c>
      <c r="D360" s="3" t="n">
        <f aca="false">FALSE()</f>
        <v>0</v>
      </c>
      <c r="E360" s="3" t="n">
        <f aca="false">TRUE()</f>
        <v>1</v>
      </c>
      <c r="F360" s="0" t="n">
        <v>3161</v>
      </c>
      <c r="I360" s="0" t="s">
        <v>244</v>
      </c>
      <c r="J360" s="0" t="s">
        <v>245</v>
      </c>
      <c r="K360" s="0" t="s">
        <v>246</v>
      </c>
      <c r="L360" s="0" t="s">
        <v>762</v>
      </c>
      <c r="N360" s="0" t="n">
        <f aca="false">TRUE()</f>
        <v>1</v>
      </c>
    </row>
    <row r="361" customFormat="false" ht="13.8" hidden="true" customHeight="false" outlineLevel="0" collapsed="false">
      <c r="A361" s="0" t="n">
        <v>360</v>
      </c>
      <c r="B361" s="0" t="str">
        <f aca="false">TRIM(SUBSTITUTE(LEFT(C361,FIND("|",C361)-1),"_", " "))</f>
        <v>Quercus eduardi</v>
      </c>
      <c r="C361" s="0" t="s">
        <v>763</v>
      </c>
      <c r="D361" s="0" t="n">
        <f aca="false">TRUE()</f>
        <v>1</v>
      </c>
      <c r="E361" s="3" t="n">
        <f aca="false">TRUE()</f>
        <v>1</v>
      </c>
      <c r="F361" s="0" t="n">
        <v>5517</v>
      </c>
      <c r="G361" s="0" t="s">
        <v>193</v>
      </c>
      <c r="I361" s="0" t="s">
        <v>244</v>
      </c>
      <c r="J361" s="0" t="s">
        <v>245</v>
      </c>
      <c r="K361" s="0" t="s">
        <v>246</v>
      </c>
      <c r="L361" s="0" t="s">
        <v>764</v>
      </c>
      <c r="N361" s="0" t="n">
        <f aca="false">FALSE()</f>
        <v>0</v>
      </c>
    </row>
    <row r="362" customFormat="false" ht="13.8" hidden="true" customHeight="false" outlineLevel="0" collapsed="false">
      <c r="A362" s="0" t="n">
        <v>361</v>
      </c>
      <c r="B362" s="0" t="str">
        <f aca="false">TRIM(SUBSTITUTE(LEFT(C362,FIND("|",C362)-1),"_", " "))</f>
        <v>Quercus jonesii</v>
      </c>
      <c r="C362" s="0" t="s">
        <v>765</v>
      </c>
      <c r="D362" s="3" t="n">
        <f aca="false">FALSE()</f>
        <v>0</v>
      </c>
      <c r="E362" s="3" t="n">
        <f aca="false">TRUE()</f>
        <v>1</v>
      </c>
      <c r="F362" s="0" t="n">
        <v>3633</v>
      </c>
      <c r="I362" s="0" t="s">
        <v>244</v>
      </c>
      <c r="J362" s="0" t="s">
        <v>245</v>
      </c>
      <c r="K362" s="0" t="s">
        <v>246</v>
      </c>
      <c r="L362" s="0" t="s">
        <v>766</v>
      </c>
      <c r="N362" s="0" t="n">
        <f aca="false">FALSE()</f>
        <v>0</v>
      </c>
    </row>
    <row r="363" customFormat="false" ht="13.8" hidden="true" customHeight="false" outlineLevel="0" collapsed="false">
      <c r="A363" s="0" t="n">
        <v>362</v>
      </c>
      <c r="B363" s="0" t="str">
        <f aca="false">TRIM(SUBSTITUTE(LEFT(C363,FIND("|",C363)-1),"_", " "))</f>
        <v>Quercus jonesii</v>
      </c>
      <c r="C363" s="0" t="s">
        <v>767</v>
      </c>
      <c r="D363" s="3" t="n">
        <f aca="false">FALSE()</f>
        <v>0</v>
      </c>
      <c r="E363" s="3" t="n">
        <f aca="false">TRUE()</f>
        <v>1</v>
      </c>
      <c r="F363" s="0" t="n">
        <v>4537</v>
      </c>
      <c r="G363" s="0" t="s">
        <v>193</v>
      </c>
      <c r="I363" s="0" t="s">
        <v>244</v>
      </c>
      <c r="J363" s="0" t="s">
        <v>245</v>
      </c>
      <c r="K363" s="0" t="s">
        <v>246</v>
      </c>
      <c r="L363" s="0" t="s">
        <v>768</v>
      </c>
      <c r="N363" s="0" t="n">
        <f aca="false">TRUE()</f>
        <v>1</v>
      </c>
    </row>
    <row r="364" customFormat="false" ht="13.8" hidden="true" customHeight="false" outlineLevel="0" collapsed="false">
      <c r="A364" s="0" t="n">
        <v>363</v>
      </c>
      <c r="B364" s="0" t="str">
        <f aca="false">TRIM(SUBSTITUTE(LEFT(C364,FIND("|",C364)-1),"_", " "))</f>
        <v>Quercus jonesii</v>
      </c>
      <c r="C364" s="0" t="s">
        <v>769</v>
      </c>
      <c r="D364" s="0" t="n">
        <f aca="false">TRUE()</f>
        <v>1</v>
      </c>
      <c r="E364" s="3" t="n">
        <f aca="false">TRUE()</f>
        <v>1</v>
      </c>
      <c r="F364" s="0" t="n">
        <v>5757</v>
      </c>
      <c r="G364" s="0" t="s">
        <v>193</v>
      </c>
      <c r="I364" s="0" t="s">
        <v>244</v>
      </c>
      <c r="J364" s="0" t="s">
        <v>245</v>
      </c>
      <c r="K364" s="0" t="s">
        <v>246</v>
      </c>
      <c r="L364" s="0" t="s">
        <v>770</v>
      </c>
      <c r="N364" s="0" t="n">
        <f aca="false">TRUE()</f>
        <v>1</v>
      </c>
    </row>
    <row r="365" customFormat="false" ht="13.8" hidden="false" customHeight="false" outlineLevel="0" collapsed="false">
      <c r="A365" s="0" t="n">
        <v>364</v>
      </c>
      <c r="B365" s="0" t="str">
        <f aca="false">TRIM(SUBSTITUTE(LEFT(C365,FIND("|",C365)-1),"_", " "))</f>
        <v>Quercus sp.</v>
      </c>
      <c r="C365" s="0" t="s">
        <v>771</v>
      </c>
      <c r="D365" s="3" t="n">
        <f aca="false">FALSE()</f>
        <v>0</v>
      </c>
      <c r="E365" s="0" t="n">
        <f aca="false">FALSE()</f>
        <v>0</v>
      </c>
      <c r="F365" s="0" t="n">
        <v>4087</v>
      </c>
      <c r="G365" s="0" t="s">
        <v>193</v>
      </c>
      <c r="I365" s="0" t="s">
        <v>244</v>
      </c>
      <c r="J365" s="0" t="s">
        <v>245</v>
      </c>
      <c r="K365" s="0" t="s">
        <v>246</v>
      </c>
      <c r="L365" s="0" t="s">
        <v>772</v>
      </c>
      <c r="N365" s="0" t="n">
        <f aca="false">FALSE()</f>
        <v>0</v>
      </c>
    </row>
    <row r="366" customFormat="false" ht="13.8" hidden="false" customHeight="false" outlineLevel="0" collapsed="false">
      <c r="A366" s="0" t="n">
        <v>365</v>
      </c>
      <c r="B366" s="0" t="str">
        <f aca="false">TRIM(SUBSTITUTE(LEFT(C366,FIND("|",C366)-1),"_", " "))</f>
        <v>Quercus viminea</v>
      </c>
      <c r="C366" s="0" t="s">
        <v>773</v>
      </c>
      <c r="D366" s="3" t="n">
        <f aca="false">FALSE()</f>
        <v>0</v>
      </c>
      <c r="E366" s="0" t="n">
        <f aca="false">FALSE()</f>
        <v>0</v>
      </c>
      <c r="F366" s="0" t="n">
        <v>3647</v>
      </c>
      <c r="G366" s="0" t="s">
        <v>193</v>
      </c>
      <c r="I366" s="0" t="s">
        <v>244</v>
      </c>
      <c r="J366" s="0" t="s">
        <v>245</v>
      </c>
      <c r="K366" s="0" t="s">
        <v>246</v>
      </c>
      <c r="L366" s="0" t="s">
        <v>774</v>
      </c>
      <c r="N366" s="0" t="n">
        <f aca="false">TRUE()</f>
        <v>1</v>
      </c>
    </row>
    <row r="367" customFormat="false" ht="13.8" hidden="false" customHeight="false" outlineLevel="0" collapsed="false">
      <c r="A367" s="0" t="n">
        <v>366</v>
      </c>
      <c r="B367" s="0" t="str">
        <f aca="false">TRIM(SUBSTITUTE(LEFT(C367,FIND("|",C367)-1),"_", " "))</f>
        <v>Quercus viminea</v>
      </c>
      <c r="C367" s="0" t="s">
        <v>775</v>
      </c>
      <c r="D367" s="0" t="n">
        <f aca="false">TRUE()</f>
        <v>1</v>
      </c>
      <c r="E367" s="0" t="n">
        <f aca="false">FALSE()</f>
        <v>0</v>
      </c>
      <c r="F367" s="0" t="n">
        <v>5754</v>
      </c>
      <c r="G367" s="0" t="s">
        <v>193</v>
      </c>
      <c r="I367" s="0" t="s">
        <v>244</v>
      </c>
      <c r="J367" s="0" t="s">
        <v>245</v>
      </c>
      <c r="K367" s="0" t="s">
        <v>246</v>
      </c>
      <c r="L367" s="0" t="s">
        <v>776</v>
      </c>
      <c r="N367" s="0" t="n">
        <f aca="false">TRUE()</f>
        <v>1</v>
      </c>
    </row>
    <row r="368" customFormat="false" ht="13.8" hidden="false" customHeight="false" outlineLevel="0" collapsed="false">
      <c r="A368" s="0" t="n">
        <v>367</v>
      </c>
      <c r="B368" s="0" t="str">
        <f aca="false">TRIM(SUBSTITUTE(LEFT(C368,FIND("|",C368)-1),"_", " "))</f>
        <v>Quercus albocincta</v>
      </c>
      <c r="C368" s="0" t="s">
        <v>777</v>
      </c>
      <c r="D368" s="0" t="n">
        <f aca="false">FALSE()</f>
        <v>0</v>
      </c>
      <c r="E368" s="0" t="n">
        <f aca="false">FALSE()</f>
        <v>0</v>
      </c>
      <c r="F368" s="0" t="n">
        <v>4324</v>
      </c>
      <c r="G368" s="0" t="s">
        <v>193</v>
      </c>
      <c r="I368" s="0" t="s">
        <v>244</v>
      </c>
      <c r="J368" s="0" t="s">
        <v>245</v>
      </c>
      <c r="K368" s="0" t="s">
        <v>246</v>
      </c>
      <c r="L368" s="0" t="s">
        <v>778</v>
      </c>
      <c r="N368" s="0" t="n">
        <f aca="false">FALSE()</f>
        <v>0</v>
      </c>
    </row>
    <row r="369" customFormat="false" ht="13.8" hidden="false" customHeight="false" outlineLevel="0" collapsed="false">
      <c r="A369" s="0" t="n">
        <v>368</v>
      </c>
      <c r="B369" s="0" t="str">
        <f aca="false">TRIM(SUBSTITUTE(LEFT(C369,FIND("|",C369)-1),"_", " "))</f>
        <v>Quercus cf. acutifolia</v>
      </c>
      <c r="C369" s="0" t="s">
        <v>779</v>
      </c>
      <c r="D369" s="3" t="n">
        <f aca="false">FALSE()</f>
        <v>0</v>
      </c>
      <c r="E369" s="0" t="n">
        <f aca="false">FALSE()</f>
        <v>0</v>
      </c>
      <c r="F369" s="0" t="n">
        <v>5480</v>
      </c>
      <c r="G369" s="0" t="s">
        <v>193</v>
      </c>
      <c r="I369" s="0" t="s">
        <v>244</v>
      </c>
      <c r="J369" s="0" t="s">
        <v>245</v>
      </c>
      <c r="K369" s="0" t="s">
        <v>246</v>
      </c>
      <c r="L369" s="0" t="s">
        <v>780</v>
      </c>
      <c r="N369" s="0" t="n">
        <f aca="false">FALSE()</f>
        <v>0</v>
      </c>
    </row>
    <row r="370" customFormat="false" ht="13.8" hidden="false" customHeight="false" outlineLevel="0" collapsed="false">
      <c r="A370" s="0" t="n">
        <v>369</v>
      </c>
      <c r="B370" s="0" t="str">
        <f aca="false">TRIM(SUBSTITUTE(LEFT(C370,FIND("|",C370)-1),"_", " "))</f>
        <v>Quercus viminea</v>
      </c>
      <c r="C370" s="0" t="s">
        <v>781</v>
      </c>
      <c r="D370" s="3" t="n">
        <f aca="false">FALSE()</f>
        <v>0</v>
      </c>
      <c r="E370" s="0" t="n">
        <f aca="false">FALSE()</f>
        <v>0</v>
      </c>
      <c r="F370" s="0" t="n">
        <v>4690</v>
      </c>
      <c r="G370" s="0" t="s">
        <v>193</v>
      </c>
      <c r="I370" s="0" t="s">
        <v>244</v>
      </c>
      <c r="J370" s="0" t="s">
        <v>245</v>
      </c>
      <c r="K370" s="0" t="s">
        <v>246</v>
      </c>
      <c r="L370" s="0" t="s">
        <v>782</v>
      </c>
      <c r="N370" s="0" t="n">
        <f aca="false">TRUE()</f>
        <v>1</v>
      </c>
    </row>
    <row r="371" customFormat="false" ht="13.8" hidden="true" customHeight="false" outlineLevel="0" collapsed="false">
      <c r="A371" s="0" t="n">
        <v>370</v>
      </c>
      <c r="B371" s="0" t="str">
        <f aca="false">TRIM(SUBSTITUTE(LEFT(C371,FIND("|",C371)-1),"_", " "))</f>
        <v>Quercus aff. emoryi</v>
      </c>
      <c r="C371" s="0" t="s">
        <v>783</v>
      </c>
      <c r="D371" s="3" t="n">
        <f aca="false">FALSE()</f>
        <v>0</v>
      </c>
      <c r="E371" s="3" t="n">
        <f aca="false">TRUE()</f>
        <v>1</v>
      </c>
      <c r="F371" s="0" t="n">
        <v>6228</v>
      </c>
      <c r="G371" s="0" t="s">
        <v>193</v>
      </c>
      <c r="I371" s="0" t="s">
        <v>244</v>
      </c>
      <c r="J371" s="0" t="s">
        <v>245</v>
      </c>
      <c r="K371" s="0" t="s">
        <v>246</v>
      </c>
      <c r="L371" s="0" t="s">
        <v>784</v>
      </c>
      <c r="N371" s="0" t="n">
        <f aca="false">FALSE()</f>
        <v>0</v>
      </c>
    </row>
    <row r="372" customFormat="false" ht="13.8" hidden="true" customHeight="false" outlineLevel="0" collapsed="false">
      <c r="A372" s="0" t="n">
        <v>371</v>
      </c>
      <c r="B372" s="0" t="str">
        <f aca="false">TRIM(SUBSTITUTE(LEFT(C372,FIND("|",C372)-1),"_", " "))</f>
        <v>Quercus aff. emoryi</v>
      </c>
      <c r="C372" s="0" t="s">
        <v>785</v>
      </c>
      <c r="D372" s="0" t="n">
        <f aca="false">FALSE()</f>
        <v>0</v>
      </c>
      <c r="E372" s="3" t="n">
        <f aca="false">TRUE()</f>
        <v>1</v>
      </c>
      <c r="F372" s="0" t="n">
        <v>6645</v>
      </c>
      <c r="G372" s="0" t="s">
        <v>193</v>
      </c>
      <c r="I372" s="0" t="s">
        <v>244</v>
      </c>
      <c r="J372" s="0" t="s">
        <v>245</v>
      </c>
      <c r="K372" s="0" t="s">
        <v>246</v>
      </c>
      <c r="L372" s="0" t="s">
        <v>786</v>
      </c>
      <c r="N372" s="0" t="n">
        <f aca="false">TRUE()</f>
        <v>1</v>
      </c>
    </row>
    <row r="373" customFormat="false" ht="13.8" hidden="true" customHeight="false" outlineLevel="0" collapsed="false">
      <c r="A373" s="0" t="n">
        <v>372</v>
      </c>
      <c r="B373" s="0" t="str">
        <f aca="false">TRIM(SUBSTITUTE(LEFT(C373,FIND("|",C373)-1),"_", " "))</f>
        <v>Quercus peninsularis</v>
      </c>
      <c r="C373" s="0" t="s">
        <v>787</v>
      </c>
      <c r="D373" s="0" t="n">
        <f aca="false">TRUE()</f>
        <v>1</v>
      </c>
      <c r="E373" s="3" t="n">
        <f aca="false">TRUE()</f>
        <v>1</v>
      </c>
      <c r="F373" s="0" t="n">
        <v>5931</v>
      </c>
      <c r="I373" s="0" t="s">
        <v>244</v>
      </c>
      <c r="J373" s="0" t="s">
        <v>245</v>
      </c>
      <c r="K373" s="0" t="s">
        <v>246</v>
      </c>
      <c r="L373" s="0" t="s">
        <v>788</v>
      </c>
      <c r="N373" s="0" t="n">
        <f aca="false">FALSE()</f>
        <v>0</v>
      </c>
    </row>
    <row r="374" customFormat="false" ht="13.8" hidden="true" customHeight="false" outlineLevel="0" collapsed="false">
      <c r="A374" s="0" t="n">
        <v>373</v>
      </c>
      <c r="B374" s="0" t="str">
        <f aca="false">TRIM(SUBSTITUTE(LEFT(C374,FIND("|",C374)-1),"_", " "))</f>
        <v>Quercus emoryi</v>
      </c>
      <c r="C374" s="0" t="s">
        <v>789</v>
      </c>
      <c r="D374" s="3" t="n">
        <f aca="false">FALSE()</f>
        <v>0</v>
      </c>
      <c r="E374" s="3" t="n">
        <f aca="false">TRUE()</f>
        <v>1</v>
      </c>
      <c r="F374" s="0" t="n">
        <v>5787</v>
      </c>
      <c r="G374" s="0" t="s">
        <v>193</v>
      </c>
      <c r="I374" s="0" t="s">
        <v>244</v>
      </c>
      <c r="J374" s="0" t="s">
        <v>245</v>
      </c>
      <c r="K374" s="0" t="s">
        <v>246</v>
      </c>
      <c r="L374" s="0" t="s">
        <v>790</v>
      </c>
      <c r="N374" s="0" t="n">
        <f aca="false">FALSE()</f>
        <v>0</v>
      </c>
    </row>
    <row r="375" customFormat="false" ht="13.8" hidden="true" customHeight="false" outlineLevel="0" collapsed="false">
      <c r="A375" s="0" t="n">
        <v>374</v>
      </c>
      <c r="B375" s="0" t="str">
        <f aca="false">TRIM(SUBSTITUTE(LEFT(C375,FIND("|",C375)-1),"_", " "))</f>
        <v>Quercus emoryi</v>
      </c>
      <c r="C375" s="0" t="s">
        <v>791</v>
      </c>
      <c r="D375" s="0" t="n">
        <f aca="false">TRUE()</f>
        <v>1</v>
      </c>
      <c r="E375" s="3" t="n">
        <f aca="false">TRUE()</f>
        <v>1</v>
      </c>
      <c r="F375" s="0" t="n">
        <v>6906</v>
      </c>
      <c r="G375" s="0" t="s">
        <v>193</v>
      </c>
      <c r="I375" s="0" t="s">
        <v>244</v>
      </c>
      <c r="J375" s="0" t="s">
        <v>245</v>
      </c>
      <c r="K375" s="0" t="s">
        <v>246</v>
      </c>
      <c r="L375" s="0" t="s">
        <v>792</v>
      </c>
      <c r="N375" s="0" t="n">
        <f aca="false">TRUE()</f>
        <v>1</v>
      </c>
    </row>
    <row r="376" customFormat="false" ht="13.8" hidden="true" customHeight="false" outlineLevel="0" collapsed="false">
      <c r="A376" s="0" t="n">
        <v>375</v>
      </c>
      <c r="B376" s="0" t="str">
        <f aca="false">TRIM(SUBSTITUTE(LEFT(C376,FIND("|",C376)-1),"_", " "))</f>
        <v>Quercus emoryi</v>
      </c>
      <c r="C376" s="0" t="s">
        <v>793</v>
      </c>
      <c r="D376" s="3" t="n">
        <f aca="false">FALSE()</f>
        <v>0</v>
      </c>
      <c r="E376" s="3" t="n">
        <f aca="false">TRUE()</f>
        <v>1</v>
      </c>
      <c r="F376" s="0" t="n">
        <v>6004</v>
      </c>
      <c r="I376" s="0" t="s">
        <v>244</v>
      </c>
      <c r="J376" s="0" t="s">
        <v>245</v>
      </c>
      <c r="K376" s="0" t="s">
        <v>246</v>
      </c>
      <c r="L376" s="0" t="s">
        <v>794</v>
      </c>
      <c r="N376" s="0" t="n">
        <f aca="false">TRUE()</f>
        <v>1</v>
      </c>
    </row>
    <row r="377" customFormat="false" ht="13.8" hidden="true" customHeight="false" outlineLevel="0" collapsed="false">
      <c r="A377" s="0" t="n">
        <v>376</v>
      </c>
      <c r="B377" s="0" t="str">
        <f aca="false">TRIM(SUBSTITUTE(LEFT(C377,FIND("|",C377)-1),"_", " "))</f>
        <v>Quercus emoryi</v>
      </c>
      <c r="C377" s="0" t="s">
        <v>795</v>
      </c>
      <c r="D377" s="3" t="n">
        <f aca="false">FALSE()</f>
        <v>0</v>
      </c>
      <c r="E377" s="3" t="n">
        <f aca="false">TRUE()</f>
        <v>1</v>
      </c>
      <c r="F377" s="0" t="n">
        <v>5779</v>
      </c>
      <c r="I377" s="0" t="s">
        <v>244</v>
      </c>
      <c r="J377" s="0" t="s">
        <v>245</v>
      </c>
      <c r="K377" s="0" t="s">
        <v>246</v>
      </c>
      <c r="L377" s="0" t="s">
        <v>796</v>
      </c>
      <c r="N377" s="0" t="n">
        <f aca="false">TRUE()</f>
        <v>1</v>
      </c>
    </row>
    <row r="378" customFormat="false" ht="13.8" hidden="true" customHeight="false" outlineLevel="0" collapsed="false">
      <c r="A378" s="0" t="n">
        <v>377</v>
      </c>
      <c r="B378" s="0" t="str">
        <f aca="false">TRIM(SUBSTITUTE(LEFT(C378,FIND("|",C378)-1),"_", " "))</f>
        <v>Quercus emoryi</v>
      </c>
      <c r="C378" s="0" t="s">
        <v>797</v>
      </c>
      <c r="D378" s="3" t="n">
        <f aca="false">FALSE()</f>
        <v>0</v>
      </c>
      <c r="E378" s="3" t="n">
        <f aca="false">TRUE()</f>
        <v>1</v>
      </c>
      <c r="F378" s="0" t="n">
        <v>4969</v>
      </c>
      <c r="I378" s="0" t="s">
        <v>244</v>
      </c>
      <c r="J378" s="0" t="s">
        <v>245</v>
      </c>
      <c r="K378" s="0" t="s">
        <v>246</v>
      </c>
      <c r="L378" s="0" t="s">
        <v>798</v>
      </c>
      <c r="N378" s="0" t="n">
        <f aca="false">TRUE()</f>
        <v>1</v>
      </c>
    </row>
    <row r="379" customFormat="false" ht="13.8" hidden="true" customHeight="false" outlineLevel="0" collapsed="false">
      <c r="A379" s="0" t="n">
        <v>378</v>
      </c>
      <c r="B379" s="0" t="str">
        <f aca="false">TRIM(SUBSTITUTE(LEFT(C379,FIND("|",C379)-1),"_", " "))</f>
        <v>Quercus cedrosensis</v>
      </c>
      <c r="C379" s="0" t="s">
        <v>799</v>
      </c>
      <c r="D379" s="0" t="n">
        <f aca="false">TRUE()</f>
        <v>1</v>
      </c>
      <c r="E379" s="3" t="n">
        <f aca="false">TRUE()</f>
        <v>1</v>
      </c>
      <c r="F379" s="0" t="n">
        <v>1755</v>
      </c>
      <c r="I379" s="0" t="s">
        <v>244</v>
      </c>
      <c r="J379" s="0" t="s">
        <v>800</v>
      </c>
      <c r="L379" s="0" t="s">
        <v>801</v>
      </c>
      <c r="N379" s="0" t="n">
        <f aca="false">FALSE()</f>
        <v>0</v>
      </c>
    </row>
    <row r="380" customFormat="false" ht="13.8" hidden="true" customHeight="false" outlineLevel="0" collapsed="false">
      <c r="A380" s="0" t="n">
        <v>379</v>
      </c>
      <c r="B380" s="0" t="str">
        <f aca="false">TRIM(SUBSTITUTE(LEFT(C380,FIND("|",C380)-1),"_", " "))</f>
        <v>Quercus palmeri</v>
      </c>
      <c r="C380" s="0" t="s">
        <v>802</v>
      </c>
      <c r="D380" s="3" t="n">
        <f aca="false">FALSE()</f>
        <v>0</v>
      </c>
      <c r="E380" s="3" t="n">
        <f aca="false">TRUE()</f>
        <v>1</v>
      </c>
      <c r="F380" s="0" t="n">
        <v>4626</v>
      </c>
      <c r="I380" s="0" t="s">
        <v>244</v>
      </c>
      <c r="J380" s="0" t="s">
        <v>800</v>
      </c>
      <c r="L380" s="0" t="s">
        <v>803</v>
      </c>
      <c r="N380" s="0" t="n">
        <f aca="false">FALSE()</f>
        <v>0</v>
      </c>
    </row>
    <row r="381" customFormat="false" ht="13.8" hidden="true" customHeight="false" outlineLevel="0" collapsed="false">
      <c r="A381" s="0" t="n">
        <v>380</v>
      </c>
      <c r="B381" s="0" t="str">
        <f aca="false">TRIM(SUBSTITUTE(LEFT(C381,FIND("|",C381)-1),"_", " "))</f>
        <v>Quercus palmeri</v>
      </c>
      <c r="C381" s="0" t="s">
        <v>804</v>
      </c>
      <c r="D381" s="3" t="n">
        <f aca="false">FALSE()</f>
        <v>0</v>
      </c>
      <c r="E381" s="3" t="n">
        <f aca="false">TRUE()</f>
        <v>1</v>
      </c>
      <c r="F381" s="0" t="n">
        <v>4298</v>
      </c>
      <c r="I381" s="0" t="s">
        <v>244</v>
      </c>
      <c r="J381" s="0" t="s">
        <v>800</v>
      </c>
      <c r="L381" s="0" t="s">
        <v>805</v>
      </c>
      <c r="N381" s="0" t="n">
        <f aca="false">TRUE()</f>
        <v>1</v>
      </c>
    </row>
    <row r="382" customFormat="false" ht="13.8" hidden="true" customHeight="false" outlineLevel="0" collapsed="false">
      <c r="A382" s="0" t="n">
        <v>381</v>
      </c>
      <c r="B382" s="0" t="str">
        <f aca="false">TRIM(SUBSTITUTE(LEFT(C382,FIND("|",C382)-1),"_", " "))</f>
        <v>Quercus palmeri</v>
      </c>
      <c r="C382" s="0" t="s">
        <v>806</v>
      </c>
      <c r="D382" s="0" t="n">
        <f aca="false">TRUE()</f>
        <v>1</v>
      </c>
      <c r="E382" s="3" t="n">
        <f aca="false">TRUE()</f>
        <v>1</v>
      </c>
      <c r="F382" s="0" t="n">
        <v>5326</v>
      </c>
      <c r="I382" s="0" t="s">
        <v>244</v>
      </c>
      <c r="J382" s="0" t="s">
        <v>800</v>
      </c>
      <c r="L382" s="0" t="s">
        <v>807</v>
      </c>
      <c r="N382" s="0" t="n">
        <f aca="false">TRUE()</f>
        <v>1</v>
      </c>
    </row>
    <row r="383" customFormat="false" ht="13.8" hidden="true" customHeight="false" outlineLevel="0" collapsed="false">
      <c r="A383" s="0" t="n">
        <v>382</v>
      </c>
      <c r="B383" s="0" t="str">
        <f aca="false">TRIM(SUBSTITUTE(LEFT(C383,FIND("|",C383)-1),"_", " "))</f>
        <v>Quercus chrysolepis</v>
      </c>
      <c r="C383" s="0" t="s">
        <v>808</v>
      </c>
      <c r="D383" s="3" t="n">
        <f aca="false">FALSE()</f>
        <v>0</v>
      </c>
      <c r="E383" s="3" t="n">
        <f aca="false">TRUE()</f>
        <v>1</v>
      </c>
      <c r="F383" s="0" t="n">
        <v>4485</v>
      </c>
      <c r="I383" s="0" t="s">
        <v>244</v>
      </c>
      <c r="J383" s="0" t="s">
        <v>800</v>
      </c>
      <c r="L383" s="0" t="s">
        <v>809</v>
      </c>
      <c r="N383" s="0" t="n">
        <f aca="false">FALSE()</f>
        <v>0</v>
      </c>
    </row>
    <row r="384" customFormat="false" ht="13.8" hidden="true" customHeight="false" outlineLevel="0" collapsed="false">
      <c r="A384" s="0" t="n">
        <v>383</v>
      </c>
      <c r="B384" s="0" t="str">
        <f aca="false">TRIM(SUBSTITUTE(LEFT(C384,FIND("|",C384)-1),"_", " "))</f>
        <v>Quercus vacciniifolia</v>
      </c>
      <c r="C384" s="0" t="s">
        <v>810</v>
      </c>
      <c r="D384" s="0" t="n">
        <f aca="false">TRUE()</f>
        <v>1</v>
      </c>
      <c r="E384" s="3" t="n">
        <f aca="false">TRUE()</f>
        <v>1</v>
      </c>
      <c r="F384" s="0" t="n">
        <v>6117</v>
      </c>
      <c r="I384" s="0" t="s">
        <v>244</v>
      </c>
      <c r="J384" s="0" t="s">
        <v>800</v>
      </c>
      <c r="L384" s="0" t="s">
        <v>811</v>
      </c>
      <c r="M384" s="0" t="s">
        <v>812</v>
      </c>
      <c r="N384" s="0" t="n">
        <f aca="false">FALSE()</f>
        <v>0</v>
      </c>
    </row>
    <row r="385" customFormat="false" ht="13.8" hidden="true" customHeight="false" outlineLevel="0" collapsed="false">
      <c r="A385" s="0" t="n">
        <v>384</v>
      </c>
      <c r="B385" s="0" t="str">
        <f aca="false">TRIM(SUBSTITUTE(LEFT(C385,FIND("|",C385)-1),"_", " "))</f>
        <v>Quercus chrysolepis</v>
      </c>
      <c r="C385" s="0" t="s">
        <v>813</v>
      </c>
      <c r="D385" s="0" t="n">
        <f aca="false">TRUE()</f>
        <v>1</v>
      </c>
      <c r="E385" s="3" t="n">
        <f aca="false">TRUE()</f>
        <v>1</v>
      </c>
      <c r="F385" s="0" t="n">
        <v>4443</v>
      </c>
      <c r="I385" s="0" t="s">
        <v>244</v>
      </c>
      <c r="J385" s="0" t="s">
        <v>800</v>
      </c>
      <c r="L385" s="0" t="s">
        <v>814</v>
      </c>
      <c r="M385" s="0" t="s">
        <v>815</v>
      </c>
      <c r="N385" s="0" t="n">
        <f aca="false">TRUE()</f>
        <v>1</v>
      </c>
    </row>
    <row r="386" customFormat="false" ht="13.8" hidden="true" customHeight="false" outlineLevel="0" collapsed="false">
      <c r="A386" s="0" t="n">
        <v>385</v>
      </c>
      <c r="B386" s="0" t="str">
        <f aca="false">TRIM(SUBSTITUTE(LEFT(C386,FIND("|",C386)-1),"_", " "))</f>
        <v>Quercus vacciniifolia</v>
      </c>
      <c r="C386" s="0" t="s">
        <v>816</v>
      </c>
      <c r="D386" s="3" t="n">
        <f aca="false">FALSE()</f>
        <v>0</v>
      </c>
      <c r="E386" s="3" t="n">
        <f aca="false">TRUE()</f>
        <v>1</v>
      </c>
      <c r="F386" s="0" t="n">
        <v>5271</v>
      </c>
      <c r="I386" s="0" t="s">
        <v>244</v>
      </c>
      <c r="J386" s="0" t="s">
        <v>800</v>
      </c>
      <c r="L386" s="0" t="s">
        <v>817</v>
      </c>
      <c r="N386" s="0" t="n">
        <f aca="false">TRUE()</f>
        <v>1</v>
      </c>
    </row>
    <row r="387" customFormat="false" ht="13.8" hidden="true" customHeight="false" outlineLevel="0" collapsed="false">
      <c r="A387" s="0" t="n">
        <v>386</v>
      </c>
      <c r="B387" s="0" t="str">
        <f aca="false">TRIM(SUBSTITUTE(LEFT(C387,FIND("|",C387)-1),"_", " "))</f>
        <v>Quercus vacciniifolia</v>
      </c>
      <c r="C387" s="0" t="s">
        <v>818</v>
      </c>
      <c r="D387" s="3" t="n">
        <f aca="false">FALSE()</f>
        <v>0</v>
      </c>
      <c r="E387" s="3" t="n">
        <f aca="false">TRUE()</f>
        <v>1</v>
      </c>
      <c r="F387" s="0" t="n">
        <v>6172</v>
      </c>
      <c r="I387" s="0" t="s">
        <v>244</v>
      </c>
      <c r="J387" s="0" t="s">
        <v>800</v>
      </c>
      <c r="L387" s="0" t="s">
        <v>819</v>
      </c>
      <c r="N387" s="0" t="n">
        <f aca="false">TRUE()</f>
        <v>1</v>
      </c>
    </row>
    <row r="388" customFormat="false" ht="13.8" hidden="true" customHeight="false" outlineLevel="0" collapsed="false">
      <c r="A388" s="0" t="n">
        <v>387</v>
      </c>
      <c r="B388" s="0" t="str">
        <f aca="false">TRIM(SUBSTITUTE(LEFT(C388,FIND("|",C388)-1),"_", " "))</f>
        <v>Quercus chrysolepis</v>
      </c>
      <c r="C388" s="0" t="s">
        <v>820</v>
      </c>
      <c r="D388" s="0" t="n">
        <f aca="false">TRUE()</f>
        <v>1</v>
      </c>
      <c r="E388" s="3" t="n">
        <f aca="false">TRUE()</f>
        <v>1</v>
      </c>
      <c r="F388" s="0" t="n">
        <v>4833</v>
      </c>
      <c r="I388" s="0" t="s">
        <v>244</v>
      </c>
      <c r="J388" s="0" t="s">
        <v>800</v>
      </c>
      <c r="L388" s="0" t="s">
        <v>821</v>
      </c>
      <c r="M388" s="0" t="s">
        <v>822</v>
      </c>
      <c r="N388" s="0" t="n">
        <f aca="false">TRUE()</f>
        <v>1</v>
      </c>
    </row>
    <row r="389" customFormat="false" ht="13.8" hidden="true" customHeight="false" outlineLevel="0" collapsed="false">
      <c r="A389" s="0" t="n">
        <v>388</v>
      </c>
      <c r="B389" s="0" t="str">
        <f aca="false">TRIM(SUBSTITUTE(LEFT(C389,FIND("|",C389)-1),"_", " "))</f>
        <v>Quercus tomentella</v>
      </c>
      <c r="C389" s="0" t="s">
        <v>823</v>
      </c>
      <c r="D389" s="0" t="n">
        <f aca="false">TRUE()</f>
        <v>1</v>
      </c>
      <c r="E389" s="3" t="n">
        <f aca="false">TRUE()</f>
        <v>1</v>
      </c>
      <c r="F389" s="0" t="n">
        <v>5507</v>
      </c>
      <c r="I389" s="0" t="s">
        <v>244</v>
      </c>
      <c r="J389" s="0" t="s">
        <v>800</v>
      </c>
      <c r="L389" s="0" t="s">
        <v>824</v>
      </c>
      <c r="N389" s="0" t="n">
        <f aca="false">FALSE()</f>
        <v>0</v>
      </c>
    </row>
    <row r="390" customFormat="false" ht="13.8" hidden="true" customHeight="false" outlineLevel="0" collapsed="false">
      <c r="A390" s="0" t="n">
        <v>389</v>
      </c>
      <c r="B390" s="0" t="str">
        <f aca="false">TRIM(SUBSTITUTE(LEFT(C390,FIND("|",C390)-1),"_", " "))</f>
        <v>Quercus tomentella</v>
      </c>
      <c r="C390" s="0" t="s">
        <v>825</v>
      </c>
      <c r="D390" s="3" t="n">
        <f aca="false">FALSE()</f>
        <v>0</v>
      </c>
      <c r="E390" s="3" t="n">
        <f aca="false">TRUE()</f>
        <v>1</v>
      </c>
      <c r="F390" s="0" t="n">
        <v>4867</v>
      </c>
      <c r="I390" s="0" t="s">
        <v>244</v>
      </c>
      <c r="J390" s="0" t="s">
        <v>800</v>
      </c>
      <c r="L390" s="0" t="s">
        <v>826</v>
      </c>
      <c r="N390" s="0" t="n">
        <f aca="false">TRUE()</f>
        <v>1</v>
      </c>
    </row>
    <row r="391" customFormat="false" ht="13.8" hidden="true" customHeight="false" outlineLevel="0" collapsed="false">
      <c r="A391" s="0" t="n">
        <v>390</v>
      </c>
      <c r="B391" s="0" t="str">
        <f aca="false">TRIM(SUBSTITUTE(LEFT(C391,FIND("|",C391)-1),"_", " "))</f>
        <v>Quercus sadleriana</v>
      </c>
      <c r="C391" s="0" t="s">
        <v>827</v>
      </c>
      <c r="D391" s="0" t="n">
        <f aca="false">TRUE()</f>
        <v>1</v>
      </c>
      <c r="E391" s="3" t="n">
        <f aca="false">TRUE()</f>
        <v>1</v>
      </c>
      <c r="F391" s="0" t="n">
        <v>4075</v>
      </c>
      <c r="I391" s="0" t="s">
        <v>244</v>
      </c>
      <c r="J391" s="0" t="s">
        <v>828</v>
      </c>
      <c r="L391" s="0" t="s">
        <v>829</v>
      </c>
      <c r="N391" s="0" t="n">
        <f aca="false">FALSE()</f>
        <v>0</v>
      </c>
    </row>
    <row r="392" customFormat="false" ht="13.8" hidden="true" customHeight="false" outlineLevel="0" collapsed="false">
      <c r="A392" s="0" t="n">
        <v>391</v>
      </c>
      <c r="B392" s="0" t="str">
        <f aca="false">TRIM(SUBSTITUTE(LEFT(C392,FIND("|",C392)-1),"_", " "))</f>
        <v>Quercus sadleriana</v>
      </c>
      <c r="C392" s="0" t="s">
        <v>830</v>
      </c>
      <c r="D392" s="3" t="n">
        <f aca="false">FALSE()</f>
        <v>0</v>
      </c>
      <c r="E392" s="3" t="n">
        <f aca="false">TRUE()</f>
        <v>1</v>
      </c>
      <c r="F392" s="0" t="n">
        <v>2838</v>
      </c>
      <c r="I392" s="0" t="s">
        <v>244</v>
      </c>
      <c r="J392" s="0" t="s">
        <v>828</v>
      </c>
      <c r="L392" s="0" t="s">
        <v>831</v>
      </c>
      <c r="N392" s="0" t="n">
        <f aca="false">TRUE()</f>
        <v>1</v>
      </c>
    </row>
    <row r="393" customFormat="false" ht="13.8" hidden="true" customHeight="false" outlineLevel="0" collapsed="false">
      <c r="A393" s="0" t="n">
        <v>392</v>
      </c>
      <c r="B393" s="0" t="str">
        <f aca="false">TRIM(SUBSTITUTE(LEFT(C393,FIND("|",C393)-1),"_", " "))</f>
        <v>Quercus sadleriana</v>
      </c>
      <c r="C393" s="0" t="s">
        <v>832</v>
      </c>
      <c r="D393" s="3" t="n">
        <f aca="false">FALSE()</f>
        <v>0</v>
      </c>
      <c r="E393" s="3" t="n">
        <f aca="false">TRUE()</f>
        <v>1</v>
      </c>
      <c r="F393" s="0" t="n">
        <v>3114</v>
      </c>
      <c r="I393" s="0" t="s">
        <v>244</v>
      </c>
      <c r="J393" s="0" t="s">
        <v>828</v>
      </c>
      <c r="L393" s="0" t="s">
        <v>833</v>
      </c>
      <c r="N393" s="0" t="n">
        <f aca="false">TRUE()</f>
        <v>1</v>
      </c>
    </row>
    <row r="394" customFormat="false" ht="13.8" hidden="true" customHeight="false" outlineLevel="0" collapsed="false">
      <c r="A394" s="0" t="n">
        <v>393</v>
      </c>
      <c r="B394" s="0" t="str">
        <f aca="false">TRIM(SUBSTITUTE(LEFT(C394,FIND("|",C394)-1),"_", " "))</f>
        <v>Quercus sadleriana</v>
      </c>
      <c r="C394" s="0" t="s">
        <v>834</v>
      </c>
      <c r="D394" s="3" t="n">
        <f aca="false">FALSE()</f>
        <v>0</v>
      </c>
      <c r="E394" s="3" t="n">
        <f aca="false">TRUE()</f>
        <v>1</v>
      </c>
      <c r="F394" s="0" t="n">
        <v>3777</v>
      </c>
      <c r="I394" s="0" t="s">
        <v>244</v>
      </c>
      <c r="J394" s="0" t="s">
        <v>828</v>
      </c>
      <c r="L394" s="0" t="s">
        <v>835</v>
      </c>
      <c r="N394" s="0" t="n">
        <f aca="false">TRUE()</f>
        <v>1</v>
      </c>
    </row>
    <row r="395" customFormat="false" ht="13.8" hidden="true" customHeight="false" outlineLevel="0" collapsed="false">
      <c r="A395" s="0" t="n">
        <v>394</v>
      </c>
      <c r="B395" s="0" t="str">
        <f aca="false">TRIM(SUBSTITUTE(LEFT(C395,FIND("|",C395)-1),"_", " "))</f>
        <v>Quercus pontica</v>
      </c>
      <c r="C395" s="0" t="s">
        <v>836</v>
      </c>
      <c r="D395" s="0" t="n">
        <f aca="false">TRUE()</f>
        <v>1</v>
      </c>
      <c r="E395" s="3" t="n">
        <f aca="false">TRUE()</f>
        <v>1</v>
      </c>
      <c r="F395" s="0" t="n">
        <v>4777</v>
      </c>
      <c r="I395" s="0" t="s">
        <v>244</v>
      </c>
      <c r="J395" s="0" t="s">
        <v>828</v>
      </c>
      <c r="L395" s="0" t="s">
        <v>837</v>
      </c>
      <c r="N395" s="0" t="n">
        <f aca="false">FALSE()</f>
        <v>0</v>
      </c>
    </row>
    <row r="396" customFormat="false" ht="13.8" hidden="true" customHeight="false" outlineLevel="0" collapsed="false">
      <c r="A396" s="0" t="n">
        <v>395</v>
      </c>
      <c r="B396" s="0" t="str">
        <f aca="false">TRIM(SUBSTITUTE(LEFT(C396,FIND("|",C396)-1),"_", " "))</f>
        <v>Quercus pontica</v>
      </c>
      <c r="C396" s="0" t="s">
        <v>838</v>
      </c>
      <c r="D396" s="3" t="n">
        <f aca="false">FALSE()</f>
        <v>0</v>
      </c>
      <c r="E396" s="3" t="n">
        <f aca="false">TRUE()</f>
        <v>1</v>
      </c>
      <c r="F396" s="0" t="n">
        <v>4137</v>
      </c>
      <c r="I396" s="0" t="s">
        <v>244</v>
      </c>
      <c r="J396" s="0" t="s">
        <v>828</v>
      </c>
      <c r="L396" s="0" t="s">
        <v>839</v>
      </c>
      <c r="N396" s="0" t="n">
        <f aca="false">TRUE()</f>
        <v>1</v>
      </c>
    </row>
    <row r="397" customFormat="false" ht="13.8" hidden="true" customHeight="false" outlineLevel="0" collapsed="false">
      <c r="A397" s="0" t="n">
        <v>396</v>
      </c>
      <c r="B397" s="0" t="str">
        <f aca="false">TRIM(SUBSTITUTE(LEFT(C397,FIND("|",C397)-1),"_", " "))</f>
        <v>Quercus pontica</v>
      </c>
      <c r="C397" s="0" t="s">
        <v>840</v>
      </c>
      <c r="D397" s="3" t="n">
        <f aca="false">FALSE()</f>
        <v>0</v>
      </c>
      <c r="E397" s="3" t="n">
        <f aca="false">TRUE()</f>
        <v>1</v>
      </c>
      <c r="F397" s="0" t="n">
        <v>2671</v>
      </c>
      <c r="I397" s="0" t="s">
        <v>244</v>
      </c>
      <c r="J397" s="0" t="s">
        <v>828</v>
      </c>
      <c r="L397" s="0" t="s">
        <v>841</v>
      </c>
      <c r="N397" s="0" t="n">
        <f aca="false">TRUE()</f>
        <v>1</v>
      </c>
    </row>
    <row r="398" customFormat="false" ht="13.8" hidden="true" customHeight="false" outlineLevel="0" collapsed="false">
      <c r="A398" s="0" t="n">
        <v>397</v>
      </c>
      <c r="B398" s="0" t="str">
        <f aca="false">TRIM(SUBSTITUTE(LEFT(C398,FIND("|",C398)-1),"_", " "))</f>
        <v>Quercus pontica</v>
      </c>
      <c r="C398" s="0" t="s">
        <v>842</v>
      </c>
      <c r="D398" s="3" t="n">
        <f aca="false">FALSE()</f>
        <v>0</v>
      </c>
      <c r="E398" s="3" t="n">
        <f aca="false">TRUE()</f>
        <v>1</v>
      </c>
      <c r="F398" s="0" t="n">
        <v>3358</v>
      </c>
      <c r="I398" s="0" t="s">
        <v>244</v>
      </c>
      <c r="J398" s="0" t="s">
        <v>828</v>
      </c>
      <c r="L398" s="0" t="s">
        <v>843</v>
      </c>
      <c r="M398" s="0" t="s">
        <v>193</v>
      </c>
      <c r="N398" s="0" t="n">
        <f aca="false">TRUE()</f>
        <v>1</v>
      </c>
    </row>
    <row r="399" customFormat="false" ht="13.8" hidden="false" customHeight="false" outlineLevel="0" collapsed="false">
      <c r="A399" s="0" t="n">
        <v>398</v>
      </c>
      <c r="B399" s="0" t="str">
        <f aca="false">TRIM(SUBSTITUTE(LEFT(C399,FIND("|",C399)-1),"_", " "))</f>
        <v>Quercus x macdonielli Clemons</v>
      </c>
      <c r="C399" s="0" t="s">
        <v>844</v>
      </c>
      <c r="D399" s="3" t="n">
        <f aca="false">FALSE()</f>
        <v>0</v>
      </c>
      <c r="E399" s="0" t="n">
        <f aca="false">FALSE()</f>
        <v>0</v>
      </c>
      <c r="F399" s="0" t="n">
        <v>5673</v>
      </c>
      <c r="I399" s="0" t="s">
        <v>244</v>
      </c>
      <c r="J399" s="0" t="s">
        <v>845</v>
      </c>
      <c r="L399" s="0" t="s">
        <v>846</v>
      </c>
      <c r="N399" s="0" t="n">
        <f aca="false">FALSE()</f>
        <v>0</v>
      </c>
    </row>
    <row r="400" customFormat="false" ht="13.8" hidden="true" customHeight="false" outlineLevel="0" collapsed="false">
      <c r="A400" s="0" t="n">
        <v>399</v>
      </c>
      <c r="B400" s="0" t="str">
        <f aca="false">TRIM(SUBSTITUTE(LEFT(C400,FIND("|",C400)-1),"_", " "))</f>
        <v>Quercus JFS-KWlQX</v>
      </c>
      <c r="C400" s="0" t="s">
        <v>847</v>
      </c>
      <c r="D400" s="3" t="n">
        <f aca="false">FALSE()</f>
        <v>0</v>
      </c>
      <c r="E400" s="3" t="n">
        <f aca="false">TRUE()</f>
        <v>1</v>
      </c>
      <c r="F400" s="0" t="n">
        <v>4593</v>
      </c>
      <c r="I400" s="0" t="s">
        <v>244</v>
      </c>
      <c r="J400" s="0" t="s">
        <v>845</v>
      </c>
      <c r="L400" s="0" t="s">
        <v>848</v>
      </c>
      <c r="N400" s="0" t="n">
        <f aca="false">FALSE()</f>
        <v>0</v>
      </c>
    </row>
    <row r="401" customFormat="false" ht="13.8" hidden="true" customHeight="false" outlineLevel="0" collapsed="false">
      <c r="A401" s="0" t="n">
        <v>400</v>
      </c>
      <c r="B401" s="0" t="str">
        <f aca="false">TRIM(SUBSTITUTE(LEFT(C401,FIND("|",C401)-1),"_", " "))</f>
        <v>Quercus serrata</v>
      </c>
      <c r="C401" s="0" t="s">
        <v>849</v>
      </c>
      <c r="D401" s="0" t="n">
        <f aca="false">TRUE()</f>
        <v>1</v>
      </c>
      <c r="E401" s="3" t="n">
        <f aca="false">TRUE()</f>
        <v>1</v>
      </c>
      <c r="F401" s="0" t="n">
        <v>3423</v>
      </c>
      <c r="I401" s="0" t="s">
        <v>244</v>
      </c>
      <c r="J401" s="0" t="s">
        <v>845</v>
      </c>
      <c r="K401" s="0" t="s">
        <v>850</v>
      </c>
      <c r="L401" s="0" t="s">
        <v>851</v>
      </c>
      <c r="N401" s="0" t="n">
        <f aca="false">FALSE()</f>
        <v>0</v>
      </c>
    </row>
    <row r="402" customFormat="false" ht="13.8" hidden="true" customHeight="false" outlineLevel="0" collapsed="false">
      <c r="A402" s="0" t="n">
        <v>401</v>
      </c>
      <c r="B402" s="0" t="str">
        <f aca="false">TRIM(SUBSTITUTE(LEFT(C402,FIND("|",C402)-1),"_", " "))</f>
        <v>Quercus aliena</v>
      </c>
      <c r="C402" s="0" t="s">
        <v>852</v>
      </c>
      <c r="D402" s="3" t="n">
        <f aca="false">FALSE()</f>
        <v>0</v>
      </c>
      <c r="E402" s="3" t="n">
        <f aca="false">TRUE()</f>
        <v>1</v>
      </c>
      <c r="F402" s="0" t="n">
        <v>4028</v>
      </c>
      <c r="I402" s="0" t="s">
        <v>244</v>
      </c>
      <c r="J402" s="0" t="s">
        <v>845</v>
      </c>
      <c r="K402" s="0" t="s">
        <v>850</v>
      </c>
      <c r="L402" s="0" t="s">
        <v>853</v>
      </c>
      <c r="N402" s="0" t="n">
        <f aca="false">FALSE()</f>
        <v>0</v>
      </c>
    </row>
    <row r="403" customFormat="false" ht="13.8" hidden="true" customHeight="false" outlineLevel="0" collapsed="false">
      <c r="A403" s="0" t="n">
        <v>402</v>
      </c>
      <c r="B403" s="0" t="str">
        <f aca="false">TRIM(SUBSTITUTE(LEFT(C403,FIND("|",C403)-1),"_", " "))</f>
        <v>Quercus mongolica</v>
      </c>
      <c r="C403" s="0" t="s">
        <v>854</v>
      </c>
      <c r="D403" s="0" t="n">
        <f aca="false">TRUE()</f>
        <v>1</v>
      </c>
      <c r="E403" s="3" t="n">
        <f aca="false">TRUE()</f>
        <v>1</v>
      </c>
      <c r="F403" s="0" t="n">
        <v>4221</v>
      </c>
      <c r="I403" s="0" t="s">
        <v>244</v>
      </c>
      <c r="J403" s="0" t="s">
        <v>845</v>
      </c>
      <c r="K403" s="0" t="s">
        <v>850</v>
      </c>
      <c r="L403" s="0" t="s">
        <v>855</v>
      </c>
      <c r="N403" s="0" t="n">
        <f aca="false">FALSE()</f>
        <v>0</v>
      </c>
    </row>
    <row r="404" customFormat="false" ht="13.8" hidden="true" customHeight="false" outlineLevel="0" collapsed="false">
      <c r="A404" s="0" t="n">
        <v>403</v>
      </c>
      <c r="B404" s="0" t="str">
        <f aca="false">TRIM(SUBSTITUTE(LEFT(C404,FIND("|",C404)-1),"_", " "))</f>
        <v>Quercus dentata</v>
      </c>
      <c r="C404" s="0" t="s">
        <v>856</v>
      </c>
      <c r="D404" s="0" t="n">
        <f aca="false">TRUE()</f>
        <v>1</v>
      </c>
      <c r="E404" s="3" t="n">
        <f aca="false">TRUE()</f>
        <v>1</v>
      </c>
      <c r="F404" s="0" t="n">
        <v>4127</v>
      </c>
      <c r="I404" s="0" t="s">
        <v>244</v>
      </c>
      <c r="J404" s="0" t="s">
        <v>845</v>
      </c>
      <c r="K404" s="0" t="s">
        <v>850</v>
      </c>
      <c r="L404" s="0" t="s">
        <v>857</v>
      </c>
      <c r="N404" s="0" t="n">
        <f aca="false">FALSE()</f>
        <v>0</v>
      </c>
    </row>
    <row r="405" customFormat="false" ht="13.8" hidden="true" customHeight="false" outlineLevel="0" collapsed="false">
      <c r="A405" s="0" t="n">
        <v>404</v>
      </c>
      <c r="B405" s="0" t="str">
        <f aca="false">TRIM(SUBSTITUTE(LEFT(C405,FIND("|",C405)-1),"_", " "))</f>
        <v>Quercus yunnanensis</v>
      </c>
      <c r="C405" s="0" t="s">
        <v>858</v>
      </c>
      <c r="D405" s="0" t="n">
        <f aca="false">TRUE()</f>
        <v>1</v>
      </c>
      <c r="E405" s="3" t="n">
        <f aca="false">TRUE()</f>
        <v>1</v>
      </c>
      <c r="F405" s="0" t="n">
        <v>5489</v>
      </c>
      <c r="I405" s="0" t="s">
        <v>244</v>
      </c>
      <c r="J405" s="0" t="s">
        <v>845</v>
      </c>
      <c r="K405" s="0" t="s">
        <v>850</v>
      </c>
      <c r="L405" s="0" t="s">
        <v>859</v>
      </c>
      <c r="N405" s="0" t="n">
        <f aca="false">FALSE()</f>
        <v>0</v>
      </c>
    </row>
    <row r="406" customFormat="false" ht="13.8" hidden="true" customHeight="false" outlineLevel="0" collapsed="false">
      <c r="A406" s="0" t="n">
        <v>405</v>
      </c>
      <c r="B406" s="0" t="str">
        <f aca="false">TRIM(SUBSTITUTE(LEFT(C406,FIND("|",C406)-1),"_", " "))</f>
        <v>Quercus aliena</v>
      </c>
      <c r="C406" s="0" t="s">
        <v>860</v>
      </c>
      <c r="D406" s="0" t="n">
        <f aca="false">TRUE()</f>
        <v>1</v>
      </c>
      <c r="E406" s="3" t="n">
        <f aca="false">TRUE()</f>
        <v>1</v>
      </c>
      <c r="F406" s="0" t="n">
        <v>4353</v>
      </c>
      <c r="I406" s="0" t="s">
        <v>244</v>
      </c>
      <c r="J406" s="0" t="s">
        <v>845</v>
      </c>
      <c r="K406" s="0" t="s">
        <v>850</v>
      </c>
      <c r="L406" s="0" t="s">
        <v>861</v>
      </c>
      <c r="N406" s="0" t="n">
        <f aca="false">TRUE()</f>
        <v>1</v>
      </c>
    </row>
    <row r="407" customFormat="false" ht="13.8" hidden="true" customHeight="false" outlineLevel="0" collapsed="false">
      <c r="A407" s="0" t="n">
        <v>406</v>
      </c>
      <c r="B407" s="0" t="str">
        <f aca="false">TRIM(SUBSTITUTE(LEFT(C407,FIND("|",C407)-1),"_", " "))</f>
        <v>Quercus fabri</v>
      </c>
      <c r="C407" s="0" t="s">
        <v>862</v>
      </c>
      <c r="D407" s="0" t="n">
        <f aca="false">TRUE()</f>
        <v>1</v>
      </c>
      <c r="E407" s="3" t="n">
        <f aca="false">TRUE()</f>
        <v>1</v>
      </c>
      <c r="F407" s="0" t="n">
        <v>4771</v>
      </c>
      <c r="I407" s="0" t="s">
        <v>244</v>
      </c>
      <c r="J407" s="0" t="s">
        <v>845</v>
      </c>
      <c r="K407" s="0" t="s">
        <v>850</v>
      </c>
      <c r="L407" s="0" t="s">
        <v>863</v>
      </c>
      <c r="N407" s="0" t="n">
        <f aca="false">FALSE()</f>
        <v>0</v>
      </c>
    </row>
    <row r="408" customFormat="false" ht="13.8" hidden="true" customHeight="false" outlineLevel="0" collapsed="false">
      <c r="A408" s="0" t="n">
        <v>407</v>
      </c>
      <c r="B408" s="0" t="str">
        <f aca="false">TRIM(SUBSTITUTE(LEFT(C408,FIND("|",C408)-1),"_", " "))</f>
        <v>Quercus griffithii</v>
      </c>
      <c r="C408" s="0" t="s">
        <v>864</v>
      </c>
      <c r="D408" s="0" t="n">
        <f aca="false">TRUE()</f>
        <v>1</v>
      </c>
      <c r="E408" s="3" t="n">
        <f aca="false">TRUE()</f>
        <v>1</v>
      </c>
      <c r="F408" s="0" t="n">
        <v>4770</v>
      </c>
      <c r="I408" s="0" t="s">
        <v>244</v>
      </c>
      <c r="J408" s="0" t="s">
        <v>845</v>
      </c>
      <c r="K408" s="0" t="s">
        <v>850</v>
      </c>
      <c r="L408" s="0" t="s">
        <v>865</v>
      </c>
      <c r="N408" s="0" t="n">
        <f aca="false">FALSE()</f>
        <v>0</v>
      </c>
    </row>
    <row r="409" customFormat="false" ht="13.8" hidden="true" customHeight="false" outlineLevel="0" collapsed="false">
      <c r="A409" s="0" t="n">
        <v>408</v>
      </c>
      <c r="B409" s="0" t="str">
        <f aca="false">TRIM(SUBSTITUTE(LEFT(C409,FIND("|",C409)-1),"_", " "))</f>
        <v>Quercus canariensis</v>
      </c>
      <c r="C409" s="0" t="s">
        <v>866</v>
      </c>
      <c r="D409" s="0" t="n">
        <f aca="false">TRUE()</f>
        <v>1</v>
      </c>
      <c r="E409" s="3" t="n">
        <f aca="false">TRUE()</f>
        <v>1</v>
      </c>
      <c r="F409" s="0" t="n">
        <v>3326</v>
      </c>
      <c r="I409" s="0" t="s">
        <v>244</v>
      </c>
      <c r="J409" s="0" t="s">
        <v>845</v>
      </c>
      <c r="K409" s="0" t="s">
        <v>850</v>
      </c>
      <c r="L409" s="0" t="s">
        <v>867</v>
      </c>
      <c r="N409" s="0" t="n">
        <f aca="false">FALSE()</f>
        <v>0</v>
      </c>
    </row>
    <row r="410" customFormat="false" ht="13.8" hidden="true" customHeight="false" outlineLevel="0" collapsed="false">
      <c r="A410" s="0" t="n">
        <v>409</v>
      </c>
      <c r="B410" s="0" t="str">
        <f aca="false">TRIM(SUBSTITUTE(LEFT(C410,FIND("|",C410)-1),"_", " "))</f>
        <v>Quercus robur ssp. pedunculiflora</v>
      </c>
      <c r="C410" s="0" t="s">
        <v>868</v>
      </c>
      <c r="D410" s="3" t="n">
        <f aca="false">FALSE()</f>
        <v>0</v>
      </c>
      <c r="E410" s="3" t="n">
        <f aca="false">TRUE()</f>
        <v>1</v>
      </c>
      <c r="F410" s="0" t="n">
        <v>5034</v>
      </c>
      <c r="I410" s="0" t="s">
        <v>244</v>
      </c>
      <c r="J410" s="0" t="s">
        <v>845</v>
      </c>
      <c r="K410" s="0" t="s">
        <v>850</v>
      </c>
      <c r="L410" s="0" t="s">
        <v>869</v>
      </c>
      <c r="N410" s="0" t="n">
        <f aca="false">FALSE()</f>
        <v>0</v>
      </c>
    </row>
    <row r="411" customFormat="false" ht="13.8" hidden="true" customHeight="false" outlineLevel="0" collapsed="false">
      <c r="A411" s="0" t="n">
        <v>410</v>
      </c>
      <c r="B411" s="0" t="str">
        <f aca="false">TRIM(SUBSTITUTE(LEFT(C411,FIND("|",C411)-1),"_", " "))</f>
        <v>Quercus robur</v>
      </c>
      <c r="C411" s="0" t="s">
        <v>870</v>
      </c>
      <c r="D411" s="3" t="n">
        <f aca="false">FALSE()</f>
        <v>0</v>
      </c>
      <c r="E411" s="3" t="n">
        <f aca="false">TRUE()</f>
        <v>1</v>
      </c>
      <c r="F411" s="0" t="n">
        <v>6408</v>
      </c>
      <c r="I411" s="0" t="s">
        <v>244</v>
      </c>
      <c r="J411" s="0" t="s">
        <v>845</v>
      </c>
      <c r="K411" s="0" t="s">
        <v>850</v>
      </c>
      <c r="L411" s="0" t="s">
        <v>871</v>
      </c>
      <c r="N411" s="0" t="n">
        <f aca="false">FALSE()</f>
        <v>0</v>
      </c>
    </row>
    <row r="412" customFormat="false" ht="13.8" hidden="true" customHeight="false" outlineLevel="0" collapsed="false">
      <c r="A412" s="0" t="n">
        <v>411</v>
      </c>
      <c r="B412" s="0" t="str">
        <f aca="false">TRIM(SUBSTITUTE(LEFT(C412,FIND("|",C412)-1),"_", " "))</f>
        <v>Quercus robur ssp. imeretina</v>
      </c>
      <c r="C412" s="0" t="s">
        <v>872</v>
      </c>
      <c r="D412" s="0" t="n">
        <f aca="false">TRUE()</f>
        <v>1</v>
      </c>
      <c r="E412" s="3" t="n">
        <f aca="false">TRUE()</f>
        <v>1</v>
      </c>
      <c r="F412" s="0" t="n">
        <v>6072</v>
      </c>
      <c r="I412" s="0" t="s">
        <v>244</v>
      </c>
      <c r="J412" s="0" t="s">
        <v>845</v>
      </c>
      <c r="K412" s="0" t="s">
        <v>850</v>
      </c>
      <c r="L412" s="0" t="s">
        <v>873</v>
      </c>
      <c r="N412" s="0" t="n">
        <f aca="false">FALSE()</f>
        <v>0</v>
      </c>
    </row>
    <row r="413" customFormat="false" ht="13.8" hidden="false" customHeight="false" outlineLevel="0" collapsed="false">
      <c r="A413" s="0" t="n">
        <v>412</v>
      </c>
      <c r="B413" s="0" t="str">
        <f aca="false">TRIM(SUBSTITUTE(LEFT(C413,FIND("|",C413)-1),"_", " "))</f>
        <v>Quercus x hartwissiana</v>
      </c>
      <c r="C413" s="0" t="s">
        <v>874</v>
      </c>
      <c r="D413" s="3" t="n">
        <f aca="false">FALSE()</f>
        <v>0</v>
      </c>
      <c r="E413" s="0" t="n">
        <f aca="false">FALSE()</f>
        <v>0</v>
      </c>
      <c r="F413" s="0" t="n">
        <v>4348</v>
      </c>
      <c r="I413" s="0" t="s">
        <v>244</v>
      </c>
      <c r="J413" s="0" t="s">
        <v>845</v>
      </c>
      <c r="K413" s="0" t="s">
        <v>850</v>
      </c>
      <c r="L413" s="0" t="s">
        <v>875</v>
      </c>
      <c r="N413" s="0" t="n">
        <f aca="false">FALSE()</f>
        <v>0</v>
      </c>
    </row>
    <row r="414" customFormat="false" ht="13.8" hidden="true" customHeight="false" outlineLevel="0" collapsed="false">
      <c r="A414" s="0" t="n">
        <v>413</v>
      </c>
      <c r="B414" s="0" t="str">
        <f aca="false">TRIM(SUBSTITUTE(LEFT(C414,FIND("|",C414)-1),"_", " "))</f>
        <v>Quercus hartwissiana</v>
      </c>
      <c r="C414" s="0" t="s">
        <v>876</v>
      </c>
      <c r="D414" s="0" t="n">
        <f aca="false">TRUE()</f>
        <v>1</v>
      </c>
      <c r="E414" s="3" t="n">
        <f aca="false">TRUE()</f>
        <v>1</v>
      </c>
      <c r="F414" s="0" t="n">
        <v>3510</v>
      </c>
      <c r="I414" s="0" t="s">
        <v>244</v>
      </c>
      <c r="J414" s="0" t="s">
        <v>845</v>
      </c>
      <c r="K414" s="0" t="s">
        <v>850</v>
      </c>
      <c r="L414" s="0" t="s">
        <v>877</v>
      </c>
      <c r="N414" s="0" t="n">
        <f aca="false">FALSE()</f>
        <v>0</v>
      </c>
    </row>
    <row r="415" customFormat="false" ht="13.8" hidden="true" customHeight="false" outlineLevel="0" collapsed="false">
      <c r="A415" s="0" t="n">
        <v>414</v>
      </c>
      <c r="B415" s="0" t="str">
        <f aca="false">TRIM(SUBSTITUTE(LEFT(C415,FIND("|",C415)-1),"_", " "))</f>
        <v>Quercus robur</v>
      </c>
      <c r="C415" s="0" t="s">
        <v>878</v>
      </c>
      <c r="D415" s="0" t="n">
        <f aca="false">TRUE()</f>
        <v>1</v>
      </c>
      <c r="E415" s="3" t="n">
        <f aca="false">TRUE()</f>
        <v>1</v>
      </c>
      <c r="F415" s="0" t="n">
        <v>4981</v>
      </c>
      <c r="I415" s="0" t="s">
        <v>244</v>
      </c>
      <c r="J415" s="0" t="s">
        <v>845</v>
      </c>
      <c r="K415" s="0" t="s">
        <v>850</v>
      </c>
      <c r="L415" s="0" t="s">
        <v>879</v>
      </c>
      <c r="N415" s="0" t="n">
        <f aca="false">TRUE()</f>
        <v>1</v>
      </c>
    </row>
    <row r="416" customFormat="false" ht="13.8" hidden="true" customHeight="false" outlineLevel="0" collapsed="false">
      <c r="A416" s="0" t="n">
        <v>415</v>
      </c>
      <c r="B416" s="0" t="str">
        <f aca="false">TRIM(SUBSTITUTE(LEFT(C416,FIND("|",C416)-1),"_", " "))</f>
        <v>Quercus robur</v>
      </c>
      <c r="C416" s="0" t="s">
        <v>880</v>
      </c>
      <c r="D416" s="3" t="n">
        <f aca="false">FALSE()</f>
        <v>0</v>
      </c>
      <c r="E416" s="3" t="n">
        <f aca="false">TRUE()</f>
        <v>1</v>
      </c>
      <c r="F416" s="0" t="n">
        <v>3334</v>
      </c>
      <c r="I416" s="0" t="s">
        <v>244</v>
      </c>
      <c r="J416" s="0" t="s">
        <v>845</v>
      </c>
      <c r="K416" s="0" t="s">
        <v>850</v>
      </c>
      <c r="L416" s="0" t="s">
        <v>881</v>
      </c>
      <c r="N416" s="0" t="n">
        <f aca="false">TRUE()</f>
        <v>1</v>
      </c>
    </row>
    <row r="417" customFormat="false" ht="13.8" hidden="true" customHeight="false" outlineLevel="0" collapsed="false">
      <c r="A417" s="0" t="n">
        <v>416</v>
      </c>
      <c r="B417" s="0" t="str">
        <f aca="false">TRIM(SUBSTITUTE(LEFT(C417,FIND("|",C417)-1),"_", " "))</f>
        <v>Quercus robur</v>
      </c>
      <c r="C417" s="0" t="s">
        <v>882</v>
      </c>
      <c r="D417" s="3" t="n">
        <f aca="false">FALSE()</f>
        <v>0</v>
      </c>
      <c r="E417" s="3" t="n">
        <f aca="false">TRUE()</f>
        <v>1</v>
      </c>
      <c r="F417" s="0" t="n">
        <v>2775</v>
      </c>
      <c r="I417" s="0" t="s">
        <v>244</v>
      </c>
      <c r="J417" s="0" t="s">
        <v>845</v>
      </c>
      <c r="K417" s="0" t="s">
        <v>850</v>
      </c>
      <c r="L417" s="0" t="s">
        <v>883</v>
      </c>
      <c r="N417" s="0" t="n">
        <f aca="false">TRUE()</f>
        <v>1</v>
      </c>
    </row>
    <row r="418" customFormat="false" ht="13.8" hidden="true" customHeight="false" outlineLevel="0" collapsed="false">
      <c r="A418" s="0" t="n">
        <v>417</v>
      </c>
      <c r="B418" s="0" t="str">
        <f aca="false">TRIM(SUBSTITUTE(LEFT(C418,FIND("|",C418)-1),"_", " "))</f>
        <v>Quercus pyrenaica</v>
      </c>
      <c r="C418" s="0" t="s">
        <v>884</v>
      </c>
      <c r="D418" s="0" t="n">
        <f aca="false">TRUE()</f>
        <v>1</v>
      </c>
      <c r="E418" s="3" t="n">
        <f aca="false">TRUE()</f>
        <v>1</v>
      </c>
      <c r="F418" s="0" t="n">
        <v>4977</v>
      </c>
      <c r="I418" s="0" t="s">
        <v>244</v>
      </c>
      <c r="J418" s="0" t="s">
        <v>845</v>
      </c>
      <c r="K418" s="0" t="s">
        <v>850</v>
      </c>
      <c r="L418" s="0" t="s">
        <v>885</v>
      </c>
      <c r="N418" s="0" t="n">
        <f aca="false">FALSE()</f>
        <v>0</v>
      </c>
    </row>
    <row r="419" customFormat="false" ht="13.8" hidden="true" customHeight="false" outlineLevel="0" collapsed="false">
      <c r="A419" s="0" t="n">
        <v>418</v>
      </c>
      <c r="B419" s="0" t="str">
        <f aca="false">TRIM(SUBSTITUTE(LEFT(C419,FIND("|",C419)-1),"_", " "))</f>
        <v>Quercus petraea</v>
      </c>
      <c r="C419" s="0" t="s">
        <v>886</v>
      </c>
      <c r="D419" s="0" t="n">
        <f aca="false">TRUE()</f>
        <v>1</v>
      </c>
      <c r="E419" s="3" t="n">
        <f aca="false">TRUE()</f>
        <v>1</v>
      </c>
      <c r="F419" s="0" t="n">
        <v>4728</v>
      </c>
      <c r="I419" s="0" t="s">
        <v>244</v>
      </c>
      <c r="J419" s="0" t="s">
        <v>845</v>
      </c>
      <c r="K419" s="0" t="s">
        <v>850</v>
      </c>
      <c r="L419" s="0" t="s">
        <v>887</v>
      </c>
      <c r="N419" s="0" t="n">
        <f aca="false">FALSE()</f>
        <v>0</v>
      </c>
    </row>
    <row r="420" customFormat="false" ht="13.8" hidden="true" customHeight="false" outlineLevel="0" collapsed="false">
      <c r="A420" s="0" t="n">
        <v>419</v>
      </c>
      <c r="B420" s="0" t="str">
        <f aca="false">TRIM(SUBSTITUTE(LEFT(C420,FIND("|",C420)-1),"_", " "))</f>
        <v>Quercus lusitanica</v>
      </c>
      <c r="C420" s="0" t="s">
        <v>888</v>
      </c>
      <c r="D420" s="0" t="n">
        <f aca="false">TRUE()</f>
        <v>1</v>
      </c>
      <c r="E420" s="3" t="n">
        <f aca="false">TRUE()</f>
        <v>1</v>
      </c>
      <c r="F420" s="0" t="n">
        <v>2752</v>
      </c>
      <c r="I420" s="0" t="s">
        <v>244</v>
      </c>
      <c r="J420" s="0" t="s">
        <v>845</v>
      </c>
      <c r="K420" s="0" t="s">
        <v>850</v>
      </c>
      <c r="L420" s="0" t="s">
        <v>889</v>
      </c>
      <c r="N420" s="0" t="n">
        <f aca="false">FALSE()</f>
        <v>0</v>
      </c>
    </row>
    <row r="421" customFormat="false" ht="13.8" hidden="true" customHeight="false" outlineLevel="0" collapsed="false">
      <c r="A421" s="0" t="n">
        <v>420</v>
      </c>
      <c r="B421" s="0" t="str">
        <f aca="false">TRIM(SUBSTITUTE(LEFT(C421,FIND("|",C421)-1),"_", " "))</f>
        <v>Quercus petraea ssp. iberica</v>
      </c>
      <c r="C421" s="0" t="s">
        <v>890</v>
      </c>
      <c r="D421" s="3" t="n">
        <f aca="false">FALSE()</f>
        <v>0</v>
      </c>
      <c r="E421" s="3" t="n">
        <f aca="false">TRUE()</f>
        <v>1</v>
      </c>
      <c r="F421" s="0" t="n">
        <v>4614</v>
      </c>
      <c r="I421" s="0" t="s">
        <v>244</v>
      </c>
      <c r="J421" s="0" t="s">
        <v>845</v>
      </c>
      <c r="K421" s="0" t="s">
        <v>850</v>
      </c>
      <c r="L421" s="0" t="s">
        <v>891</v>
      </c>
      <c r="N421" s="0" t="n">
        <f aca="false">FALSE()</f>
        <v>0</v>
      </c>
    </row>
    <row r="422" customFormat="false" ht="13.8" hidden="true" customHeight="false" outlineLevel="0" collapsed="false">
      <c r="A422" s="0" t="n">
        <v>421</v>
      </c>
      <c r="B422" s="0" t="str">
        <f aca="false">TRIM(SUBSTITUTE(LEFT(C422,FIND("|",C422)-1),"_", " "))</f>
        <v>Quercus petraea</v>
      </c>
      <c r="C422" s="0" t="s">
        <v>892</v>
      </c>
      <c r="D422" s="3" t="n">
        <f aca="false">FALSE()</f>
        <v>0</v>
      </c>
      <c r="E422" s="3" t="n">
        <f aca="false">TRUE()</f>
        <v>1</v>
      </c>
      <c r="F422" s="0" t="n">
        <v>4874</v>
      </c>
      <c r="I422" s="0" t="s">
        <v>244</v>
      </c>
      <c r="J422" s="0" t="s">
        <v>845</v>
      </c>
      <c r="K422" s="0" t="s">
        <v>850</v>
      </c>
      <c r="L422" s="0" t="s">
        <v>893</v>
      </c>
      <c r="N422" s="0" t="n">
        <f aca="false">TRUE()</f>
        <v>1</v>
      </c>
    </row>
    <row r="423" customFormat="false" ht="13.8" hidden="true" customHeight="false" outlineLevel="0" collapsed="false">
      <c r="A423" s="0" t="n">
        <v>422</v>
      </c>
      <c r="B423" s="0" t="str">
        <f aca="false">TRIM(SUBSTITUTE(LEFT(C423,FIND("|",C423)-1),"_", " "))</f>
        <v>Quercus dalechampii</v>
      </c>
      <c r="C423" s="0" t="s">
        <v>894</v>
      </c>
      <c r="D423" s="0" t="n">
        <f aca="false">TRUE()</f>
        <v>1</v>
      </c>
      <c r="E423" s="3" t="n">
        <f aca="false">TRUE()</f>
        <v>1</v>
      </c>
      <c r="F423" s="0" t="n">
        <v>4398</v>
      </c>
      <c r="I423" s="0" t="s">
        <v>244</v>
      </c>
      <c r="J423" s="0" t="s">
        <v>845</v>
      </c>
      <c r="K423" s="0" t="s">
        <v>850</v>
      </c>
      <c r="L423" s="0" t="s">
        <v>895</v>
      </c>
      <c r="N423" s="0" t="n">
        <f aca="false">FALSE()</f>
        <v>0</v>
      </c>
    </row>
    <row r="424" customFormat="false" ht="13.8" hidden="true" customHeight="false" outlineLevel="0" collapsed="false">
      <c r="A424" s="0" t="n">
        <v>423</v>
      </c>
      <c r="B424" s="0" t="str">
        <f aca="false">TRIM(SUBSTITUTE(LEFT(C424,FIND("|",C424)-1),"_", " "))</f>
        <v>Quercus pubescens</v>
      </c>
      <c r="C424" s="0" t="s">
        <v>896</v>
      </c>
      <c r="D424" s="0" t="n">
        <f aca="false">FALSE()</f>
        <v>0</v>
      </c>
      <c r="E424" s="3" t="n">
        <f aca="false">TRUE()</f>
        <v>1</v>
      </c>
      <c r="F424" s="0" t="n">
        <v>2357</v>
      </c>
      <c r="I424" s="0" t="s">
        <v>244</v>
      </c>
      <c r="J424" s="0" t="s">
        <v>845</v>
      </c>
      <c r="K424" s="0" t="s">
        <v>850</v>
      </c>
      <c r="L424" s="0" t="s">
        <v>897</v>
      </c>
      <c r="N424" s="0" t="n">
        <f aca="false">FALSE()</f>
        <v>0</v>
      </c>
    </row>
    <row r="425" customFormat="false" ht="13.8" hidden="true" customHeight="false" outlineLevel="0" collapsed="false">
      <c r="A425" s="0" t="n">
        <v>424</v>
      </c>
      <c r="B425" s="0" t="str">
        <f aca="false">TRIM(SUBSTITUTE(LEFT(C425,FIND("|",C425)-1),"_", " "))</f>
        <v>Quercus faginea</v>
      </c>
      <c r="C425" s="0" t="s">
        <v>898</v>
      </c>
      <c r="D425" s="0" t="n">
        <f aca="false">TRUE()</f>
        <v>1</v>
      </c>
      <c r="E425" s="3" t="n">
        <f aca="false">TRUE()</f>
        <v>1</v>
      </c>
      <c r="F425" s="0" t="n">
        <v>4449</v>
      </c>
      <c r="I425" s="0" t="s">
        <v>244</v>
      </c>
      <c r="J425" s="0" t="s">
        <v>845</v>
      </c>
      <c r="K425" s="0" t="s">
        <v>850</v>
      </c>
      <c r="L425" s="0" t="s">
        <v>899</v>
      </c>
      <c r="M425" s="0" t="s">
        <v>193</v>
      </c>
      <c r="N425" s="0" t="n">
        <f aca="false">FALSE()</f>
        <v>0</v>
      </c>
    </row>
    <row r="426" customFormat="false" ht="13.8" hidden="true" customHeight="false" outlineLevel="0" collapsed="false">
      <c r="A426" s="0" t="n">
        <v>425</v>
      </c>
      <c r="B426" s="0" t="str">
        <f aca="false">TRIM(SUBSTITUTE(LEFT(C426,FIND("|",C426)-1),"_", " "))</f>
        <v>Quercus faginea</v>
      </c>
      <c r="C426" s="0" t="s">
        <v>900</v>
      </c>
      <c r="D426" s="3" t="n">
        <f aca="false">FALSE()</f>
        <v>0</v>
      </c>
      <c r="E426" s="3" t="n">
        <f aca="false">TRUE()</f>
        <v>1</v>
      </c>
      <c r="F426" s="0" t="n">
        <v>2737</v>
      </c>
      <c r="I426" s="0" t="s">
        <v>244</v>
      </c>
      <c r="J426" s="0" t="s">
        <v>845</v>
      </c>
      <c r="K426" s="0" t="s">
        <v>850</v>
      </c>
      <c r="L426" s="0" t="s">
        <v>901</v>
      </c>
      <c r="M426" s="0" t="s">
        <v>193</v>
      </c>
      <c r="N426" s="0" t="n">
        <f aca="false">TRUE()</f>
        <v>1</v>
      </c>
    </row>
    <row r="427" customFormat="false" ht="13.8" hidden="true" customHeight="false" outlineLevel="0" collapsed="false">
      <c r="A427" s="0" t="n">
        <v>426</v>
      </c>
      <c r="B427" s="0" t="str">
        <f aca="false">TRIM(SUBSTITUTE(LEFT(C427,FIND("|",C427)-1),"_", " "))</f>
        <v>Quercus pubescens</v>
      </c>
      <c r="C427" s="0" t="s">
        <v>902</v>
      </c>
      <c r="D427" s="3" t="n">
        <f aca="false">FALSE()</f>
        <v>0</v>
      </c>
      <c r="E427" s="3" t="n">
        <f aca="false">TRUE()</f>
        <v>1</v>
      </c>
      <c r="F427" s="0" t="n">
        <v>4973</v>
      </c>
      <c r="I427" s="0" t="s">
        <v>244</v>
      </c>
      <c r="J427" s="0" t="s">
        <v>845</v>
      </c>
      <c r="K427" s="0" t="s">
        <v>850</v>
      </c>
      <c r="L427" s="0" t="s">
        <v>903</v>
      </c>
      <c r="M427" s="0" t="s">
        <v>193</v>
      </c>
      <c r="N427" s="0" t="n">
        <f aca="false">TRUE()</f>
        <v>1</v>
      </c>
    </row>
    <row r="428" customFormat="false" ht="13.8" hidden="true" customHeight="false" outlineLevel="0" collapsed="false">
      <c r="A428" s="0" t="n">
        <v>427</v>
      </c>
      <c r="B428" s="0" t="str">
        <f aca="false">TRIM(SUBSTITUTE(LEFT(C428,FIND("|",C428)-1),"_", " "))</f>
        <v>Quercus pubescens</v>
      </c>
      <c r="C428" s="0" t="s">
        <v>904</v>
      </c>
      <c r="D428" s="0" t="n">
        <f aca="false">TRUE()</f>
        <v>1</v>
      </c>
      <c r="E428" s="3" t="n">
        <f aca="false">TRUE()</f>
        <v>1</v>
      </c>
      <c r="F428" s="0" t="n">
        <v>5282</v>
      </c>
      <c r="I428" s="0" t="s">
        <v>244</v>
      </c>
      <c r="J428" s="0" t="s">
        <v>845</v>
      </c>
      <c r="K428" s="0" t="s">
        <v>850</v>
      </c>
      <c r="L428" s="0" t="s">
        <v>905</v>
      </c>
      <c r="N428" s="0" t="n">
        <f aca="false">TRUE()</f>
        <v>1</v>
      </c>
    </row>
    <row r="429" customFormat="false" ht="13.8" hidden="true" customHeight="false" outlineLevel="0" collapsed="false">
      <c r="A429" s="0" t="n">
        <v>428</v>
      </c>
      <c r="B429" s="0" t="str">
        <f aca="false">TRIM(SUBSTITUTE(LEFT(C429,FIND("|",C429)-1),"_", " "))</f>
        <v>Quercus pubescens</v>
      </c>
      <c r="C429" s="0" t="s">
        <v>906</v>
      </c>
      <c r="D429" s="3" t="n">
        <f aca="false">FALSE()</f>
        <v>0</v>
      </c>
      <c r="E429" s="3" t="n">
        <f aca="false">TRUE()</f>
        <v>1</v>
      </c>
      <c r="F429" s="0" t="n">
        <v>3633</v>
      </c>
      <c r="I429" s="0" t="s">
        <v>244</v>
      </c>
      <c r="J429" s="0" t="s">
        <v>845</v>
      </c>
      <c r="K429" s="0" t="s">
        <v>850</v>
      </c>
      <c r="L429" s="0" t="s">
        <v>907</v>
      </c>
      <c r="N429" s="0" t="n">
        <f aca="false">TRUE()</f>
        <v>1</v>
      </c>
    </row>
    <row r="430" customFormat="false" ht="13.8" hidden="true" customHeight="false" outlineLevel="0" collapsed="false">
      <c r="A430" s="0" t="n">
        <v>429</v>
      </c>
      <c r="B430" s="0" t="str">
        <f aca="false">TRIM(SUBSTITUTE(LEFT(C430,FIND("|",C430)-1),"_", " "))</f>
        <v>Quercus macranthera ssp. syspirensis</v>
      </c>
      <c r="C430" s="0" t="s">
        <v>908</v>
      </c>
      <c r="D430" s="3" t="n">
        <f aca="false">FALSE()</f>
        <v>0</v>
      </c>
      <c r="E430" s="3" t="n">
        <f aca="false">TRUE()</f>
        <v>1</v>
      </c>
      <c r="F430" s="0" t="n">
        <v>3345</v>
      </c>
      <c r="I430" s="0" t="s">
        <v>244</v>
      </c>
      <c r="J430" s="0" t="s">
        <v>845</v>
      </c>
      <c r="K430" s="0" t="s">
        <v>850</v>
      </c>
      <c r="L430" s="0" t="s">
        <v>909</v>
      </c>
      <c r="N430" s="0" t="n">
        <f aca="false">FALSE()</f>
        <v>0</v>
      </c>
    </row>
    <row r="431" customFormat="false" ht="13.8" hidden="true" customHeight="false" outlineLevel="0" collapsed="false">
      <c r="A431" s="0" t="n">
        <v>430</v>
      </c>
      <c r="B431" s="0" t="str">
        <f aca="false">TRIM(SUBSTITUTE(LEFT(C431,FIND("|",C431)-1),"_", " "))</f>
        <v>Quercus macranthera</v>
      </c>
      <c r="C431" s="0" t="s">
        <v>910</v>
      </c>
      <c r="D431" s="0" t="n">
        <f aca="false">TRUE()</f>
        <v>1</v>
      </c>
      <c r="E431" s="3" t="n">
        <f aca="false">TRUE()</f>
        <v>1</v>
      </c>
      <c r="F431" s="0" t="n">
        <v>5419</v>
      </c>
      <c r="I431" s="0" t="s">
        <v>244</v>
      </c>
      <c r="J431" s="0" t="s">
        <v>845</v>
      </c>
      <c r="K431" s="0" t="s">
        <v>850</v>
      </c>
      <c r="L431" s="0" t="s">
        <v>911</v>
      </c>
      <c r="N431" s="0" t="n">
        <f aca="false">FALSE()</f>
        <v>0</v>
      </c>
    </row>
    <row r="432" customFormat="false" ht="13.8" hidden="true" customHeight="false" outlineLevel="0" collapsed="false">
      <c r="A432" s="0" t="n">
        <v>431</v>
      </c>
      <c r="B432" s="0" t="str">
        <f aca="false">TRIM(SUBSTITUTE(LEFT(C432,FIND("|",C432)-1),"_", " "))</f>
        <v>Quercus hartwissiana</v>
      </c>
      <c r="C432" s="0" t="s">
        <v>912</v>
      </c>
      <c r="D432" s="3" t="n">
        <f aca="false">FALSE()</f>
        <v>0</v>
      </c>
      <c r="E432" s="3" t="n">
        <f aca="false">TRUE()</f>
        <v>1</v>
      </c>
      <c r="F432" s="0" t="n">
        <v>6998</v>
      </c>
      <c r="I432" s="0" t="s">
        <v>244</v>
      </c>
      <c r="J432" s="0" t="s">
        <v>845</v>
      </c>
      <c r="K432" s="0" t="s">
        <v>850</v>
      </c>
      <c r="L432" s="0" t="s">
        <v>913</v>
      </c>
      <c r="N432" s="0" t="n">
        <f aca="false">TRUE()</f>
        <v>1</v>
      </c>
    </row>
    <row r="433" customFormat="false" ht="13.8" hidden="true" customHeight="false" outlineLevel="0" collapsed="false">
      <c r="A433" s="0" t="n">
        <v>432</v>
      </c>
      <c r="B433" s="0" t="str">
        <f aca="false">TRIM(SUBSTITUTE(LEFT(C433,FIND("|",C433)-1),"_", " "))</f>
        <v>Quercus petraea ssp. iberica</v>
      </c>
      <c r="C433" s="0" t="s">
        <v>914</v>
      </c>
      <c r="D433" s="3" t="n">
        <f aca="false">FALSE()</f>
        <v>0</v>
      </c>
      <c r="E433" s="3" t="n">
        <f aca="false">TRUE()</f>
        <v>1</v>
      </c>
      <c r="F433" s="0" t="n">
        <v>5310</v>
      </c>
      <c r="I433" s="0" t="s">
        <v>244</v>
      </c>
      <c r="J433" s="0" t="s">
        <v>845</v>
      </c>
      <c r="K433" s="0" t="s">
        <v>850</v>
      </c>
      <c r="L433" s="0" t="s">
        <v>915</v>
      </c>
      <c r="M433" s="0" t="s">
        <v>193</v>
      </c>
      <c r="N433" s="0" t="n">
        <f aca="false">TRUE()</f>
        <v>1</v>
      </c>
    </row>
    <row r="434" customFormat="false" ht="13.8" hidden="true" customHeight="false" outlineLevel="0" collapsed="false">
      <c r="A434" s="0" t="n">
        <v>433</v>
      </c>
      <c r="B434" s="0" t="str">
        <f aca="false">TRIM(SUBSTITUTE(LEFT(C434,FIND("|",C434)-1),"_", " "))</f>
        <v>Quercus frainetto</v>
      </c>
      <c r="C434" s="0" t="s">
        <v>916</v>
      </c>
      <c r="D434" s="0" t="n">
        <f aca="false">TRUE()</f>
        <v>1</v>
      </c>
      <c r="E434" s="3" t="n">
        <f aca="false">TRUE()</f>
        <v>1</v>
      </c>
      <c r="F434" s="0" t="n">
        <v>3694</v>
      </c>
      <c r="I434" s="0" t="s">
        <v>244</v>
      </c>
      <c r="J434" s="0" t="s">
        <v>845</v>
      </c>
      <c r="K434" s="0" t="s">
        <v>850</v>
      </c>
      <c r="L434" s="0" t="s">
        <v>917</v>
      </c>
      <c r="M434" s="0" t="s">
        <v>193</v>
      </c>
      <c r="N434" s="0" t="n">
        <f aca="false">FALSE()</f>
        <v>0</v>
      </c>
    </row>
    <row r="435" customFormat="false" ht="13.8" hidden="true" customHeight="false" outlineLevel="0" collapsed="false">
      <c r="A435" s="0" t="n">
        <v>434</v>
      </c>
      <c r="B435" s="0" t="str">
        <f aca="false">TRIM(SUBSTITUTE(LEFT(C435,FIND("|",C435)-1),"_", " "))</f>
        <v>Quercus vulcanica</v>
      </c>
      <c r="C435" s="0" t="s">
        <v>918</v>
      </c>
      <c r="D435" s="0" t="n">
        <f aca="false">TRUE()</f>
        <v>1</v>
      </c>
      <c r="E435" s="3" t="n">
        <f aca="false">TRUE()</f>
        <v>1</v>
      </c>
      <c r="F435" s="0" t="n">
        <v>2030</v>
      </c>
      <c r="I435" s="0" t="s">
        <v>244</v>
      </c>
      <c r="J435" s="0" t="s">
        <v>845</v>
      </c>
      <c r="K435" s="0" t="s">
        <v>850</v>
      </c>
      <c r="L435" s="0" t="s">
        <v>919</v>
      </c>
      <c r="M435" s="0" t="s">
        <v>193</v>
      </c>
      <c r="N435" s="0" t="n">
        <f aca="false">FALSE()</f>
        <v>0</v>
      </c>
    </row>
    <row r="436" customFormat="false" ht="13.8" hidden="true" customHeight="false" outlineLevel="0" collapsed="false">
      <c r="A436" s="0" t="n">
        <v>435</v>
      </c>
      <c r="B436" s="0" t="str">
        <f aca="false">TRIM(SUBSTITUTE(LEFT(C436,FIND("|",C436)-1),"_", " "))</f>
        <v>Quercus kotschyana</v>
      </c>
      <c r="C436" s="0" t="s">
        <v>920</v>
      </c>
      <c r="D436" s="0" t="n">
        <f aca="false">TRUE()</f>
        <v>1</v>
      </c>
      <c r="E436" s="3" t="n">
        <f aca="false">TRUE()</f>
        <v>1</v>
      </c>
      <c r="F436" s="0" t="n">
        <v>2725</v>
      </c>
      <c r="I436" s="0" t="s">
        <v>244</v>
      </c>
      <c r="J436" s="0" t="s">
        <v>845</v>
      </c>
      <c r="K436" s="0" t="s">
        <v>850</v>
      </c>
      <c r="L436" s="0" t="s">
        <v>921</v>
      </c>
      <c r="M436" s="0" t="s">
        <v>193</v>
      </c>
      <c r="N436" s="0" t="n">
        <f aca="false">FALSE()</f>
        <v>0</v>
      </c>
    </row>
    <row r="437" customFormat="false" ht="13.8" hidden="true" customHeight="false" outlineLevel="0" collapsed="false">
      <c r="A437" s="0" t="n">
        <v>436</v>
      </c>
      <c r="B437" s="0" t="str">
        <f aca="false">TRIM(SUBSTITUTE(LEFT(C437,FIND("|",C437)-1),"_", " "))</f>
        <v>Quercus infectoria</v>
      </c>
      <c r="C437" s="0" t="s">
        <v>922</v>
      </c>
      <c r="D437" s="0" t="n">
        <f aca="false">FALSE()</f>
        <v>0</v>
      </c>
      <c r="E437" s="3" t="n">
        <f aca="false">TRUE()</f>
        <v>1</v>
      </c>
      <c r="F437" s="0" t="n">
        <v>3015</v>
      </c>
      <c r="I437" s="0" t="s">
        <v>244</v>
      </c>
      <c r="J437" s="0" t="s">
        <v>845</v>
      </c>
      <c r="K437" s="0" t="s">
        <v>850</v>
      </c>
      <c r="L437" s="0" t="s">
        <v>923</v>
      </c>
      <c r="M437" s="0" t="s">
        <v>193</v>
      </c>
      <c r="N437" s="0" t="n">
        <f aca="false">FALSE()</f>
        <v>0</v>
      </c>
    </row>
    <row r="438" customFormat="false" ht="13.8" hidden="true" customHeight="false" outlineLevel="0" collapsed="false">
      <c r="A438" s="0" t="n">
        <v>437</v>
      </c>
      <c r="B438" s="0" t="str">
        <f aca="false">TRIM(SUBSTITUTE(LEFT(C438,FIND("|",C438)-1),"_", " "))</f>
        <v>Quercus cedrorum</v>
      </c>
      <c r="C438" s="0" t="s">
        <v>924</v>
      </c>
      <c r="D438" s="3" t="n">
        <f aca="false">FALSE()</f>
        <v>0</v>
      </c>
      <c r="E438" s="3" t="n">
        <f aca="false">TRUE()</f>
        <v>1</v>
      </c>
      <c r="F438" s="0" t="n">
        <v>3271</v>
      </c>
      <c r="I438" s="0" t="s">
        <v>244</v>
      </c>
      <c r="J438" s="0" t="s">
        <v>845</v>
      </c>
      <c r="K438" s="0" t="s">
        <v>850</v>
      </c>
      <c r="L438" s="0" t="s">
        <v>925</v>
      </c>
      <c r="N438" s="0" t="n">
        <f aca="false">FALSE()</f>
        <v>0</v>
      </c>
    </row>
    <row r="439" customFormat="false" ht="13.8" hidden="true" customHeight="false" outlineLevel="0" collapsed="false">
      <c r="A439" s="0" t="n">
        <v>438</v>
      </c>
      <c r="B439" s="0" t="str">
        <f aca="false">TRIM(SUBSTITUTE(LEFT(C439,FIND("|",C439)-1),"_", " "))</f>
        <v>Quercus cedrorum</v>
      </c>
      <c r="C439" s="0" t="s">
        <v>926</v>
      </c>
      <c r="D439" s="0" t="n">
        <f aca="false">TRUE()</f>
        <v>1</v>
      </c>
      <c r="E439" s="3" t="n">
        <f aca="false">TRUE()</f>
        <v>1</v>
      </c>
      <c r="F439" s="0" t="n">
        <v>4671</v>
      </c>
      <c r="I439" s="0" t="s">
        <v>244</v>
      </c>
      <c r="J439" s="0" t="s">
        <v>845</v>
      </c>
      <c r="K439" s="0" t="s">
        <v>850</v>
      </c>
      <c r="L439" s="0" t="s">
        <v>927</v>
      </c>
      <c r="M439" s="0" t="s">
        <v>193</v>
      </c>
      <c r="N439" s="0" t="n">
        <f aca="false">TRUE()</f>
        <v>1</v>
      </c>
    </row>
    <row r="440" customFormat="false" ht="13.8" hidden="true" customHeight="false" outlineLevel="0" collapsed="false">
      <c r="A440" s="0" t="n">
        <v>439</v>
      </c>
      <c r="B440" s="0" t="str">
        <f aca="false">TRIM(SUBSTITUTE(LEFT(C440,FIND("|",C440)-1),"_", " "))</f>
        <v>Quercus boissieri</v>
      </c>
      <c r="C440" s="0" t="s">
        <v>928</v>
      </c>
      <c r="D440" s="0" t="n">
        <f aca="false">TRUE()</f>
        <v>1</v>
      </c>
      <c r="E440" s="3" t="n">
        <f aca="false">TRUE()</f>
        <v>1</v>
      </c>
      <c r="F440" s="0" t="n">
        <v>4852</v>
      </c>
      <c r="I440" s="0" t="s">
        <v>244</v>
      </c>
      <c r="J440" s="0" t="s">
        <v>845</v>
      </c>
      <c r="K440" s="0" t="s">
        <v>850</v>
      </c>
      <c r="L440" s="0" t="s">
        <v>929</v>
      </c>
      <c r="M440" s="0" t="s">
        <v>193</v>
      </c>
      <c r="N440" s="0" t="n">
        <f aca="false">FALSE()</f>
        <v>0</v>
      </c>
    </row>
    <row r="441" customFormat="false" ht="13.8" hidden="true" customHeight="false" outlineLevel="0" collapsed="false">
      <c r="A441" s="0" t="n">
        <v>440</v>
      </c>
      <c r="B441" s="0" t="str">
        <f aca="false">TRIM(SUBSTITUTE(LEFT(C441,FIND("|",C441)-1),"_", " "))</f>
        <v>Quercus infectoria</v>
      </c>
      <c r="C441" s="0" t="s">
        <v>930</v>
      </c>
      <c r="D441" s="0" t="n">
        <f aca="false">TRUE()</f>
        <v>1</v>
      </c>
      <c r="E441" s="3" t="n">
        <f aca="false">TRUE()</f>
        <v>1</v>
      </c>
      <c r="F441" s="0" t="n">
        <v>3249</v>
      </c>
      <c r="I441" s="0" t="s">
        <v>244</v>
      </c>
      <c r="J441" s="0" t="s">
        <v>845</v>
      </c>
      <c r="K441" s="0" t="s">
        <v>850</v>
      </c>
      <c r="L441" s="0" t="s">
        <v>931</v>
      </c>
      <c r="M441" s="0" t="s">
        <v>193</v>
      </c>
      <c r="N441" s="0" t="n">
        <f aca="false">TRUE()</f>
        <v>1</v>
      </c>
    </row>
    <row r="442" customFormat="false" ht="13.8" hidden="true" customHeight="false" outlineLevel="0" collapsed="false">
      <c r="A442" s="0" t="n">
        <v>441</v>
      </c>
      <c r="B442" s="0" t="str">
        <f aca="false">TRIM(SUBSTITUTE(LEFT(C442,FIND("|",C442)-1),"_", " "))</f>
        <v>Quercus douglasii</v>
      </c>
      <c r="C442" s="0" t="s">
        <v>932</v>
      </c>
      <c r="D442" s="3" t="n">
        <f aca="false">FALSE()</f>
        <v>0</v>
      </c>
      <c r="E442" s="3" t="n">
        <f aca="false">TRUE()</f>
        <v>1</v>
      </c>
      <c r="F442" s="0" t="n">
        <v>3921</v>
      </c>
      <c r="I442" s="0" t="s">
        <v>244</v>
      </c>
      <c r="J442" s="0" t="s">
        <v>845</v>
      </c>
      <c r="K442" s="0" t="s">
        <v>933</v>
      </c>
      <c r="L442" s="0" t="s">
        <v>934</v>
      </c>
      <c r="N442" s="0" t="n">
        <f aca="false">FALSE()</f>
        <v>0</v>
      </c>
    </row>
    <row r="443" customFormat="false" ht="13.8" hidden="true" customHeight="false" outlineLevel="0" collapsed="false">
      <c r="A443" s="0" t="n">
        <v>442</v>
      </c>
      <c r="B443" s="0" t="str">
        <f aca="false">TRIM(SUBSTITUTE(LEFT(C443,FIND("|",C443)-1),"_", " "))</f>
        <v>Quercus lobata</v>
      </c>
      <c r="C443" s="0" t="s">
        <v>935</v>
      </c>
      <c r="D443" s="3" t="n">
        <f aca="false">FALSE()</f>
        <v>0</v>
      </c>
      <c r="E443" s="3" t="n">
        <f aca="false">TRUE()</f>
        <v>1</v>
      </c>
      <c r="F443" s="0" t="n">
        <v>3315</v>
      </c>
      <c r="I443" s="0" t="s">
        <v>244</v>
      </c>
      <c r="J443" s="0" t="s">
        <v>845</v>
      </c>
      <c r="K443" s="0" t="s">
        <v>933</v>
      </c>
      <c r="L443" s="0" t="s">
        <v>936</v>
      </c>
      <c r="M443" s="0" t="s">
        <v>193</v>
      </c>
      <c r="N443" s="0" t="n">
        <f aca="false">FALSE()</f>
        <v>0</v>
      </c>
    </row>
    <row r="444" customFormat="false" ht="13.8" hidden="true" customHeight="false" outlineLevel="0" collapsed="false">
      <c r="A444" s="0" t="n">
        <v>443</v>
      </c>
      <c r="B444" s="0" t="str">
        <f aca="false">TRIM(SUBSTITUTE(LEFT(C444,FIND("|",C444)-1),"_", " "))</f>
        <v>Quercus lobata</v>
      </c>
      <c r="C444" s="0" t="s">
        <v>937</v>
      </c>
      <c r="D444" s="3" t="n">
        <f aca="false">FALSE()</f>
        <v>0</v>
      </c>
      <c r="E444" s="3" t="n">
        <f aca="false">TRUE()</f>
        <v>1</v>
      </c>
      <c r="F444" s="0" t="n">
        <v>3521</v>
      </c>
      <c r="I444" s="0" t="s">
        <v>244</v>
      </c>
      <c r="J444" s="0" t="s">
        <v>845</v>
      </c>
      <c r="K444" s="0" t="s">
        <v>933</v>
      </c>
      <c r="L444" s="0" t="s">
        <v>938</v>
      </c>
      <c r="M444" s="0" t="s">
        <v>193</v>
      </c>
      <c r="N444" s="0" t="n">
        <f aca="false">TRUE()</f>
        <v>1</v>
      </c>
    </row>
    <row r="445" customFormat="false" ht="13.8" hidden="true" customHeight="false" outlineLevel="0" collapsed="false">
      <c r="A445" s="0" t="n">
        <v>444</v>
      </c>
      <c r="B445" s="0" t="str">
        <f aca="false">TRIM(SUBSTITUTE(LEFT(C445,FIND("|",C445)-1),"_", " "))</f>
        <v>Quercus lobata</v>
      </c>
      <c r="C445" s="0" t="s">
        <v>939</v>
      </c>
      <c r="D445" s="0" t="n">
        <f aca="false">TRUE()</f>
        <v>1</v>
      </c>
      <c r="E445" s="3" t="n">
        <f aca="false">TRUE()</f>
        <v>1</v>
      </c>
      <c r="F445" s="0" t="n">
        <v>4572</v>
      </c>
      <c r="I445" s="0" t="s">
        <v>244</v>
      </c>
      <c r="J445" s="0" t="s">
        <v>845</v>
      </c>
      <c r="K445" s="0" t="s">
        <v>933</v>
      </c>
      <c r="L445" s="0" t="s">
        <v>940</v>
      </c>
      <c r="N445" s="0" t="n">
        <f aca="false">TRUE()</f>
        <v>1</v>
      </c>
    </row>
    <row r="446" customFormat="false" ht="13.8" hidden="true" customHeight="false" outlineLevel="0" collapsed="false">
      <c r="A446" s="0" t="n">
        <v>445</v>
      </c>
      <c r="B446" s="0" t="str">
        <f aca="false">TRIM(SUBSTITUTE(LEFT(C446,FIND("|",C446)-1),"_", " "))</f>
        <v>Quercus garryana</v>
      </c>
      <c r="C446" s="0" t="s">
        <v>941</v>
      </c>
      <c r="D446" s="3" t="n">
        <f aca="false">FALSE()</f>
        <v>0</v>
      </c>
      <c r="E446" s="3" t="n">
        <f aca="false">TRUE()</f>
        <v>1</v>
      </c>
      <c r="F446" s="0" t="n">
        <v>668</v>
      </c>
      <c r="I446" s="0" t="s">
        <v>244</v>
      </c>
      <c r="J446" s="0" t="s">
        <v>845</v>
      </c>
      <c r="K446" s="0" t="s">
        <v>933</v>
      </c>
      <c r="L446" s="0" t="s">
        <v>942</v>
      </c>
      <c r="M446" s="0" t="s">
        <v>193</v>
      </c>
      <c r="N446" s="0" t="n">
        <f aca="false">FALSE()</f>
        <v>0</v>
      </c>
    </row>
    <row r="447" customFormat="false" ht="13.8" hidden="true" customHeight="false" outlineLevel="0" collapsed="false">
      <c r="A447" s="0" t="n">
        <v>446</v>
      </c>
      <c r="B447" s="0" t="str">
        <f aca="false">TRIM(SUBSTITUTE(LEFT(C447,FIND("|",C447)-1),"_", " "))</f>
        <v>Quercus garryana var. garryana</v>
      </c>
      <c r="C447" s="0" t="s">
        <v>943</v>
      </c>
      <c r="D447" s="3" t="n">
        <f aca="false">FALSE()</f>
        <v>0</v>
      </c>
      <c r="E447" s="3" t="n">
        <f aca="false">TRUE()</f>
        <v>1</v>
      </c>
      <c r="F447" s="0" t="n">
        <v>3563</v>
      </c>
      <c r="I447" s="0" t="s">
        <v>244</v>
      </c>
      <c r="J447" s="0" t="s">
        <v>845</v>
      </c>
      <c r="K447" s="0" t="s">
        <v>933</v>
      </c>
      <c r="L447" s="0" t="s">
        <v>944</v>
      </c>
      <c r="N447" s="0" t="n">
        <f aca="false">FALSE()</f>
        <v>0</v>
      </c>
    </row>
    <row r="448" customFormat="false" ht="13.8" hidden="true" customHeight="false" outlineLevel="0" collapsed="false">
      <c r="A448" s="0" t="n">
        <v>447</v>
      </c>
      <c r="B448" s="0" t="str">
        <f aca="false">TRIM(SUBSTITUTE(LEFT(C448,FIND("|",C448)-1),"_", " "))</f>
        <v>Quercus garryana var. fruticosa</v>
      </c>
      <c r="C448" s="0" t="s">
        <v>945</v>
      </c>
      <c r="D448" s="3" t="n">
        <f aca="false">FALSE()</f>
        <v>0</v>
      </c>
      <c r="E448" s="3" t="n">
        <f aca="false">TRUE()</f>
        <v>1</v>
      </c>
      <c r="F448" s="0" t="n">
        <v>3606</v>
      </c>
      <c r="I448" s="0" t="s">
        <v>244</v>
      </c>
      <c r="J448" s="0" t="s">
        <v>845</v>
      </c>
      <c r="K448" s="0" t="s">
        <v>933</v>
      </c>
      <c r="L448" s="0" t="s">
        <v>946</v>
      </c>
      <c r="N448" s="0" t="n">
        <f aca="false">FALSE()</f>
        <v>0</v>
      </c>
    </row>
    <row r="449" customFormat="false" ht="13.8" hidden="true" customHeight="false" outlineLevel="0" collapsed="false">
      <c r="A449" s="0" t="n">
        <v>448</v>
      </c>
      <c r="B449" s="0" t="str">
        <f aca="false">TRIM(SUBSTITUTE(LEFT(C449,FIND("|",C449)-1),"_", " "))</f>
        <v>Quercus garryana</v>
      </c>
      <c r="C449" s="0" t="s">
        <v>947</v>
      </c>
      <c r="D449" s="3" t="n">
        <f aca="false">FALSE()</f>
        <v>0</v>
      </c>
      <c r="E449" s="3" t="n">
        <f aca="false">TRUE()</f>
        <v>1</v>
      </c>
      <c r="F449" s="0" t="n">
        <v>3476</v>
      </c>
      <c r="I449" s="0" t="s">
        <v>244</v>
      </c>
      <c r="J449" s="0" t="s">
        <v>845</v>
      </c>
      <c r="K449" s="0" t="s">
        <v>933</v>
      </c>
      <c r="L449" s="0" t="s">
        <v>948</v>
      </c>
      <c r="N449" s="0" t="n">
        <f aca="false">TRUE()</f>
        <v>1</v>
      </c>
    </row>
    <row r="450" customFormat="false" ht="13.8" hidden="true" customHeight="false" outlineLevel="0" collapsed="false">
      <c r="A450" s="0" t="n">
        <v>449</v>
      </c>
      <c r="B450" s="0" t="str">
        <f aca="false">TRIM(SUBSTITUTE(LEFT(C450,FIND("|",C450)-1),"_", " "))</f>
        <v>Quercus garryana</v>
      </c>
      <c r="C450" s="0" t="s">
        <v>949</v>
      </c>
      <c r="D450" s="3" t="n">
        <f aca="false">FALSE()</f>
        <v>0</v>
      </c>
      <c r="E450" s="3" t="n">
        <f aca="false">TRUE()</f>
        <v>1</v>
      </c>
      <c r="F450" s="0" t="n">
        <v>3282</v>
      </c>
      <c r="I450" s="0" t="s">
        <v>244</v>
      </c>
      <c r="J450" s="0" t="s">
        <v>845</v>
      </c>
      <c r="K450" s="0" t="s">
        <v>933</v>
      </c>
      <c r="L450" s="0" t="s">
        <v>950</v>
      </c>
      <c r="M450" s="0" t="s">
        <v>193</v>
      </c>
      <c r="N450" s="0" t="n">
        <f aca="false">TRUE()</f>
        <v>1</v>
      </c>
    </row>
    <row r="451" customFormat="false" ht="13.8" hidden="true" customHeight="false" outlineLevel="0" collapsed="false">
      <c r="A451" s="0" t="n">
        <v>450</v>
      </c>
      <c r="B451" s="0" t="str">
        <f aca="false">TRIM(SUBSTITUTE(LEFT(C451,FIND("|",C451)-1),"_", " "))</f>
        <v>Quercus garryana</v>
      </c>
      <c r="C451" s="0" t="s">
        <v>951</v>
      </c>
      <c r="D451" s="0" t="n">
        <f aca="false">TRUE()</f>
        <v>1</v>
      </c>
      <c r="E451" s="3" t="n">
        <f aca="false">TRUE()</f>
        <v>1</v>
      </c>
      <c r="F451" s="0" t="n">
        <v>6248</v>
      </c>
      <c r="I451" s="0" t="s">
        <v>244</v>
      </c>
      <c r="J451" s="0" t="s">
        <v>845</v>
      </c>
      <c r="K451" s="0" t="s">
        <v>933</v>
      </c>
      <c r="L451" s="0" t="s">
        <v>952</v>
      </c>
      <c r="N451" s="0" t="n">
        <f aca="false">TRUE()</f>
        <v>1</v>
      </c>
    </row>
    <row r="452" customFormat="false" ht="13.8" hidden="true" customHeight="false" outlineLevel="0" collapsed="false">
      <c r="A452" s="0" t="n">
        <v>451</v>
      </c>
      <c r="B452" s="0" t="str">
        <f aca="false">TRIM(SUBSTITUTE(LEFT(C452,FIND("|",C452)-1),"_", " "))</f>
        <v>Quercus durata</v>
      </c>
      <c r="C452" s="0" t="s">
        <v>953</v>
      </c>
      <c r="D452" s="0" t="n">
        <f aca="false">TRUE()</f>
        <v>1</v>
      </c>
      <c r="E452" s="3" t="n">
        <f aca="false">TRUE()</f>
        <v>1</v>
      </c>
      <c r="F452" s="0" t="n">
        <v>4955</v>
      </c>
      <c r="I452" s="0" t="s">
        <v>244</v>
      </c>
      <c r="J452" s="0" t="s">
        <v>845</v>
      </c>
      <c r="K452" s="0" t="s">
        <v>933</v>
      </c>
      <c r="L452" s="0" t="s">
        <v>954</v>
      </c>
      <c r="N452" s="0" t="n">
        <f aca="false">FALSE()</f>
        <v>0</v>
      </c>
    </row>
    <row r="453" customFormat="false" ht="13.8" hidden="true" customHeight="false" outlineLevel="0" collapsed="false">
      <c r="A453" s="0" t="n">
        <v>452</v>
      </c>
      <c r="B453" s="0" t="str">
        <f aca="false">TRIM(SUBSTITUTE(LEFT(C453,FIND("|",C453)-1),"_", " "))</f>
        <v>Quercus john-tuckeri</v>
      </c>
      <c r="C453" s="0" t="s">
        <v>955</v>
      </c>
      <c r="D453" s="3" t="n">
        <f aca="false">FALSE()</f>
        <v>0</v>
      </c>
      <c r="E453" s="3" t="n">
        <f aca="false">TRUE()</f>
        <v>1</v>
      </c>
      <c r="F453" s="0" t="n">
        <v>3237</v>
      </c>
      <c r="I453" s="0" t="s">
        <v>244</v>
      </c>
      <c r="J453" s="0" t="s">
        <v>845</v>
      </c>
      <c r="K453" s="0" t="s">
        <v>933</v>
      </c>
      <c r="L453" s="0" t="s">
        <v>956</v>
      </c>
      <c r="N453" s="0" t="n">
        <f aca="false">FALSE()</f>
        <v>0</v>
      </c>
    </row>
    <row r="454" customFormat="false" ht="13.8" hidden="false" customHeight="false" outlineLevel="0" collapsed="false">
      <c r="A454" s="0" t="n">
        <v>453</v>
      </c>
      <c r="B454" s="0" t="str">
        <f aca="false">TRIM(SUBSTITUTE(LEFT(C454,FIND("|",C454)-1),"_", " "))</f>
        <v>Quercus x acutidens</v>
      </c>
      <c r="C454" s="0" t="s">
        <v>957</v>
      </c>
      <c r="D454" s="3" t="n">
        <f aca="false">FALSE()</f>
        <v>0</v>
      </c>
      <c r="E454" s="0" t="n">
        <f aca="false">FALSE()</f>
        <v>0</v>
      </c>
      <c r="F454" s="0" t="n">
        <v>4840</v>
      </c>
      <c r="I454" s="0" t="s">
        <v>244</v>
      </c>
      <c r="J454" s="0" t="s">
        <v>845</v>
      </c>
      <c r="K454" s="0" t="s">
        <v>933</v>
      </c>
      <c r="L454" s="0" t="s">
        <v>958</v>
      </c>
      <c r="N454" s="0" t="n">
        <f aca="false">FALSE()</f>
        <v>0</v>
      </c>
    </row>
    <row r="455" customFormat="false" ht="13.8" hidden="true" customHeight="false" outlineLevel="0" collapsed="false">
      <c r="A455" s="0" t="n">
        <v>454</v>
      </c>
      <c r="B455" s="0" t="str">
        <f aca="false">TRIM(SUBSTITUTE(LEFT(C455,FIND("|",C455)-1),"_", " "))</f>
        <v>Quercus berberidifolia</v>
      </c>
      <c r="C455" s="0" t="s">
        <v>959</v>
      </c>
      <c r="D455" s="0" t="n">
        <f aca="false">TRUE()</f>
        <v>1</v>
      </c>
      <c r="E455" s="3" t="n">
        <f aca="false">TRUE()</f>
        <v>1</v>
      </c>
      <c r="F455" s="0" t="n">
        <v>6931</v>
      </c>
      <c r="I455" s="0" t="s">
        <v>244</v>
      </c>
      <c r="J455" s="0" t="s">
        <v>845</v>
      </c>
      <c r="K455" s="0" t="s">
        <v>933</v>
      </c>
      <c r="L455" s="0" t="s">
        <v>960</v>
      </c>
      <c r="N455" s="0" t="n">
        <f aca="false">FALSE()</f>
        <v>0</v>
      </c>
    </row>
    <row r="456" customFormat="false" ht="13.8" hidden="true" customHeight="false" outlineLevel="0" collapsed="false">
      <c r="A456" s="0" t="n">
        <v>455</v>
      </c>
      <c r="B456" s="0" t="str">
        <f aca="false">TRIM(SUBSTITUTE(LEFT(C456,FIND("|",C456)-1),"_", " "))</f>
        <v>Quercus berberidifolia</v>
      </c>
      <c r="C456" s="0" t="s">
        <v>961</v>
      </c>
      <c r="D456" s="3" t="n">
        <f aca="false">FALSE()</f>
        <v>0</v>
      </c>
      <c r="E456" s="3" t="n">
        <f aca="false">TRUE()</f>
        <v>1</v>
      </c>
      <c r="F456" s="0" t="n">
        <v>5068</v>
      </c>
      <c r="I456" s="0" t="s">
        <v>244</v>
      </c>
      <c r="J456" s="0" t="s">
        <v>845</v>
      </c>
      <c r="K456" s="0" t="s">
        <v>933</v>
      </c>
      <c r="L456" s="0" t="s">
        <v>962</v>
      </c>
      <c r="N456" s="0" t="n">
        <f aca="false">TRUE()</f>
        <v>1</v>
      </c>
    </row>
    <row r="457" customFormat="false" ht="13.8" hidden="true" customHeight="false" outlineLevel="0" collapsed="false">
      <c r="A457" s="0" t="n">
        <v>456</v>
      </c>
      <c r="B457" s="0" t="str">
        <f aca="false">TRIM(SUBSTITUTE(LEFT(C457,FIND("|",C457)-1),"_", " "))</f>
        <v>Quercus durata</v>
      </c>
      <c r="C457" s="0" t="s">
        <v>963</v>
      </c>
      <c r="D457" s="3" t="n">
        <f aca="false">FALSE()</f>
        <v>0</v>
      </c>
      <c r="E457" s="3" t="n">
        <f aca="false">TRUE()</f>
        <v>1</v>
      </c>
      <c r="F457" s="0" t="n">
        <v>3371</v>
      </c>
      <c r="I457" s="0" t="s">
        <v>244</v>
      </c>
      <c r="J457" s="0" t="s">
        <v>845</v>
      </c>
      <c r="K457" s="0" t="s">
        <v>933</v>
      </c>
      <c r="L457" s="0" t="s">
        <v>964</v>
      </c>
      <c r="N457" s="0" t="n">
        <f aca="false">TRUE()</f>
        <v>1</v>
      </c>
    </row>
    <row r="458" customFormat="false" ht="13.8" hidden="true" customHeight="false" outlineLevel="0" collapsed="false">
      <c r="A458" s="0" t="n">
        <v>457</v>
      </c>
      <c r="B458" s="0" t="str">
        <f aca="false">TRIM(SUBSTITUTE(LEFT(C458,FIND("|",C458)-1),"_", " "))</f>
        <v>Quercus berberidifolia</v>
      </c>
      <c r="C458" s="0" t="s">
        <v>965</v>
      </c>
      <c r="D458" s="3" t="n">
        <f aca="false">FALSE()</f>
        <v>0</v>
      </c>
      <c r="E458" s="3" t="n">
        <f aca="false">TRUE()</f>
        <v>1</v>
      </c>
      <c r="F458" s="0" t="n">
        <v>4228</v>
      </c>
      <c r="I458" s="0" t="s">
        <v>244</v>
      </c>
      <c r="J458" s="0" t="s">
        <v>845</v>
      </c>
      <c r="K458" s="0" t="s">
        <v>933</v>
      </c>
      <c r="L458" s="0" t="s">
        <v>966</v>
      </c>
      <c r="N458" s="0" t="n">
        <f aca="false">TRUE()</f>
        <v>1</v>
      </c>
    </row>
    <row r="459" customFormat="false" ht="13.8" hidden="false" customHeight="false" outlineLevel="0" collapsed="false">
      <c r="A459" s="0" t="n">
        <v>458</v>
      </c>
      <c r="B459" s="0" t="str">
        <f aca="false">TRIM(SUBSTITUTE(LEFT(C459,FIND("|",C459)-1),"_", " "))</f>
        <v>Q. garryana x berberidifolia??</v>
      </c>
      <c r="C459" s="0" t="s">
        <v>967</v>
      </c>
      <c r="D459" s="3" t="n">
        <f aca="false">FALSE()</f>
        <v>0</v>
      </c>
      <c r="E459" s="0" t="n">
        <f aca="false">FALSE()</f>
        <v>0</v>
      </c>
      <c r="F459" s="0" t="n">
        <v>3455</v>
      </c>
      <c r="I459" s="0" t="s">
        <v>244</v>
      </c>
      <c r="J459" s="0" t="s">
        <v>845</v>
      </c>
      <c r="K459" s="0" t="s">
        <v>933</v>
      </c>
      <c r="L459" s="0" t="s">
        <v>968</v>
      </c>
      <c r="N459" s="0" t="n">
        <f aca="false">FALSE()</f>
        <v>0</v>
      </c>
    </row>
    <row r="460" customFormat="false" ht="13.8" hidden="true" customHeight="false" outlineLevel="0" collapsed="false">
      <c r="A460" s="0" t="n">
        <v>459</v>
      </c>
      <c r="B460" s="0" t="str">
        <f aca="false">TRIM(SUBSTITUTE(LEFT(C460,FIND("|",C460)-1),"_", " "))</f>
        <v>Quercus berberidifolia</v>
      </c>
      <c r="C460" s="0" t="s">
        <v>969</v>
      </c>
      <c r="D460" s="3" t="n">
        <f aca="false">FALSE()</f>
        <v>0</v>
      </c>
      <c r="E460" s="3" t="n">
        <f aca="false">TRUE()</f>
        <v>1</v>
      </c>
      <c r="F460" s="0" t="n">
        <v>1915</v>
      </c>
      <c r="I460" s="0" t="s">
        <v>244</v>
      </c>
      <c r="J460" s="0" t="s">
        <v>845</v>
      </c>
      <c r="K460" s="0" t="s">
        <v>933</v>
      </c>
      <c r="L460" s="0" t="s">
        <v>970</v>
      </c>
      <c r="N460" s="0" t="n">
        <f aca="false">TRUE()</f>
        <v>1</v>
      </c>
    </row>
    <row r="461" customFormat="false" ht="13.8" hidden="true" customHeight="false" outlineLevel="0" collapsed="false">
      <c r="A461" s="0" t="n">
        <v>460</v>
      </c>
      <c r="B461" s="0" t="str">
        <f aca="false">TRIM(SUBSTITUTE(LEFT(C461,FIND("|",C461)-1),"_", " "))</f>
        <v>Quercus pacifica</v>
      </c>
      <c r="C461" s="0" t="s">
        <v>971</v>
      </c>
      <c r="D461" s="3" t="n">
        <f aca="false">FALSE()</f>
        <v>0</v>
      </c>
      <c r="E461" s="3" t="n">
        <f aca="false">TRUE()</f>
        <v>1</v>
      </c>
      <c r="F461" s="0" t="n">
        <v>4044</v>
      </c>
      <c r="I461" s="0" t="s">
        <v>244</v>
      </c>
      <c r="J461" s="0" t="s">
        <v>845</v>
      </c>
      <c r="K461" s="0" t="s">
        <v>933</v>
      </c>
      <c r="L461" s="0" t="s">
        <v>972</v>
      </c>
      <c r="N461" s="0" t="n">
        <f aca="false">FALSE()</f>
        <v>0</v>
      </c>
    </row>
    <row r="462" customFormat="false" ht="13.8" hidden="true" customHeight="false" outlineLevel="0" collapsed="false">
      <c r="A462" s="0" t="n">
        <v>461</v>
      </c>
      <c r="B462" s="0" t="str">
        <f aca="false">TRIM(SUBSTITUTE(LEFT(C462,FIND("|",C462)-1),"_", " "))</f>
        <v>Quercus dumosa</v>
      </c>
      <c r="C462" s="0" t="s">
        <v>973</v>
      </c>
      <c r="D462" s="0" t="n">
        <f aca="false">TRUE()</f>
        <v>1</v>
      </c>
      <c r="E462" s="3" t="n">
        <f aca="false">TRUE()</f>
        <v>1</v>
      </c>
      <c r="F462" s="0" t="n">
        <v>2848</v>
      </c>
      <c r="I462" s="0" t="s">
        <v>244</v>
      </c>
      <c r="J462" s="0" t="s">
        <v>845</v>
      </c>
      <c r="K462" s="0" t="s">
        <v>933</v>
      </c>
      <c r="L462" s="0" t="s">
        <v>974</v>
      </c>
      <c r="N462" s="0" t="n">
        <f aca="false">FALSE()</f>
        <v>0</v>
      </c>
    </row>
    <row r="463" customFormat="false" ht="13.8" hidden="true" customHeight="false" outlineLevel="0" collapsed="false">
      <c r="A463" s="0" t="n">
        <v>462</v>
      </c>
      <c r="B463" s="0" t="str">
        <f aca="false">TRIM(SUBSTITUTE(LEFT(C463,FIND("|",C463)-1),"_", " "))</f>
        <v>Quercus pacifica</v>
      </c>
      <c r="C463" s="0" t="s">
        <v>975</v>
      </c>
      <c r="D463" s="0" t="n">
        <f aca="false">TRUE()</f>
        <v>1</v>
      </c>
      <c r="E463" s="3" t="n">
        <f aca="false">TRUE()</f>
        <v>1</v>
      </c>
      <c r="F463" s="0" t="n">
        <v>3137</v>
      </c>
      <c r="I463" s="0" t="s">
        <v>244</v>
      </c>
      <c r="J463" s="0" t="s">
        <v>845</v>
      </c>
      <c r="K463" s="0" t="s">
        <v>933</v>
      </c>
      <c r="L463" s="0" t="s">
        <v>976</v>
      </c>
      <c r="N463" s="0" t="n">
        <f aca="false">TRUE()</f>
        <v>1</v>
      </c>
    </row>
    <row r="464" customFormat="false" ht="13.8" hidden="true" customHeight="false" outlineLevel="0" collapsed="false">
      <c r="A464" s="0" t="n">
        <v>463</v>
      </c>
      <c r="B464" s="0" t="str">
        <f aca="false">TRIM(SUBSTITUTE(LEFT(C464,FIND("|",C464)-1),"_", " "))</f>
        <v>Quercus cornelius-mulleri</v>
      </c>
      <c r="C464" s="0" t="s">
        <v>977</v>
      </c>
      <c r="D464" s="3" t="n">
        <f aca="false">FALSE()</f>
        <v>0</v>
      </c>
      <c r="E464" s="3" t="n">
        <f aca="false">TRUE()</f>
        <v>1</v>
      </c>
      <c r="F464" s="0" t="n">
        <v>2322</v>
      </c>
      <c r="I464" s="0" t="s">
        <v>244</v>
      </c>
      <c r="J464" s="0" t="s">
        <v>845</v>
      </c>
      <c r="K464" s="0" t="s">
        <v>933</v>
      </c>
      <c r="L464" s="0" t="s">
        <v>978</v>
      </c>
      <c r="N464" s="0" t="n">
        <f aca="false">FALSE()</f>
        <v>0</v>
      </c>
    </row>
    <row r="465" customFormat="false" ht="13.8" hidden="true" customHeight="false" outlineLevel="0" collapsed="false">
      <c r="A465" s="0" t="n">
        <v>464</v>
      </c>
      <c r="B465" s="0" t="str">
        <f aca="false">TRIM(SUBSTITUTE(LEFT(C465,FIND("|",C465)-1),"_", " "))</f>
        <v>Quercus cornelius-mulleri</v>
      </c>
      <c r="C465" s="0" t="s">
        <v>979</v>
      </c>
      <c r="D465" s="0" t="n">
        <f aca="false">TRUE()</f>
        <v>1</v>
      </c>
      <c r="E465" s="3" t="n">
        <f aca="false">TRUE()</f>
        <v>1</v>
      </c>
      <c r="F465" s="0" t="n">
        <v>4921</v>
      </c>
      <c r="I465" s="0" t="s">
        <v>244</v>
      </c>
      <c r="J465" s="0" t="s">
        <v>845</v>
      </c>
      <c r="K465" s="0" t="s">
        <v>933</v>
      </c>
      <c r="L465" s="0" t="s">
        <v>980</v>
      </c>
      <c r="N465" s="0" t="n">
        <f aca="false">TRUE()</f>
        <v>1</v>
      </c>
    </row>
    <row r="466" customFormat="false" ht="13.8" hidden="true" customHeight="false" outlineLevel="0" collapsed="false">
      <c r="A466" s="0" t="n">
        <v>465</v>
      </c>
      <c r="B466" s="0" t="str">
        <f aca="false">TRIM(SUBSTITUTE(LEFT(C466,FIND("|",C466)-1),"_", " "))</f>
        <v>Quercus cornelius-mulleri</v>
      </c>
      <c r="C466" s="0" t="s">
        <v>981</v>
      </c>
      <c r="D466" s="3" t="n">
        <f aca="false">FALSE()</f>
        <v>0</v>
      </c>
      <c r="E466" s="3" t="n">
        <f aca="false">TRUE()</f>
        <v>1</v>
      </c>
      <c r="F466" s="0" t="n">
        <v>2750</v>
      </c>
      <c r="I466" s="0" t="s">
        <v>244</v>
      </c>
      <c r="J466" s="0" t="s">
        <v>845</v>
      </c>
      <c r="K466" s="0" t="s">
        <v>933</v>
      </c>
      <c r="L466" s="0" t="s">
        <v>982</v>
      </c>
      <c r="M466" s="0" t="s">
        <v>193</v>
      </c>
      <c r="N466" s="0" t="n">
        <f aca="false">TRUE()</f>
        <v>1</v>
      </c>
    </row>
    <row r="467" customFormat="false" ht="13.8" hidden="true" customHeight="false" outlineLevel="0" collapsed="false">
      <c r="A467" s="0" t="n">
        <v>466</v>
      </c>
      <c r="B467" s="0" t="str">
        <f aca="false">TRIM(SUBSTITUTE(LEFT(C467,FIND("|",C467)-1),"_", " "))</f>
        <v>Quercus john-tuckeri</v>
      </c>
      <c r="C467" s="0" t="s">
        <v>983</v>
      </c>
      <c r="D467" s="0" t="n">
        <f aca="false">TRUE()</f>
        <v>1</v>
      </c>
      <c r="E467" s="3" t="n">
        <f aca="false">TRUE()</f>
        <v>1</v>
      </c>
      <c r="F467" s="0" t="n">
        <v>8129</v>
      </c>
      <c r="I467" s="0" t="s">
        <v>244</v>
      </c>
      <c r="J467" s="0" t="s">
        <v>845</v>
      </c>
      <c r="K467" s="0" t="s">
        <v>933</v>
      </c>
      <c r="L467" s="0" t="s">
        <v>984</v>
      </c>
      <c r="N467" s="0" t="n">
        <f aca="false">TRUE()</f>
        <v>1</v>
      </c>
    </row>
    <row r="468" customFormat="false" ht="13.8" hidden="true" customHeight="false" outlineLevel="0" collapsed="false">
      <c r="A468" s="0" t="n">
        <v>467</v>
      </c>
      <c r="B468" s="0" t="str">
        <f aca="false">TRIM(SUBSTITUTE(LEFT(C468,FIND("|",C468)-1),"_", " "))</f>
        <v>Quercus john-tuckeri</v>
      </c>
      <c r="C468" s="0" t="s">
        <v>985</v>
      </c>
      <c r="D468" s="3" t="n">
        <f aca="false">FALSE()</f>
        <v>0</v>
      </c>
      <c r="E468" s="3" t="n">
        <f aca="false">TRUE()</f>
        <v>1</v>
      </c>
      <c r="F468" s="0" t="n">
        <v>6887</v>
      </c>
      <c r="I468" s="0" t="s">
        <v>244</v>
      </c>
      <c r="J468" s="0" t="s">
        <v>845</v>
      </c>
      <c r="K468" s="0" t="s">
        <v>933</v>
      </c>
      <c r="L468" s="0" t="s">
        <v>986</v>
      </c>
      <c r="N468" s="0" t="n">
        <f aca="false">TRUE()</f>
        <v>1</v>
      </c>
    </row>
    <row r="469" customFormat="false" ht="13.8" hidden="true" customHeight="false" outlineLevel="0" collapsed="false">
      <c r="A469" s="0" t="n">
        <v>468</v>
      </c>
      <c r="B469" s="0" t="str">
        <f aca="false">TRIM(SUBSTITUTE(LEFT(C469,FIND("|",C469)-1),"_", " "))</f>
        <v>Quercus john-tuckeri</v>
      </c>
      <c r="C469" s="0" t="s">
        <v>987</v>
      </c>
      <c r="D469" s="3" t="n">
        <f aca="false">FALSE()</f>
        <v>0</v>
      </c>
      <c r="E469" s="3" t="n">
        <f aca="false">TRUE()</f>
        <v>1</v>
      </c>
      <c r="F469" s="0" t="n">
        <v>2857</v>
      </c>
      <c r="I469" s="0" t="s">
        <v>244</v>
      </c>
      <c r="J469" s="0" t="s">
        <v>845</v>
      </c>
      <c r="K469" s="0" t="s">
        <v>933</v>
      </c>
      <c r="L469" s="0" t="s">
        <v>988</v>
      </c>
      <c r="N469" s="0" t="n">
        <f aca="false">TRUE()</f>
        <v>1</v>
      </c>
    </row>
    <row r="470" customFormat="false" ht="13.8" hidden="true" customHeight="false" outlineLevel="0" collapsed="false">
      <c r="A470" s="0" t="n">
        <v>469</v>
      </c>
      <c r="B470" s="0" t="str">
        <f aca="false">TRIM(SUBSTITUTE(LEFT(C470,FIND("|",C470)-1),"_", " "))</f>
        <v>Quercus douglasii</v>
      </c>
      <c r="C470" s="0" t="s">
        <v>989</v>
      </c>
      <c r="D470" s="3" t="n">
        <f aca="false">FALSE()</f>
        <v>0</v>
      </c>
      <c r="E470" s="3" t="n">
        <f aca="false">TRUE()</f>
        <v>1</v>
      </c>
      <c r="F470" s="0" t="n">
        <v>4165</v>
      </c>
      <c r="I470" s="0" t="s">
        <v>244</v>
      </c>
      <c r="J470" s="0" t="s">
        <v>845</v>
      </c>
      <c r="K470" s="0" t="s">
        <v>933</v>
      </c>
      <c r="L470" s="0" t="s">
        <v>990</v>
      </c>
      <c r="N470" s="0" t="n">
        <f aca="false">TRUE()</f>
        <v>1</v>
      </c>
    </row>
    <row r="471" customFormat="false" ht="13.8" hidden="true" customHeight="false" outlineLevel="0" collapsed="false">
      <c r="A471" s="0" t="n">
        <v>470</v>
      </c>
      <c r="B471" s="0" t="str">
        <f aca="false">TRIM(SUBSTITUTE(LEFT(C471,FIND("|",C471)-1),"_", " "))</f>
        <v>Quercus douglasii</v>
      </c>
      <c r="C471" s="0" t="s">
        <v>991</v>
      </c>
      <c r="D471" s="0" t="n">
        <f aca="false">TRUE()</f>
        <v>1</v>
      </c>
      <c r="E471" s="3" t="n">
        <f aca="false">TRUE()</f>
        <v>1</v>
      </c>
      <c r="F471" s="0" t="n">
        <v>5446</v>
      </c>
      <c r="I471" s="0" t="s">
        <v>244</v>
      </c>
      <c r="J471" s="0" t="s">
        <v>845</v>
      </c>
      <c r="K471" s="0" t="s">
        <v>933</v>
      </c>
      <c r="L471" s="0" t="s">
        <v>992</v>
      </c>
      <c r="N471" s="0" t="n">
        <f aca="false">TRUE()</f>
        <v>1</v>
      </c>
    </row>
    <row r="472" customFormat="false" ht="13.8" hidden="true" customHeight="false" outlineLevel="0" collapsed="false">
      <c r="A472" s="0" t="n">
        <v>471</v>
      </c>
      <c r="B472" s="0" t="str">
        <f aca="false">TRIM(SUBSTITUTE(LEFT(C472,FIND("|",C472)-1),"_", " "))</f>
        <v>Quercus douglasii</v>
      </c>
      <c r="C472" s="0" t="s">
        <v>993</v>
      </c>
      <c r="D472" s="3" t="n">
        <f aca="false">FALSE()</f>
        <v>0</v>
      </c>
      <c r="E472" s="3" t="n">
        <f aca="false">TRUE()</f>
        <v>1</v>
      </c>
      <c r="F472" s="0" t="n">
        <v>4130</v>
      </c>
      <c r="I472" s="0" t="s">
        <v>244</v>
      </c>
      <c r="J472" s="0" t="s">
        <v>845</v>
      </c>
      <c r="K472" s="0" t="s">
        <v>933</v>
      </c>
      <c r="L472" s="0" t="s">
        <v>994</v>
      </c>
      <c r="N472" s="0" t="n">
        <f aca="false">TRUE()</f>
        <v>1</v>
      </c>
    </row>
    <row r="473" customFormat="false" ht="13.8" hidden="true" customHeight="false" outlineLevel="0" collapsed="false">
      <c r="A473" s="0" t="n">
        <v>472</v>
      </c>
      <c r="B473" s="0" t="str">
        <f aca="false">TRIM(SUBSTITUTE(LEFT(C473,FIND("|",C473)-1),"_", " "))</f>
        <v>Quercus montana</v>
      </c>
      <c r="C473" s="0" t="s">
        <v>995</v>
      </c>
      <c r="D473" s="3" t="n">
        <f aca="false">FALSE()</f>
        <v>0</v>
      </c>
      <c r="E473" s="3" t="n">
        <f aca="false">TRUE()</f>
        <v>1</v>
      </c>
      <c r="F473" s="0" t="n">
        <v>4117</v>
      </c>
      <c r="I473" s="0" t="s">
        <v>244</v>
      </c>
      <c r="J473" s="0" t="s">
        <v>845</v>
      </c>
      <c r="K473" s="0" t="s">
        <v>996</v>
      </c>
      <c r="L473" s="0" t="s">
        <v>997</v>
      </c>
      <c r="N473" s="0" t="n">
        <f aca="false">FALSE()</f>
        <v>0</v>
      </c>
    </row>
    <row r="474" customFormat="false" ht="13.8" hidden="true" customHeight="false" outlineLevel="0" collapsed="false">
      <c r="A474" s="0" t="n">
        <v>473</v>
      </c>
      <c r="B474" s="0" t="str">
        <f aca="false">TRIM(SUBSTITUTE(LEFT(C474,FIND("|",C474)-1),"_", " "))</f>
        <v>Quercus montana</v>
      </c>
      <c r="C474" s="0" t="s">
        <v>998</v>
      </c>
      <c r="D474" s="3" t="n">
        <f aca="false">FALSE()</f>
        <v>0</v>
      </c>
      <c r="E474" s="3" t="n">
        <f aca="false">TRUE()</f>
        <v>1</v>
      </c>
      <c r="F474" s="0" t="n">
        <v>3443</v>
      </c>
      <c r="I474" s="0" t="s">
        <v>244</v>
      </c>
      <c r="J474" s="0" t="s">
        <v>845</v>
      </c>
      <c r="K474" s="0" t="s">
        <v>996</v>
      </c>
      <c r="L474" s="0" t="s">
        <v>999</v>
      </c>
      <c r="M474" s="0" t="s">
        <v>193</v>
      </c>
      <c r="N474" s="0" t="n">
        <f aca="false">TRUE()</f>
        <v>1</v>
      </c>
    </row>
    <row r="475" customFormat="false" ht="13.8" hidden="true" customHeight="false" outlineLevel="0" collapsed="false">
      <c r="A475" s="0" t="n">
        <v>474</v>
      </c>
      <c r="B475" s="0" t="str">
        <f aca="false">TRIM(SUBSTITUTE(LEFT(C475,FIND("|",C475)-1),"_", " "))</f>
        <v>Quercus montana</v>
      </c>
      <c r="C475" s="0" t="s">
        <v>1000</v>
      </c>
      <c r="D475" s="0" t="n">
        <f aca="false">TRUE()</f>
        <v>1</v>
      </c>
      <c r="E475" s="3" t="n">
        <f aca="false">TRUE()</f>
        <v>1</v>
      </c>
      <c r="F475" s="0" t="n">
        <v>4930</v>
      </c>
      <c r="I475" s="0" t="s">
        <v>244</v>
      </c>
      <c r="J475" s="0" t="s">
        <v>845</v>
      </c>
      <c r="K475" s="0" t="s">
        <v>996</v>
      </c>
      <c r="L475" s="0" t="s">
        <v>1001</v>
      </c>
      <c r="N475" s="0" t="n">
        <f aca="false">TRUE()</f>
        <v>1</v>
      </c>
    </row>
    <row r="476" customFormat="false" ht="13.8" hidden="true" customHeight="false" outlineLevel="0" collapsed="false">
      <c r="A476" s="0" t="n">
        <v>475</v>
      </c>
      <c r="B476" s="0" t="str">
        <f aca="false">TRIM(SUBSTITUTE(LEFT(C476,FIND("|",C476)-1),"_", " "))</f>
        <v>Quercus montana</v>
      </c>
      <c r="C476" s="0" t="s">
        <v>1002</v>
      </c>
      <c r="D476" s="3" t="n">
        <f aca="false">FALSE()</f>
        <v>0</v>
      </c>
      <c r="E476" s="3" t="n">
        <f aca="false">TRUE()</f>
        <v>1</v>
      </c>
      <c r="F476" s="0" t="n">
        <v>4596</v>
      </c>
      <c r="I476" s="0" t="s">
        <v>244</v>
      </c>
      <c r="J476" s="0" t="s">
        <v>845</v>
      </c>
      <c r="K476" s="0" t="s">
        <v>996</v>
      </c>
      <c r="L476" s="0" t="s">
        <v>1003</v>
      </c>
      <c r="N476" s="0" t="n">
        <f aca="false">TRUE()</f>
        <v>1</v>
      </c>
    </row>
    <row r="477" customFormat="false" ht="13.8" hidden="true" customHeight="false" outlineLevel="0" collapsed="false">
      <c r="A477" s="0" t="n">
        <v>476</v>
      </c>
      <c r="B477" s="0" t="str">
        <f aca="false">TRIM(SUBSTITUTE(LEFT(C477,FIND("|",C477)-1),"_", " "))</f>
        <v>Quercus michauxii</v>
      </c>
      <c r="C477" s="0" t="s">
        <v>1004</v>
      </c>
      <c r="D477" s="3" t="n">
        <f aca="false">FALSE()</f>
        <v>0</v>
      </c>
      <c r="E477" s="3" t="n">
        <f aca="false">TRUE()</f>
        <v>1</v>
      </c>
      <c r="F477" s="0" t="n">
        <v>3572</v>
      </c>
      <c r="I477" s="0" t="s">
        <v>244</v>
      </c>
      <c r="J477" s="0" t="s">
        <v>845</v>
      </c>
      <c r="K477" s="0" t="s">
        <v>996</v>
      </c>
      <c r="L477" s="0" t="s">
        <v>1005</v>
      </c>
      <c r="N477" s="0" t="n">
        <f aca="false">FALSE()</f>
        <v>0</v>
      </c>
    </row>
    <row r="478" customFormat="false" ht="13.8" hidden="true" customHeight="false" outlineLevel="0" collapsed="false">
      <c r="A478" s="0" t="n">
        <v>477</v>
      </c>
      <c r="B478" s="0" t="str">
        <f aca="false">TRIM(SUBSTITUTE(LEFT(C478,FIND("|",C478)-1),"_", " "))</f>
        <v>Quercus michauxii</v>
      </c>
      <c r="C478" s="0" t="s">
        <v>1006</v>
      </c>
      <c r="D478" s="3" t="n">
        <f aca="false">FALSE()</f>
        <v>0</v>
      </c>
      <c r="E478" s="3" t="n">
        <f aca="false">TRUE()</f>
        <v>1</v>
      </c>
      <c r="F478" s="0" t="n">
        <v>4461</v>
      </c>
      <c r="I478" s="0" t="s">
        <v>244</v>
      </c>
      <c r="J478" s="0" t="s">
        <v>845</v>
      </c>
      <c r="K478" s="0" t="s">
        <v>996</v>
      </c>
      <c r="L478" s="0" t="s">
        <v>1007</v>
      </c>
      <c r="N478" s="0" t="n">
        <f aca="false">TRUE()</f>
        <v>1</v>
      </c>
    </row>
    <row r="479" customFormat="false" ht="13.8" hidden="true" customHeight="false" outlineLevel="0" collapsed="false">
      <c r="A479" s="0" t="n">
        <v>478</v>
      </c>
      <c r="B479" s="0" t="str">
        <f aca="false">TRIM(SUBSTITUTE(LEFT(C479,FIND("|",C479)-1),"_", " "))</f>
        <v>Quercus michauxii</v>
      </c>
      <c r="C479" s="0" t="s">
        <v>1008</v>
      </c>
      <c r="D479" s="3" t="n">
        <f aca="false">FALSE()</f>
        <v>0</v>
      </c>
      <c r="E479" s="3" t="n">
        <f aca="false">TRUE()</f>
        <v>1</v>
      </c>
      <c r="F479" s="0" t="n">
        <v>4703</v>
      </c>
      <c r="I479" s="0" t="s">
        <v>244</v>
      </c>
      <c r="J479" s="0" t="s">
        <v>845</v>
      </c>
      <c r="K479" s="0" t="s">
        <v>996</v>
      </c>
      <c r="L479" s="0" t="s">
        <v>1009</v>
      </c>
      <c r="N479" s="0" t="n">
        <f aca="false">TRUE()</f>
        <v>1</v>
      </c>
    </row>
    <row r="480" customFormat="false" ht="13.8" hidden="true" customHeight="false" outlineLevel="0" collapsed="false">
      <c r="A480" s="0" t="n">
        <v>479</v>
      </c>
      <c r="B480" s="0" t="str">
        <f aca="false">TRIM(SUBSTITUTE(LEFT(C480,FIND("|",C480)-1),"_", " "))</f>
        <v>Quercus michauxii</v>
      </c>
      <c r="C480" s="0" t="s">
        <v>1010</v>
      </c>
      <c r="D480" s="3" t="n">
        <f aca="false">FALSE()</f>
        <v>0</v>
      </c>
      <c r="E480" s="3" t="n">
        <f aca="false">TRUE()</f>
        <v>1</v>
      </c>
      <c r="F480" s="0" t="n">
        <v>3904</v>
      </c>
      <c r="I480" s="0" t="s">
        <v>244</v>
      </c>
      <c r="J480" s="0" t="s">
        <v>845</v>
      </c>
      <c r="K480" s="0" t="s">
        <v>996</v>
      </c>
      <c r="L480" s="0" t="s">
        <v>1011</v>
      </c>
      <c r="N480" s="0" t="n">
        <f aca="false">TRUE()</f>
        <v>1</v>
      </c>
    </row>
    <row r="481" customFormat="false" ht="13.8" hidden="true" customHeight="false" outlineLevel="0" collapsed="false">
      <c r="A481" s="0" t="n">
        <v>480</v>
      </c>
      <c r="B481" s="0" t="str">
        <f aca="false">TRIM(SUBSTITUTE(LEFT(C481,FIND("|",C481)-1),"_", " "))</f>
        <v>Quercus michauxii</v>
      </c>
      <c r="C481" s="0" t="s">
        <v>1012</v>
      </c>
      <c r="D481" s="0" t="n">
        <f aca="false">TRUE()</f>
        <v>1</v>
      </c>
      <c r="E481" s="3" t="n">
        <f aca="false">TRUE()</f>
        <v>1</v>
      </c>
      <c r="F481" s="0" t="n">
        <v>6729</v>
      </c>
      <c r="I481" s="0" t="s">
        <v>244</v>
      </c>
      <c r="J481" s="0" t="s">
        <v>845</v>
      </c>
      <c r="K481" s="0" t="s">
        <v>996</v>
      </c>
      <c r="L481" s="0" t="s">
        <v>1013</v>
      </c>
      <c r="N481" s="0" t="n">
        <f aca="false">TRUE()</f>
        <v>1</v>
      </c>
    </row>
    <row r="482" customFormat="false" ht="13.8" hidden="false" customHeight="false" outlineLevel="0" collapsed="false">
      <c r="A482" s="0" t="n">
        <v>481</v>
      </c>
      <c r="B482" s="0" t="str">
        <f aca="false">TRIM(SUBSTITUTE(LEFT(C482,FIND("|",C482)-1),"_", " "))</f>
        <v>Quercus stellata</v>
      </c>
      <c r="C482" s="0" t="s">
        <v>1014</v>
      </c>
      <c r="D482" s="3" t="n">
        <f aca="false">FALSE()</f>
        <v>0</v>
      </c>
      <c r="E482" s="0" t="n">
        <f aca="false">FALSE()</f>
        <v>0</v>
      </c>
      <c r="F482" s="0" t="n">
        <v>6579</v>
      </c>
      <c r="I482" s="0" t="s">
        <v>244</v>
      </c>
      <c r="J482" s="0" t="s">
        <v>845</v>
      </c>
      <c r="K482" s="0" t="s">
        <v>996</v>
      </c>
      <c r="L482" s="0" t="s">
        <v>1015</v>
      </c>
      <c r="N482" s="0" t="n">
        <f aca="false">FALSE()</f>
        <v>0</v>
      </c>
    </row>
    <row r="483" customFormat="false" ht="13.8" hidden="true" customHeight="false" outlineLevel="0" collapsed="false">
      <c r="A483" s="0" t="n">
        <v>482</v>
      </c>
      <c r="B483" s="0" t="str">
        <f aca="false">TRIM(SUBSTITUTE(LEFT(C483,FIND("|",C483)-1),"_", " "))</f>
        <v>Quercus alba</v>
      </c>
      <c r="C483" s="0" t="s">
        <v>1016</v>
      </c>
      <c r="D483" s="0" t="n">
        <f aca="false">TRUE()</f>
        <v>1</v>
      </c>
      <c r="E483" s="3" t="n">
        <f aca="false">TRUE()</f>
        <v>1</v>
      </c>
      <c r="F483" s="0" t="n">
        <v>4850</v>
      </c>
      <c r="I483" s="0" t="s">
        <v>244</v>
      </c>
      <c r="J483" s="0" t="s">
        <v>845</v>
      </c>
      <c r="K483" s="0" t="s">
        <v>996</v>
      </c>
      <c r="L483" s="0" t="s">
        <v>1017</v>
      </c>
      <c r="M483" s="0" t="s">
        <v>193</v>
      </c>
      <c r="N483" s="0" t="n">
        <f aca="false">FALSE()</f>
        <v>0</v>
      </c>
    </row>
    <row r="484" customFormat="false" ht="13.8" hidden="true" customHeight="false" outlineLevel="0" collapsed="false">
      <c r="A484" s="0" t="n">
        <v>483</v>
      </c>
      <c r="B484" s="0" t="str">
        <f aca="false">TRIM(SUBSTITUTE(LEFT(C484,FIND("|",C484)-1),"_", " "))</f>
        <v>Quercus alba</v>
      </c>
      <c r="C484" s="0" t="s">
        <v>1018</v>
      </c>
      <c r="D484" s="3" t="n">
        <f aca="false">FALSE()</f>
        <v>0</v>
      </c>
      <c r="E484" s="3" t="n">
        <f aca="false">TRUE()</f>
        <v>1</v>
      </c>
      <c r="F484" s="0" t="n">
        <v>3843</v>
      </c>
      <c r="I484" s="0" t="s">
        <v>244</v>
      </c>
      <c r="J484" s="0" t="s">
        <v>845</v>
      </c>
      <c r="K484" s="0" t="s">
        <v>996</v>
      </c>
      <c r="L484" s="0" t="s">
        <v>1019</v>
      </c>
      <c r="N484" s="0" t="n">
        <f aca="false">TRUE()</f>
        <v>1</v>
      </c>
    </row>
    <row r="485" customFormat="false" ht="13.8" hidden="true" customHeight="false" outlineLevel="0" collapsed="false">
      <c r="A485" s="0" t="n">
        <v>484</v>
      </c>
      <c r="B485" s="0" t="str">
        <f aca="false">TRIM(SUBSTITUTE(LEFT(C485,FIND("|",C485)-1),"_", " "))</f>
        <v>Quercus alba</v>
      </c>
      <c r="C485" s="0" t="s">
        <v>1020</v>
      </c>
      <c r="D485" s="3" t="n">
        <f aca="false">FALSE()</f>
        <v>0</v>
      </c>
      <c r="E485" s="3" t="n">
        <f aca="false">TRUE()</f>
        <v>1</v>
      </c>
      <c r="F485" s="0" t="n">
        <v>3879</v>
      </c>
      <c r="I485" s="0" t="s">
        <v>244</v>
      </c>
      <c r="J485" s="0" t="s">
        <v>845</v>
      </c>
      <c r="K485" s="0" t="s">
        <v>996</v>
      </c>
      <c r="L485" s="0" t="s">
        <v>1021</v>
      </c>
      <c r="M485" s="0" t="s">
        <v>193</v>
      </c>
      <c r="N485" s="0" t="n">
        <f aca="false">TRUE()</f>
        <v>1</v>
      </c>
    </row>
    <row r="486" customFormat="false" ht="13.8" hidden="true" customHeight="false" outlineLevel="0" collapsed="false">
      <c r="A486" s="0" t="n">
        <v>485</v>
      </c>
      <c r="B486" s="0" t="str">
        <f aca="false">TRIM(SUBSTITUTE(LEFT(C486,FIND("|",C486)-1),"_", " "))</f>
        <v>Quercus alba</v>
      </c>
      <c r="C486" s="0" t="s">
        <v>1022</v>
      </c>
      <c r="D486" s="3" t="n">
        <f aca="false">FALSE()</f>
        <v>0</v>
      </c>
      <c r="E486" s="3" t="n">
        <f aca="false">TRUE()</f>
        <v>1</v>
      </c>
      <c r="F486" s="0" t="n">
        <v>997</v>
      </c>
      <c r="I486" s="0" t="s">
        <v>244</v>
      </c>
      <c r="J486" s="0" t="s">
        <v>845</v>
      </c>
      <c r="K486" s="0" t="s">
        <v>996</v>
      </c>
      <c r="L486" s="0" t="s">
        <v>1023</v>
      </c>
      <c r="M486" s="0" t="s">
        <v>193</v>
      </c>
      <c r="N486" s="0" t="n">
        <f aca="false">TRUE()</f>
        <v>1</v>
      </c>
    </row>
    <row r="487" customFormat="false" ht="13.8" hidden="true" customHeight="false" outlineLevel="0" collapsed="false">
      <c r="A487" s="0" t="n">
        <v>486</v>
      </c>
      <c r="B487" s="0" t="str">
        <f aca="false">TRIM(SUBSTITUTE(LEFT(C487,FIND("|",C487)-1),"_", " "))</f>
        <v>Quercus alba</v>
      </c>
      <c r="C487" s="0" t="s">
        <v>1024</v>
      </c>
      <c r="D487" s="3" t="n">
        <f aca="false">FALSE()</f>
        <v>0</v>
      </c>
      <c r="E487" s="3" t="n">
        <f aca="false">TRUE()</f>
        <v>1</v>
      </c>
      <c r="F487" s="0" t="n">
        <v>2854</v>
      </c>
      <c r="I487" s="0" t="s">
        <v>244</v>
      </c>
      <c r="J487" s="0" t="s">
        <v>845</v>
      </c>
      <c r="K487" s="0" t="s">
        <v>996</v>
      </c>
      <c r="L487" s="0" t="s">
        <v>1025</v>
      </c>
      <c r="M487" s="0" t="s">
        <v>193</v>
      </c>
      <c r="N487" s="0" t="n">
        <f aca="false">TRUE()</f>
        <v>1</v>
      </c>
    </row>
    <row r="488" customFormat="false" ht="13.8" hidden="true" customHeight="false" outlineLevel="0" collapsed="false">
      <c r="A488" s="0" t="n">
        <v>487</v>
      </c>
      <c r="B488" s="0" t="str">
        <f aca="false">TRIM(SUBSTITUTE(LEFT(C488,FIND("|",C488)-1),"_", " "))</f>
        <v>Quercus muehlenbergii</v>
      </c>
      <c r="C488" s="0" t="s">
        <v>1026</v>
      </c>
      <c r="D488" s="0" t="n">
        <f aca="false">TRUE()</f>
        <v>1</v>
      </c>
      <c r="E488" s="3" t="n">
        <f aca="false">TRUE()</f>
        <v>1</v>
      </c>
      <c r="F488" s="0" t="n">
        <v>5345</v>
      </c>
      <c r="I488" s="0" t="s">
        <v>244</v>
      </c>
      <c r="J488" s="0" t="s">
        <v>845</v>
      </c>
      <c r="K488" s="0" t="s">
        <v>1027</v>
      </c>
      <c r="L488" s="0" t="s">
        <v>1028</v>
      </c>
      <c r="M488" s="0" t="s">
        <v>193</v>
      </c>
      <c r="N488" s="0" t="n">
        <f aca="false">FALSE()</f>
        <v>0</v>
      </c>
    </row>
    <row r="489" customFormat="false" ht="13.8" hidden="true" customHeight="false" outlineLevel="0" collapsed="false">
      <c r="A489" s="0" t="n">
        <v>488</v>
      </c>
      <c r="B489" s="0" t="str">
        <f aca="false">TRIM(SUBSTITUTE(LEFT(C489,FIND("|",C489)-1),"_", " "))</f>
        <v>Quercus muehlenbergii var. brayi</v>
      </c>
      <c r="C489" s="0" t="s">
        <v>1029</v>
      </c>
      <c r="D489" s="3" t="n">
        <f aca="false">FALSE()</f>
        <v>0</v>
      </c>
      <c r="E489" s="3" t="n">
        <f aca="false">TRUE()</f>
        <v>1</v>
      </c>
      <c r="F489" s="0" t="n">
        <v>4622</v>
      </c>
      <c r="I489" s="0" t="s">
        <v>244</v>
      </c>
      <c r="J489" s="0" t="s">
        <v>845</v>
      </c>
      <c r="K489" s="0" t="s">
        <v>1027</v>
      </c>
      <c r="L489" s="0" t="s">
        <v>1030</v>
      </c>
      <c r="M489" s="0" t="s">
        <v>193</v>
      </c>
      <c r="N489" s="0" t="n">
        <f aca="false">FALSE()</f>
        <v>0</v>
      </c>
    </row>
    <row r="490" customFormat="false" ht="13.8" hidden="true" customHeight="false" outlineLevel="0" collapsed="false">
      <c r="A490" s="0" t="n">
        <v>489</v>
      </c>
      <c r="B490" s="0" t="str">
        <f aca="false">TRIM(SUBSTITUTE(LEFT(C490,FIND("|",C490)-1),"_", " "))</f>
        <v>Quercus muehlenbergii</v>
      </c>
      <c r="C490" s="0" t="s">
        <v>1031</v>
      </c>
      <c r="D490" s="3" t="n">
        <f aca="false">FALSE()</f>
        <v>0</v>
      </c>
      <c r="E490" s="3" t="n">
        <f aca="false">TRUE()</f>
        <v>1</v>
      </c>
      <c r="F490" s="0" t="n">
        <v>4440</v>
      </c>
      <c r="I490" s="0" t="s">
        <v>244</v>
      </c>
      <c r="J490" s="0" t="s">
        <v>845</v>
      </c>
      <c r="K490" s="0" t="s">
        <v>1027</v>
      </c>
      <c r="L490" s="0" t="s">
        <v>1032</v>
      </c>
      <c r="M490" s="0" t="s">
        <v>193</v>
      </c>
      <c r="N490" s="0" t="n">
        <f aca="false">TRUE()</f>
        <v>1</v>
      </c>
    </row>
    <row r="491" customFormat="false" ht="13.8" hidden="true" customHeight="false" outlineLevel="0" collapsed="false">
      <c r="A491" s="0" t="n">
        <v>490</v>
      </c>
      <c r="B491" s="0" t="str">
        <f aca="false">TRIM(SUBSTITUTE(LEFT(C491,FIND("|",C491)-1),"_", " "))</f>
        <v>Quercus prinoides</v>
      </c>
      <c r="C491" s="0" t="s">
        <v>1033</v>
      </c>
      <c r="D491" s="3" t="n">
        <f aca="false">FALSE()</f>
        <v>0</v>
      </c>
      <c r="E491" s="3" t="n">
        <f aca="false">TRUE()</f>
        <v>1</v>
      </c>
      <c r="F491" s="0" t="n">
        <v>3727</v>
      </c>
      <c r="I491" s="0" t="s">
        <v>244</v>
      </c>
      <c r="J491" s="0" t="s">
        <v>845</v>
      </c>
      <c r="K491" s="0" t="s">
        <v>1027</v>
      </c>
      <c r="L491" s="0" t="s">
        <v>1034</v>
      </c>
      <c r="M491" s="0" t="s">
        <v>193</v>
      </c>
      <c r="N491" s="0" t="n">
        <f aca="false">FALSE()</f>
        <v>0</v>
      </c>
    </row>
    <row r="492" customFormat="false" ht="13.8" hidden="true" customHeight="false" outlineLevel="0" collapsed="false">
      <c r="A492" s="0" t="n">
        <v>491</v>
      </c>
      <c r="B492" s="0" t="str">
        <f aca="false">TRIM(SUBSTITUTE(LEFT(C492,FIND("|",C492)-1),"_", " "))</f>
        <v>Quercus prinoides</v>
      </c>
      <c r="C492" s="0" t="s">
        <v>1035</v>
      </c>
      <c r="D492" s="0" t="n">
        <f aca="false">FALSE()</f>
        <v>0</v>
      </c>
      <c r="E492" s="3" t="n">
        <f aca="false">TRUE()</f>
        <v>1</v>
      </c>
      <c r="F492" s="0" t="n">
        <v>4889</v>
      </c>
      <c r="I492" s="0" t="s">
        <v>244</v>
      </c>
      <c r="J492" s="0" t="s">
        <v>845</v>
      </c>
      <c r="K492" s="0" t="s">
        <v>1027</v>
      </c>
      <c r="L492" s="0" t="s">
        <v>1036</v>
      </c>
      <c r="M492" s="0" t="s">
        <v>1037</v>
      </c>
      <c r="N492" s="0" t="n">
        <f aca="false">TRUE()</f>
        <v>1</v>
      </c>
    </row>
    <row r="493" customFormat="false" ht="13.8" hidden="true" customHeight="false" outlineLevel="0" collapsed="false">
      <c r="A493" s="0" t="n">
        <v>492</v>
      </c>
      <c r="B493" s="0" t="str">
        <f aca="false">TRIM(SUBSTITUTE(LEFT(C493,FIND("|",C493)-1),"_", " "))</f>
        <v>Quercus muehlenbergii</v>
      </c>
      <c r="C493" s="0" t="s">
        <v>1038</v>
      </c>
      <c r="D493" s="3" t="n">
        <f aca="false">FALSE()</f>
        <v>0</v>
      </c>
      <c r="E493" s="3" t="n">
        <f aca="false">TRUE()</f>
        <v>1</v>
      </c>
      <c r="F493" s="0" t="n">
        <v>3972</v>
      </c>
      <c r="I493" s="0" t="s">
        <v>244</v>
      </c>
      <c r="J493" s="0" t="s">
        <v>845</v>
      </c>
      <c r="K493" s="0" t="s">
        <v>1027</v>
      </c>
      <c r="L493" s="0" t="s">
        <v>1039</v>
      </c>
      <c r="M493" s="0" t="s">
        <v>193</v>
      </c>
      <c r="N493" s="0" t="n">
        <f aca="false">TRUE()</f>
        <v>1</v>
      </c>
    </row>
    <row r="494" customFormat="false" ht="13.8" hidden="true" customHeight="false" outlineLevel="0" collapsed="false">
      <c r="A494" s="0" t="n">
        <v>493</v>
      </c>
      <c r="B494" s="0" t="str">
        <f aca="false">TRIM(SUBSTITUTE(LEFT(C494,FIND("|",C494)-1),"_", " "))</f>
        <v>Quercus muehlenbergii</v>
      </c>
      <c r="C494" s="0" t="s">
        <v>1040</v>
      </c>
      <c r="D494" s="3" t="n">
        <f aca="false">FALSE()</f>
        <v>0</v>
      </c>
      <c r="E494" s="3" t="n">
        <f aca="false">TRUE()</f>
        <v>1</v>
      </c>
      <c r="F494" s="0" t="n">
        <v>5097</v>
      </c>
      <c r="I494" s="0" t="s">
        <v>244</v>
      </c>
      <c r="J494" s="0" t="s">
        <v>845</v>
      </c>
      <c r="K494" s="0" t="s">
        <v>1027</v>
      </c>
      <c r="L494" s="0" t="s">
        <v>1041</v>
      </c>
      <c r="N494" s="0" t="n">
        <f aca="false">TRUE()</f>
        <v>1</v>
      </c>
    </row>
    <row r="495" customFormat="false" ht="13.8" hidden="true" customHeight="false" outlineLevel="0" collapsed="false">
      <c r="A495" s="0" t="n">
        <v>494</v>
      </c>
      <c r="B495" s="0" t="str">
        <f aca="false">TRIM(SUBSTITUTE(LEFT(C495,FIND("|",C495)-1),"_", " "))</f>
        <v>Quercus muehlenbergii</v>
      </c>
      <c r="C495" s="0" t="s">
        <v>1042</v>
      </c>
      <c r="D495" s="3" t="n">
        <f aca="false">FALSE()</f>
        <v>0</v>
      </c>
      <c r="E495" s="3" t="n">
        <f aca="false">TRUE()</f>
        <v>1</v>
      </c>
      <c r="F495" s="0" t="n">
        <v>4608</v>
      </c>
      <c r="I495" s="0" t="s">
        <v>244</v>
      </c>
      <c r="J495" s="0" t="s">
        <v>845</v>
      </c>
      <c r="K495" s="0" t="s">
        <v>1027</v>
      </c>
      <c r="L495" s="0" t="s">
        <v>1043</v>
      </c>
      <c r="N495" s="0" t="n">
        <f aca="false">TRUE()</f>
        <v>1</v>
      </c>
    </row>
    <row r="496" customFormat="false" ht="13.8" hidden="true" customHeight="false" outlineLevel="0" collapsed="false">
      <c r="A496" s="0" t="n">
        <v>495</v>
      </c>
      <c r="B496" s="0" t="str">
        <f aca="false">TRIM(SUBSTITUTE(LEFT(C496,FIND("|",C496)-1),"_", " "))</f>
        <v>Quercus prinoides</v>
      </c>
      <c r="C496" s="0" t="s">
        <v>1044</v>
      </c>
      <c r="D496" s="0" t="n">
        <f aca="false">TRUE()</f>
        <v>1</v>
      </c>
      <c r="E496" s="3" t="n">
        <f aca="false">TRUE()</f>
        <v>1</v>
      </c>
      <c r="F496" s="0" t="n">
        <v>5671</v>
      </c>
      <c r="I496" s="0" t="s">
        <v>244</v>
      </c>
      <c r="J496" s="0" t="s">
        <v>845</v>
      </c>
      <c r="K496" s="0" t="s">
        <v>1027</v>
      </c>
      <c r="L496" s="0" t="s">
        <v>1045</v>
      </c>
      <c r="M496" s="0" t="s">
        <v>1046</v>
      </c>
      <c r="N496" s="0" t="n">
        <f aca="false">TRUE()</f>
        <v>1</v>
      </c>
    </row>
    <row r="497" customFormat="false" ht="13.8" hidden="true" customHeight="false" outlineLevel="0" collapsed="false">
      <c r="A497" s="0" t="n">
        <v>496</v>
      </c>
      <c r="B497" s="0" t="str">
        <f aca="false">TRIM(SUBSTITUTE(LEFT(C497,FIND("|",C497)-1),"_", " "))</f>
        <v>Quercus prinoides</v>
      </c>
      <c r="C497" s="0" t="s">
        <v>1047</v>
      </c>
      <c r="D497" s="3" t="n">
        <f aca="false">FALSE()</f>
        <v>0</v>
      </c>
      <c r="E497" s="3" t="n">
        <f aca="false">TRUE()</f>
        <v>1</v>
      </c>
      <c r="F497" s="0" t="n">
        <v>5478</v>
      </c>
      <c r="I497" s="0" t="s">
        <v>244</v>
      </c>
      <c r="J497" s="0" t="s">
        <v>845</v>
      </c>
      <c r="K497" s="0" t="s">
        <v>1027</v>
      </c>
      <c r="L497" s="0" t="s">
        <v>1048</v>
      </c>
      <c r="N497" s="0" t="n">
        <f aca="false">TRUE()</f>
        <v>1</v>
      </c>
    </row>
    <row r="498" customFormat="false" ht="13.8" hidden="true" customHeight="false" outlineLevel="0" collapsed="false">
      <c r="A498" s="0" t="n">
        <v>497</v>
      </c>
      <c r="B498" s="0" t="str">
        <f aca="false">TRIM(SUBSTITUTE(LEFT(C498,FIND("|",C498)-1),"_", " "))</f>
        <v>Quercus gambelii</v>
      </c>
      <c r="C498" s="0" t="s">
        <v>1049</v>
      </c>
      <c r="D498" s="3" t="n">
        <f aca="false">FALSE()</f>
        <v>0</v>
      </c>
      <c r="E498" s="3" t="n">
        <f aca="false">TRUE()</f>
        <v>1</v>
      </c>
      <c r="F498" s="0" t="n">
        <v>4189</v>
      </c>
      <c r="I498" s="0" t="s">
        <v>244</v>
      </c>
      <c r="J498" s="0" t="s">
        <v>845</v>
      </c>
      <c r="K498" s="0" t="s">
        <v>933</v>
      </c>
      <c r="L498" s="0" t="s">
        <v>1050</v>
      </c>
      <c r="N498" s="0" t="n">
        <f aca="false">FALSE()</f>
        <v>0</v>
      </c>
    </row>
    <row r="499" customFormat="false" ht="13.8" hidden="true" customHeight="false" outlineLevel="0" collapsed="false">
      <c r="A499" s="0" t="n">
        <v>498</v>
      </c>
      <c r="B499" s="0" t="str">
        <f aca="false">TRIM(SUBSTITUTE(LEFT(C499,FIND("|",C499)-1),"_", " "))</f>
        <v>Quercus gambelii</v>
      </c>
      <c r="C499" s="0" t="s">
        <v>1051</v>
      </c>
      <c r="D499" s="3" t="n">
        <f aca="false">FALSE()</f>
        <v>0</v>
      </c>
      <c r="E499" s="3" t="n">
        <f aca="false">TRUE()</f>
        <v>1</v>
      </c>
      <c r="F499" s="0" t="n">
        <v>3454</v>
      </c>
      <c r="I499" s="0" t="s">
        <v>244</v>
      </c>
      <c r="J499" s="0" t="s">
        <v>845</v>
      </c>
      <c r="K499" s="0" t="s">
        <v>933</v>
      </c>
      <c r="L499" s="0" t="s">
        <v>1052</v>
      </c>
      <c r="N499" s="0" t="n">
        <f aca="false">TRUE()</f>
        <v>1</v>
      </c>
    </row>
    <row r="500" customFormat="false" ht="13.8" hidden="true" customHeight="false" outlineLevel="0" collapsed="false">
      <c r="A500" s="0" t="n">
        <v>499</v>
      </c>
      <c r="B500" s="0" t="str">
        <f aca="false">TRIM(SUBSTITUTE(LEFT(C500,FIND("|",C500)-1),"_", " "))</f>
        <v>Quercus gambelii</v>
      </c>
      <c r="C500" s="0" t="s">
        <v>1053</v>
      </c>
      <c r="D500" s="3" t="n">
        <f aca="false">FALSE()</f>
        <v>0</v>
      </c>
      <c r="E500" s="3" t="n">
        <f aca="false">TRUE()</f>
        <v>1</v>
      </c>
      <c r="F500" s="0" t="n">
        <v>3435</v>
      </c>
      <c r="I500" s="0" t="s">
        <v>244</v>
      </c>
      <c r="J500" s="0" t="s">
        <v>845</v>
      </c>
      <c r="K500" s="0" t="s">
        <v>933</v>
      </c>
      <c r="L500" s="0" t="s">
        <v>1054</v>
      </c>
      <c r="N500" s="0" t="n">
        <f aca="false">TRUE()</f>
        <v>1</v>
      </c>
    </row>
    <row r="501" customFormat="false" ht="13.8" hidden="true" customHeight="false" outlineLevel="0" collapsed="false">
      <c r="A501" s="0" t="n">
        <v>500</v>
      </c>
      <c r="B501" s="0" t="str">
        <f aca="false">TRIM(SUBSTITUTE(LEFT(C501,FIND("|",C501)-1),"_", " "))</f>
        <v>Quercus gambelii</v>
      </c>
      <c r="C501" s="0" t="s">
        <v>1055</v>
      </c>
      <c r="D501" s="0" t="n">
        <f aca="false">FALSE()</f>
        <v>0</v>
      </c>
      <c r="E501" s="3" t="n">
        <f aca="false">TRUE()</f>
        <v>1</v>
      </c>
      <c r="F501" s="0" t="n">
        <v>6870</v>
      </c>
      <c r="I501" s="0" t="s">
        <v>244</v>
      </c>
      <c r="J501" s="0" t="s">
        <v>845</v>
      </c>
      <c r="K501" s="0" t="s">
        <v>933</v>
      </c>
      <c r="L501" s="0" t="s">
        <v>1056</v>
      </c>
      <c r="N501" s="0" t="n">
        <f aca="false">TRUE()</f>
        <v>1</v>
      </c>
    </row>
    <row r="502" customFormat="false" ht="13.8" hidden="true" customHeight="false" outlineLevel="0" collapsed="false">
      <c r="A502" s="0" t="n">
        <v>501</v>
      </c>
      <c r="B502" s="0" t="str">
        <f aca="false">TRIM(SUBSTITUTE(LEFT(C502,FIND("|",C502)-1),"_", " "))</f>
        <v>Quercus gambelii</v>
      </c>
      <c r="C502" s="0" t="s">
        <v>1057</v>
      </c>
      <c r="D502" s="3" t="n">
        <f aca="false">FALSE()</f>
        <v>0</v>
      </c>
      <c r="E502" s="3" t="n">
        <f aca="false">TRUE()</f>
        <v>1</v>
      </c>
      <c r="F502" s="0" t="n">
        <v>1925</v>
      </c>
      <c r="I502" s="0" t="s">
        <v>244</v>
      </c>
      <c r="J502" s="0" t="s">
        <v>845</v>
      </c>
      <c r="K502" s="0" t="s">
        <v>933</v>
      </c>
      <c r="L502" s="0" t="s">
        <v>1058</v>
      </c>
      <c r="N502" s="0" t="n">
        <f aca="false">TRUE()</f>
        <v>1</v>
      </c>
    </row>
    <row r="503" customFormat="false" ht="13.8" hidden="true" customHeight="false" outlineLevel="0" collapsed="false">
      <c r="A503" s="0" t="n">
        <v>502</v>
      </c>
      <c r="B503" s="0" t="str">
        <f aca="false">TRIM(SUBSTITUTE(LEFT(C503,FIND("|",C503)-1),"_", " "))</f>
        <v>Quercus gambelii</v>
      </c>
      <c r="C503" s="0" t="s">
        <v>1059</v>
      </c>
      <c r="D503" s="3" t="n">
        <f aca="false">FALSE()</f>
        <v>0</v>
      </c>
      <c r="E503" s="3" t="n">
        <f aca="false">TRUE()</f>
        <v>1</v>
      </c>
      <c r="F503" s="0" t="n">
        <v>5065</v>
      </c>
      <c r="I503" s="0" t="s">
        <v>244</v>
      </c>
      <c r="J503" s="0" t="s">
        <v>845</v>
      </c>
      <c r="K503" s="0" t="s">
        <v>933</v>
      </c>
      <c r="L503" s="0" t="s">
        <v>1060</v>
      </c>
      <c r="N503" s="0" t="n">
        <f aca="false">TRUE()</f>
        <v>1</v>
      </c>
    </row>
    <row r="504" customFormat="false" ht="13.8" hidden="true" customHeight="false" outlineLevel="0" collapsed="false">
      <c r="A504" s="0" t="n">
        <v>503</v>
      </c>
      <c r="B504" s="0" t="str">
        <f aca="false">TRIM(SUBSTITUTE(LEFT(C504,FIND("|",C504)-1),"_", " "))</f>
        <v>Quercus gambelii</v>
      </c>
      <c r="C504" s="0" t="s">
        <v>1061</v>
      </c>
      <c r="D504" s="3" t="n">
        <f aca="false">FALSE()</f>
        <v>0</v>
      </c>
      <c r="E504" s="3" t="n">
        <f aca="false">TRUE()</f>
        <v>1</v>
      </c>
      <c r="F504" s="0" t="n">
        <v>4625</v>
      </c>
      <c r="I504" s="0" t="s">
        <v>244</v>
      </c>
      <c r="J504" s="0" t="s">
        <v>845</v>
      </c>
      <c r="K504" s="0" t="s">
        <v>933</v>
      </c>
      <c r="L504" s="0" t="s">
        <v>1062</v>
      </c>
      <c r="N504" s="0" t="n">
        <f aca="false">TRUE()</f>
        <v>1</v>
      </c>
    </row>
    <row r="505" customFormat="false" ht="13.8" hidden="true" customHeight="false" outlineLevel="0" collapsed="false">
      <c r="A505" s="0" t="n">
        <v>504</v>
      </c>
      <c r="B505" s="0" t="str">
        <f aca="false">TRIM(SUBSTITUTE(LEFT(C505,FIND("|",C505)-1),"_", " "))</f>
        <v>Quercus gambelii</v>
      </c>
      <c r="C505" s="0" t="s">
        <v>1063</v>
      </c>
      <c r="D505" s="3" t="n">
        <f aca="false">FALSE()</f>
        <v>0</v>
      </c>
      <c r="E505" s="3" t="n">
        <f aca="false">TRUE()</f>
        <v>1</v>
      </c>
      <c r="F505" s="0" t="n">
        <v>5546</v>
      </c>
      <c r="I505" s="0" t="s">
        <v>244</v>
      </c>
      <c r="J505" s="0" t="s">
        <v>845</v>
      </c>
      <c r="K505" s="0" t="s">
        <v>933</v>
      </c>
      <c r="L505" s="0" t="s">
        <v>1064</v>
      </c>
      <c r="N505" s="0" t="n">
        <f aca="false">TRUE()</f>
        <v>1</v>
      </c>
    </row>
    <row r="506" customFormat="false" ht="13.8" hidden="true" customHeight="false" outlineLevel="0" collapsed="false">
      <c r="A506" s="0" t="n">
        <v>505</v>
      </c>
      <c r="B506" s="0" t="str">
        <f aca="false">TRIM(SUBSTITUTE(LEFT(C506,FIND("|",C506)-1),"_", " "))</f>
        <v>Quercus gambelii</v>
      </c>
      <c r="C506" s="0" t="s">
        <v>1065</v>
      </c>
      <c r="D506" s="3" t="n">
        <f aca="false">FALSE()</f>
        <v>0</v>
      </c>
      <c r="E506" s="3" t="n">
        <f aca="false">TRUE()</f>
        <v>1</v>
      </c>
      <c r="F506" s="0" t="n">
        <v>6160</v>
      </c>
      <c r="I506" s="0" t="s">
        <v>244</v>
      </c>
      <c r="J506" s="0" t="s">
        <v>845</v>
      </c>
      <c r="K506" s="0" t="s">
        <v>933</v>
      </c>
      <c r="L506" s="0" t="s">
        <v>1066</v>
      </c>
      <c r="N506" s="0" t="n">
        <f aca="false">TRUE()</f>
        <v>1</v>
      </c>
    </row>
    <row r="507" customFormat="false" ht="13.8" hidden="false" customHeight="false" outlineLevel="0" collapsed="false">
      <c r="A507" s="0" t="n">
        <v>506</v>
      </c>
      <c r="B507" s="0" t="str">
        <f aca="false">TRIM(SUBSTITUTE(LEFT(C507,FIND("|",C507)-1),"_", " "))</f>
        <v>Quercus x saulii</v>
      </c>
      <c r="C507" s="0" t="s">
        <v>1067</v>
      </c>
      <c r="D507" s="3" t="n">
        <f aca="false">FALSE()</f>
        <v>0</v>
      </c>
      <c r="E507" s="0" t="n">
        <f aca="false">FALSE()</f>
        <v>0</v>
      </c>
      <c r="F507" s="0" t="n">
        <v>2928</v>
      </c>
      <c r="I507" s="0" t="s">
        <v>244</v>
      </c>
      <c r="J507" s="0" t="s">
        <v>845</v>
      </c>
      <c r="L507" s="0" t="s">
        <v>1068</v>
      </c>
      <c r="N507" s="0" t="n">
        <f aca="false">FALSE()</f>
        <v>0</v>
      </c>
    </row>
    <row r="508" customFormat="false" ht="13.8" hidden="true" customHeight="false" outlineLevel="0" collapsed="false">
      <c r="A508" s="0" t="n">
        <v>507</v>
      </c>
      <c r="B508" s="0" t="str">
        <f aca="false">TRIM(SUBSTITUTE(LEFT(C508,FIND("|",C508)-1),"_", " "))</f>
        <v>Quercus lyrata</v>
      </c>
      <c r="C508" s="0" t="s">
        <v>1069</v>
      </c>
      <c r="D508" s="3" t="n">
        <f aca="false">FALSE()</f>
        <v>0</v>
      </c>
      <c r="E508" s="3" t="n">
        <f aca="false">TRUE()</f>
        <v>1</v>
      </c>
      <c r="F508" s="0" t="n">
        <v>5203</v>
      </c>
      <c r="I508" s="0" t="s">
        <v>244</v>
      </c>
      <c r="J508" s="0" t="s">
        <v>845</v>
      </c>
      <c r="K508" s="0" t="s">
        <v>1027</v>
      </c>
      <c r="L508" s="0" t="s">
        <v>1070</v>
      </c>
      <c r="N508" s="0" t="n">
        <f aca="false">FALSE()</f>
        <v>0</v>
      </c>
    </row>
    <row r="509" customFormat="false" ht="13.8" hidden="true" customHeight="false" outlineLevel="0" collapsed="false">
      <c r="A509" s="0" t="n">
        <v>508</v>
      </c>
      <c r="B509" s="0" t="str">
        <f aca="false">TRIM(SUBSTITUTE(LEFT(C509,FIND("|",C509)-1),"_", " "))</f>
        <v>Quercus lyrata</v>
      </c>
      <c r="C509" s="0" t="s">
        <v>1071</v>
      </c>
      <c r="D509" s="3" t="n">
        <f aca="false">FALSE()</f>
        <v>0</v>
      </c>
      <c r="E509" s="3" t="n">
        <f aca="false">TRUE()</f>
        <v>1</v>
      </c>
      <c r="F509" s="0" t="n">
        <v>1393</v>
      </c>
      <c r="I509" s="0" t="s">
        <v>244</v>
      </c>
      <c r="J509" s="0" t="s">
        <v>845</v>
      </c>
      <c r="K509" s="0" t="s">
        <v>1027</v>
      </c>
      <c r="L509" s="0" t="s">
        <v>1072</v>
      </c>
      <c r="N509" s="0" t="n">
        <f aca="false">TRUE()</f>
        <v>1</v>
      </c>
    </row>
    <row r="510" customFormat="false" ht="13.8" hidden="true" customHeight="false" outlineLevel="0" collapsed="false">
      <c r="A510" s="0" t="n">
        <v>509</v>
      </c>
      <c r="B510" s="0" t="str">
        <f aca="false">TRIM(SUBSTITUTE(LEFT(C510,FIND("|",C510)-1),"_", " "))</f>
        <v>Quercus lyrata</v>
      </c>
      <c r="C510" s="0" t="s">
        <v>1073</v>
      </c>
      <c r="D510" s="0" t="n">
        <f aca="false">TRUE()</f>
        <v>1</v>
      </c>
      <c r="E510" s="3" t="n">
        <f aca="false">TRUE()</f>
        <v>1</v>
      </c>
      <c r="F510" s="0" t="n">
        <v>5907</v>
      </c>
      <c r="I510" s="0" t="s">
        <v>244</v>
      </c>
      <c r="J510" s="0" t="s">
        <v>845</v>
      </c>
      <c r="K510" s="0" t="s">
        <v>1027</v>
      </c>
      <c r="L510" s="0" t="s">
        <v>1074</v>
      </c>
      <c r="N510" s="0" t="n">
        <f aca="false">TRUE()</f>
        <v>1</v>
      </c>
    </row>
    <row r="511" customFormat="false" ht="13.8" hidden="true" customHeight="false" outlineLevel="0" collapsed="false">
      <c r="A511" s="0" t="n">
        <v>510</v>
      </c>
      <c r="B511" s="0" t="str">
        <f aca="false">TRIM(SUBSTITUTE(LEFT(C511,FIND("|",C511)-1),"_", " "))</f>
        <v>Quercus lyrata</v>
      </c>
      <c r="C511" s="0" t="s">
        <v>1075</v>
      </c>
      <c r="D511" s="3" t="n">
        <f aca="false">FALSE()</f>
        <v>0</v>
      </c>
      <c r="E511" s="3" t="n">
        <f aca="false">TRUE()</f>
        <v>1</v>
      </c>
      <c r="F511" s="0" t="n">
        <v>3621</v>
      </c>
      <c r="I511" s="0" t="s">
        <v>244</v>
      </c>
      <c r="J511" s="0" t="s">
        <v>845</v>
      </c>
      <c r="K511" s="0" t="s">
        <v>1027</v>
      </c>
      <c r="L511" s="0" t="s">
        <v>1076</v>
      </c>
      <c r="N511" s="0" t="n">
        <f aca="false">TRUE()</f>
        <v>1</v>
      </c>
    </row>
    <row r="512" customFormat="false" ht="13.8" hidden="true" customHeight="false" outlineLevel="0" collapsed="false">
      <c r="A512" s="0" t="n">
        <v>511</v>
      </c>
      <c r="B512" s="0" t="str">
        <f aca="false">TRIM(SUBSTITUTE(LEFT(C512,FIND("|",C512)-1),"_", " "))</f>
        <v>Quercus lyrata</v>
      </c>
      <c r="C512" s="0" t="s">
        <v>1077</v>
      </c>
      <c r="D512" s="3" t="n">
        <f aca="false">FALSE()</f>
        <v>0</v>
      </c>
      <c r="E512" s="3" t="n">
        <f aca="false">TRUE()</f>
        <v>1</v>
      </c>
      <c r="F512" s="0" t="n">
        <v>3381</v>
      </c>
      <c r="I512" s="0" t="s">
        <v>244</v>
      </c>
      <c r="J512" s="0" t="s">
        <v>845</v>
      </c>
      <c r="K512" s="0" t="s">
        <v>1027</v>
      </c>
      <c r="L512" s="0" t="s">
        <v>1078</v>
      </c>
      <c r="N512" s="0" t="n">
        <f aca="false">TRUE()</f>
        <v>1</v>
      </c>
    </row>
    <row r="513" customFormat="false" ht="13.8" hidden="true" customHeight="false" outlineLevel="0" collapsed="false">
      <c r="A513" s="0" t="n">
        <v>512</v>
      </c>
      <c r="B513" s="0" t="str">
        <f aca="false">TRIM(SUBSTITUTE(LEFT(C513,FIND("|",C513)-1),"_", " "))</f>
        <v>Quercus bicolor</v>
      </c>
      <c r="C513" s="0" t="s">
        <v>1079</v>
      </c>
      <c r="D513" s="3" t="n">
        <f aca="false">FALSE()</f>
        <v>0</v>
      </c>
      <c r="E513" s="3" t="n">
        <f aca="false">TRUE()</f>
        <v>1</v>
      </c>
      <c r="F513" s="0" t="n">
        <v>3664</v>
      </c>
      <c r="I513" s="0" t="s">
        <v>244</v>
      </c>
      <c r="J513" s="0" t="s">
        <v>845</v>
      </c>
      <c r="K513" s="0" t="s">
        <v>1027</v>
      </c>
      <c r="L513" s="0" t="s">
        <v>1080</v>
      </c>
      <c r="N513" s="0" t="n">
        <f aca="false">FALSE()</f>
        <v>0</v>
      </c>
    </row>
    <row r="514" customFormat="false" ht="13.8" hidden="true" customHeight="false" outlineLevel="0" collapsed="false">
      <c r="A514" s="0" t="n">
        <v>513</v>
      </c>
      <c r="B514" s="0" t="str">
        <f aca="false">TRIM(SUBSTITUTE(LEFT(C514,FIND("|",C514)-1),"_", " "))</f>
        <v>Quercus bicolor</v>
      </c>
      <c r="C514" s="0" t="s">
        <v>1081</v>
      </c>
      <c r="D514" s="0" t="n">
        <f aca="false">TRUE()</f>
        <v>1</v>
      </c>
      <c r="E514" s="3" t="n">
        <f aca="false">TRUE()</f>
        <v>1</v>
      </c>
      <c r="F514" s="0" t="n">
        <v>6134</v>
      </c>
      <c r="I514" s="0" t="s">
        <v>244</v>
      </c>
      <c r="J514" s="0" t="s">
        <v>845</v>
      </c>
      <c r="K514" s="0" t="s">
        <v>1027</v>
      </c>
      <c r="L514" s="0" t="s">
        <v>1082</v>
      </c>
      <c r="N514" s="0" t="n">
        <f aca="false">TRUE()</f>
        <v>1</v>
      </c>
    </row>
    <row r="515" customFormat="false" ht="13.8" hidden="true" customHeight="false" outlineLevel="0" collapsed="false">
      <c r="A515" s="0" t="n">
        <v>514</v>
      </c>
      <c r="B515" s="0" t="str">
        <f aca="false">TRIM(SUBSTITUTE(LEFT(C515,FIND("|",C515)-1),"_", " "))</f>
        <v>Quercus bicolor -putative hybrid-</v>
      </c>
      <c r="C515" s="0" t="s">
        <v>1083</v>
      </c>
      <c r="D515" s="3" t="n">
        <f aca="false">FALSE()</f>
        <v>0</v>
      </c>
      <c r="E515" s="3" t="n">
        <f aca="false">TRUE()</f>
        <v>1</v>
      </c>
      <c r="F515" s="0" t="n">
        <v>5059</v>
      </c>
      <c r="I515" s="0" t="s">
        <v>244</v>
      </c>
      <c r="J515" s="0" t="s">
        <v>845</v>
      </c>
      <c r="K515" s="0" t="s">
        <v>1027</v>
      </c>
      <c r="L515" s="0" t="s">
        <v>1084</v>
      </c>
      <c r="N515" s="0" t="n">
        <f aca="false">FALSE()</f>
        <v>0</v>
      </c>
    </row>
    <row r="516" customFormat="false" ht="13.8" hidden="true" customHeight="false" outlineLevel="0" collapsed="false">
      <c r="A516" s="0" t="n">
        <v>515</v>
      </c>
      <c r="B516" s="0" t="str">
        <f aca="false">TRIM(SUBSTITUTE(LEFT(C516,FIND("|",C516)-1),"_", " "))</f>
        <v>Quercus bicolor</v>
      </c>
      <c r="C516" s="0" t="s">
        <v>1085</v>
      </c>
      <c r="D516" s="3" t="n">
        <f aca="false">FALSE()</f>
        <v>0</v>
      </c>
      <c r="E516" s="3" t="n">
        <f aca="false">TRUE()</f>
        <v>1</v>
      </c>
      <c r="F516" s="0" t="n">
        <v>5054</v>
      </c>
      <c r="I516" s="0" t="s">
        <v>244</v>
      </c>
      <c r="J516" s="0" t="s">
        <v>845</v>
      </c>
      <c r="K516" s="0" t="s">
        <v>1027</v>
      </c>
      <c r="L516" s="0" t="s">
        <v>1086</v>
      </c>
      <c r="N516" s="0" t="n">
        <f aca="false">TRUE()</f>
        <v>1</v>
      </c>
    </row>
    <row r="517" customFormat="false" ht="13.8" hidden="true" customHeight="false" outlineLevel="0" collapsed="false">
      <c r="A517" s="0" t="n">
        <v>516</v>
      </c>
      <c r="B517" s="0" t="str">
        <f aca="false">TRIM(SUBSTITUTE(LEFT(C517,FIND("|",C517)-1),"_", " "))</f>
        <v>Quercus K.B. Crystal</v>
      </c>
      <c r="C517" s="0" t="s">
        <v>1087</v>
      </c>
      <c r="D517" s="3" t="n">
        <f aca="false">FALSE()</f>
        <v>0</v>
      </c>
      <c r="E517" s="3" t="n">
        <f aca="false">TRUE()</f>
        <v>1</v>
      </c>
      <c r="F517" s="0" t="n">
        <v>5318</v>
      </c>
      <c r="I517" s="0" t="s">
        <v>244</v>
      </c>
      <c r="J517" s="0" t="s">
        <v>845</v>
      </c>
      <c r="K517" s="0" t="s">
        <v>1027</v>
      </c>
      <c r="L517" s="0" t="s">
        <v>1088</v>
      </c>
      <c r="N517" s="0" t="n">
        <f aca="false">FALSE()</f>
        <v>0</v>
      </c>
    </row>
    <row r="518" customFormat="false" ht="13.8" hidden="false" customHeight="false" outlineLevel="0" collapsed="false">
      <c r="A518" s="0" t="n">
        <v>517</v>
      </c>
      <c r="B518" s="0" t="str">
        <f aca="false">TRIM(SUBSTITUTE(LEFT(C518,FIND("|",C518)-1),"_", " "))</f>
        <v>Quercus x warei</v>
      </c>
      <c r="C518" s="0" t="s">
        <v>1089</v>
      </c>
      <c r="D518" s="3" t="n">
        <f aca="false">FALSE()</f>
        <v>0</v>
      </c>
      <c r="E518" s="0" t="n">
        <f aca="false">FALSE()</f>
        <v>0</v>
      </c>
      <c r="F518" s="0" t="n">
        <v>3686</v>
      </c>
      <c r="I518" s="0" t="s">
        <v>244</v>
      </c>
      <c r="J518" s="0" t="s">
        <v>845</v>
      </c>
      <c r="L518" s="0" t="s">
        <v>1090</v>
      </c>
      <c r="N518" s="0" t="n">
        <f aca="false">FALSE()</f>
        <v>0</v>
      </c>
    </row>
    <row r="519" customFormat="false" ht="13.8" hidden="false" customHeight="false" outlineLevel="0" collapsed="false">
      <c r="A519" s="0" t="n">
        <v>518</v>
      </c>
      <c r="B519" s="0" t="str">
        <f aca="false">TRIM(SUBSTITUTE(LEFT(C519,FIND("|",C519)-1),"_", " "))</f>
        <v>Quercus x humidicola</v>
      </c>
      <c r="C519" s="0" t="s">
        <v>1091</v>
      </c>
      <c r="D519" s="3" t="n">
        <f aca="false">FALSE()</f>
        <v>0</v>
      </c>
      <c r="E519" s="0" t="n">
        <f aca="false">FALSE()</f>
        <v>0</v>
      </c>
      <c r="F519" s="0" t="n">
        <v>3248</v>
      </c>
      <c r="I519" s="0" t="s">
        <v>244</v>
      </c>
      <c r="J519" s="0" t="s">
        <v>845</v>
      </c>
      <c r="L519" s="0" t="s">
        <v>1092</v>
      </c>
      <c r="N519" s="0" t="n">
        <f aca="false">FALSE()</f>
        <v>0</v>
      </c>
    </row>
    <row r="520" customFormat="false" ht="13.8" hidden="false" customHeight="false" outlineLevel="0" collapsed="false">
      <c r="A520" s="0" t="n">
        <v>519</v>
      </c>
      <c r="B520" s="0" t="str">
        <f aca="false">TRIM(SUBSTITUTE(LEFT(C520,FIND("|",C520)-1),"_", " "))</f>
        <v>Quercus x jackiana</v>
      </c>
      <c r="C520" s="0" t="s">
        <v>1093</v>
      </c>
      <c r="D520" s="3" t="n">
        <f aca="false">FALSE()</f>
        <v>0</v>
      </c>
      <c r="E520" s="0" t="n">
        <f aca="false">FALSE()</f>
        <v>0</v>
      </c>
      <c r="F520" s="0" t="n">
        <v>3845</v>
      </c>
      <c r="I520" s="0" t="s">
        <v>244</v>
      </c>
      <c r="J520" s="0" t="s">
        <v>845</v>
      </c>
      <c r="L520" s="0" t="s">
        <v>1094</v>
      </c>
      <c r="N520" s="0" t="n">
        <f aca="false">FALSE()</f>
        <v>0</v>
      </c>
    </row>
    <row r="521" customFormat="false" ht="13.8" hidden="false" customHeight="false" outlineLevel="0" collapsed="false">
      <c r="A521" s="0" t="n">
        <v>520</v>
      </c>
      <c r="B521" s="0" t="str">
        <f aca="false">TRIM(SUBSTITUTE(LEFT(C521,FIND("|",C521)-1),"_", " "))</f>
        <v>Quercus x bebbiana</v>
      </c>
      <c r="C521" s="0" t="s">
        <v>1095</v>
      </c>
      <c r="D521" s="3" t="n">
        <f aca="false">FALSE()</f>
        <v>0</v>
      </c>
      <c r="E521" s="0" t="n">
        <f aca="false">FALSE()</f>
        <v>0</v>
      </c>
      <c r="F521" s="0" t="n">
        <v>4405</v>
      </c>
      <c r="I521" s="0" t="s">
        <v>244</v>
      </c>
      <c r="J521" s="0" t="s">
        <v>845</v>
      </c>
      <c r="L521" s="0" t="s">
        <v>1096</v>
      </c>
      <c r="N521" s="0" t="n">
        <f aca="false">FALSE()</f>
        <v>0</v>
      </c>
    </row>
    <row r="522" customFormat="false" ht="13.8" hidden="false" customHeight="false" outlineLevel="0" collapsed="false">
      <c r="A522" s="0" t="n">
        <v>521</v>
      </c>
      <c r="B522" s="0" t="str">
        <f aca="false">TRIM(SUBSTITUTE(LEFT(C522,FIND("|",C522)-1),"_", " "))</f>
        <v>Quercus -macrocarpa x gambelii-</v>
      </c>
      <c r="C522" s="0" t="s">
        <v>1097</v>
      </c>
      <c r="D522" s="3" t="n">
        <f aca="false">FALSE()</f>
        <v>0</v>
      </c>
      <c r="E522" s="0" t="n">
        <f aca="false">FALSE()</f>
        <v>0</v>
      </c>
      <c r="F522" s="0" t="n">
        <v>5124</v>
      </c>
      <c r="I522" s="0" t="s">
        <v>244</v>
      </c>
      <c r="J522" s="0" t="s">
        <v>845</v>
      </c>
      <c r="L522" s="0" t="s">
        <v>1098</v>
      </c>
      <c r="N522" s="0" t="n">
        <f aca="false">FALSE()</f>
        <v>0</v>
      </c>
    </row>
    <row r="523" customFormat="false" ht="13.8" hidden="false" customHeight="false" outlineLevel="0" collapsed="false">
      <c r="A523" s="0" t="n">
        <v>522</v>
      </c>
      <c r="B523" s="0" t="str">
        <f aca="false">TRIM(SUBSTITUTE(LEFT(C523,FIND("|",C523)-1),"_", " "))</f>
        <v>Quercus x schuettei</v>
      </c>
      <c r="C523" s="0" t="s">
        <v>1099</v>
      </c>
      <c r="D523" s="3" t="n">
        <f aca="false">FALSE()</f>
        <v>0</v>
      </c>
      <c r="E523" s="0" t="n">
        <f aca="false">FALSE()</f>
        <v>0</v>
      </c>
      <c r="F523" s="0" t="n">
        <v>4979</v>
      </c>
      <c r="I523" s="0" t="s">
        <v>244</v>
      </c>
      <c r="J523" s="0" t="s">
        <v>845</v>
      </c>
      <c r="L523" s="0" t="s">
        <v>1100</v>
      </c>
      <c r="N523" s="0" t="n">
        <f aca="false">FALSE()</f>
        <v>0</v>
      </c>
    </row>
    <row r="524" customFormat="false" ht="13.8" hidden="true" customHeight="false" outlineLevel="0" collapsed="false">
      <c r="A524" s="0" t="n">
        <v>523</v>
      </c>
      <c r="B524" s="0" t="str">
        <f aca="false">TRIM(SUBSTITUTE(LEFT(C524,FIND("|",C524)-1),"_", " "))</f>
        <v>Quercus macrocarpa</v>
      </c>
      <c r="C524" s="0" t="s">
        <v>1101</v>
      </c>
      <c r="D524" s="3" t="n">
        <f aca="false">FALSE()</f>
        <v>0</v>
      </c>
      <c r="E524" s="3" t="n">
        <f aca="false">TRUE()</f>
        <v>1</v>
      </c>
      <c r="F524" s="0" t="n">
        <v>5501</v>
      </c>
      <c r="I524" s="0" t="s">
        <v>244</v>
      </c>
      <c r="J524" s="0" t="s">
        <v>845</v>
      </c>
      <c r="K524" s="0" t="s">
        <v>1027</v>
      </c>
      <c r="L524" s="0" t="s">
        <v>1102</v>
      </c>
      <c r="N524" s="0" t="n">
        <f aca="false">FALSE()</f>
        <v>0</v>
      </c>
    </row>
    <row r="525" customFormat="false" ht="13.8" hidden="true" customHeight="false" outlineLevel="0" collapsed="false">
      <c r="A525" s="0" t="n">
        <v>524</v>
      </c>
      <c r="B525" s="0" t="str">
        <f aca="false">TRIM(SUBSTITUTE(LEFT(C525,FIND("|",C525)-1),"_", " "))</f>
        <v>Quercus macrocarpa</v>
      </c>
      <c r="C525" s="0" t="s">
        <v>1103</v>
      </c>
      <c r="D525" s="3" t="n">
        <f aca="false">FALSE()</f>
        <v>0</v>
      </c>
      <c r="E525" s="3" t="n">
        <f aca="false">TRUE()</f>
        <v>1</v>
      </c>
      <c r="F525" s="0" t="n">
        <v>5529</v>
      </c>
      <c r="I525" s="0" t="s">
        <v>244</v>
      </c>
      <c r="J525" s="0" t="s">
        <v>845</v>
      </c>
      <c r="K525" s="0" t="s">
        <v>1027</v>
      </c>
      <c r="L525" s="0" t="s">
        <v>1104</v>
      </c>
      <c r="N525" s="0" t="n">
        <f aca="false">TRUE()</f>
        <v>1</v>
      </c>
    </row>
    <row r="526" customFormat="false" ht="13.8" hidden="true" customHeight="false" outlineLevel="0" collapsed="false">
      <c r="A526" s="0" t="n">
        <v>525</v>
      </c>
      <c r="B526" s="0" t="str">
        <f aca="false">TRIM(SUBSTITUTE(LEFT(C526,FIND("|",C526)-1),"_", " "))</f>
        <v>Quercus macrocarpa</v>
      </c>
      <c r="C526" s="0" t="s">
        <v>1105</v>
      </c>
      <c r="D526" s="3" t="n">
        <f aca="false">FALSE()</f>
        <v>0</v>
      </c>
      <c r="E526" s="3" t="n">
        <f aca="false">TRUE()</f>
        <v>1</v>
      </c>
      <c r="F526" s="0" t="n">
        <v>3864</v>
      </c>
      <c r="I526" s="0" t="s">
        <v>244</v>
      </c>
      <c r="J526" s="0" t="s">
        <v>845</v>
      </c>
      <c r="K526" s="0" t="s">
        <v>1027</v>
      </c>
      <c r="L526" s="0" t="s">
        <v>1106</v>
      </c>
      <c r="N526" s="0" t="n">
        <f aca="false">TRUE()</f>
        <v>1</v>
      </c>
    </row>
    <row r="527" customFormat="false" ht="13.8" hidden="false" customHeight="false" outlineLevel="0" collapsed="false">
      <c r="A527" s="0" t="n">
        <v>526</v>
      </c>
      <c r="B527" s="0" t="str">
        <f aca="false">TRIM(SUBSTITUTE(LEFT(C527,FIND("|",C527)-1),"_", " "))</f>
        <v>Quercus x guadalupesis</v>
      </c>
      <c r="C527" s="0" t="s">
        <v>1107</v>
      </c>
      <c r="D527" s="3" t="n">
        <f aca="false">FALSE()</f>
        <v>0</v>
      </c>
      <c r="E527" s="0" t="n">
        <f aca="false">FALSE()</f>
        <v>0</v>
      </c>
      <c r="F527" s="0" t="n">
        <v>2911</v>
      </c>
      <c r="I527" s="0" t="s">
        <v>244</v>
      </c>
      <c r="J527" s="0" t="s">
        <v>845</v>
      </c>
      <c r="L527" s="0" t="s">
        <v>1108</v>
      </c>
      <c r="N527" s="0" t="n">
        <f aca="false">FALSE()</f>
        <v>0</v>
      </c>
    </row>
    <row r="528" customFormat="false" ht="13.8" hidden="true" customHeight="false" outlineLevel="0" collapsed="false">
      <c r="A528" s="0" t="n">
        <v>527</v>
      </c>
      <c r="B528" s="0" t="str">
        <f aca="false">TRIM(SUBSTITUTE(LEFT(C528,FIND("|",C528)-1),"_", " "))</f>
        <v>Quercus macrocarpa</v>
      </c>
      <c r="C528" s="0" t="s">
        <v>1109</v>
      </c>
      <c r="D528" s="3" t="n">
        <f aca="false">FALSE()</f>
        <v>0</v>
      </c>
      <c r="E528" s="3" t="n">
        <f aca="false">TRUE()</f>
        <v>1</v>
      </c>
      <c r="F528" s="0" t="n">
        <v>5065</v>
      </c>
      <c r="I528" s="0" t="s">
        <v>244</v>
      </c>
      <c r="J528" s="0" t="s">
        <v>845</v>
      </c>
      <c r="K528" s="0" t="s">
        <v>1027</v>
      </c>
      <c r="L528" s="0" t="s">
        <v>1110</v>
      </c>
      <c r="N528" s="0" t="n">
        <f aca="false">TRUE()</f>
        <v>1</v>
      </c>
    </row>
    <row r="529" customFormat="false" ht="13.8" hidden="false" customHeight="false" outlineLevel="0" collapsed="false">
      <c r="A529" s="0" t="n">
        <v>528</v>
      </c>
      <c r="B529" s="0" t="str">
        <f aca="false">TRIM(SUBSTITUTE(LEFT(C529,FIND("|",C529)-1),"_", " "))</f>
        <v>Quercus x deamii</v>
      </c>
      <c r="C529" s="0" t="s">
        <v>1111</v>
      </c>
      <c r="D529" s="3" t="n">
        <f aca="false">FALSE()</f>
        <v>0</v>
      </c>
      <c r="E529" s="0" t="n">
        <f aca="false">FALSE()</f>
        <v>0</v>
      </c>
      <c r="F529" s="0" t="n">
        <v>2344</v>
      </c>
      <c r="I529" s="0" t="s">
        <v>244</v>
      </c>
      <c r="J529" s="0" t="s">
        <v>845</v>
      </c>
      <c r="K529" s="0" t="s">
        <v>1027</v>
      </c>
      <c r="L529" s="0" t="s">
        <v>1112</v>
      </c>
      <c r="N529" s="0" t="n">
        <f aca="false">FALSE()</f>
        <v>0</v>
      </c>
    </row>
    <row r="530" customFormat="false" ht="13.8" hidden="true" customHeight="false" outlineLevel="0" collapsed="false">
      <c r="A530" s="0" t="n">
        <v>529</v>
      </c>
      <c r="B530" s="0" t="str">
        <f aca="false">TRIM(SUBSTITUTE(LEFT(C530,FIND("|",C530)-1),"_", " "))</f>
        <v>Quercus macrocarpa</v>
      </c>
      <c r="C530" s="0" t="s">
        <v>1113</v>
      </c>
      <c r="D530" s="3" t="n">
        <f aca="false">FALSE()</f>
        <v>0</v>
      </c>
      <c r="E530" s="3" t="n">
        <f aca="false">TRUE()</f>
        <v>1</v>
      </c>
      <c r="F530" s="0" t="n">
        <v>5378</v>
      </c>
      <c r="I530" s="0" t="s">
        <v>244</v>
      </c>
      <c r="J530" s="0" t="s">
        <v>845</v>
      </c>
      <c r="K530" s="0" t="s">
        <v>1027</v>
      </c>
      <c r="L530" s="0" t="s">
        <v>1114</v>
      </c>
      <c r="N530" s="0" t="n">
        <f aca="false">TRUE()</f>
        <v>1</v>
      </c>
    </row>
    <row r="531" customFormat="false" ht="13.8" hidden="true" customHeight="false" outlineLevel="0" collapsed="false">
      <c r="A531" s="0" t="n">
        <v>530</v>
      </c>
      <c r="B531" s="0" t="str">
        <f aca="false">TRIM(SUBSTITUTE(LEFT(C531,FIND("|",C531)-1),"_", " "))</f>
        <v>Quercus macrocarpa</v>
      </c>
      <c r="C531" s="0" t="s">
        <v>1115</v>
      </c>
      <c r="D531" s="0" t="n">
        <f aca="false">TRUE()</f>
        <v>1</v>
      </c>
      <c r="E531" s="3" t="n">
        <f aca="false">TRUE()</f>
        <v>1</v>
      </c>
      <c r="F531" s="0" t="n">
        <v>6420</v>
      </c>
      <c r="I531" s="0" t="s">
        <v>244</v>
      </c>
      <c r="J531" s="0" t="s">
        <v>845</v>
      </c>
      <c r="K531" s="0" t="s">
        <v>1027</v>
      </c>
      <c r="L531" s="0" t="s">
        <v>1116</v>
      </c>
      <c r="N531" s="0" t="n">
        <f aca="false">TRUE()</f>
        <v>1</v>
      </c>
    </row>
    <row r="532" customFormat="false" ht="13.8" hidden="true" customHeight="false" outlineLevel="0" collapsed="false">
      <c r="A532" s="0" t="n">
        <v>531</v>
      </c>
      <c r="B532" s="0" t="str">
        <f aca="false">TRIM(SUBSTITUTE(LEFT(C532,FIND("|",C532)-1),"_", " "))</f>
        <v>Quercus macrocarpa</v>
      </c>
      <c r="C532" s="0" t="s">
        <v>1117</v>
      </c>
      <c r="D532" s="3" t="n">
        <f aca="false">FALSE()</f>
        <v>0</v>
      </c>
      <c r="E532" s="3" t="n">
        <f aca="false">TRUE()</f>
        <v>1</v>
      </c>
      <c r="F532" s="0" t="n">
        <v>3024</v>
      </c>
      <c r="I532" s="0" t="s">
        <v>244</v>
      </c>
      <c r="J532" s="0" t="s">
        <v>845</v>
      </c>
      <c r="K532" s="0" t="s">
        <v>1027</v>
      </c>
      <c r="L532" s="0" t="s">
        <v>1118</v>
      </c>
      <c r="N532" s="0" t="n">
        <f aca="false">TRUE()</f>
        <v>1</v>
      </c>
    </row>
    <row r="533" customFormat="false" ht="13.8" hidden="true" customHeight="false" outlineLevel="0" collapsed="false">
      <c r="A533" s="0" t="n">
        <v>532</v>
      </c>
      <c r="B533" s="0" t="str">
        <f aca="false">TRIM(SUBSTITUTE(LEFT(C533,FIND("|",C533)-1),"_", " "))</f>
        <v>Quercus macrocarpa</v>
      </c>
      <c r="C533" s="0" t="s">
        <v>1119</v>
      </c>
      <c r="D533" s="3" t="n">
        <f aca="false">FALSE()</f>
        <v>0</v>
      </c>
      <c r="E533" s="3" t="n">
        <f aca="false">TRUE()</f>
        <v>1</v>
      </c>
      <c r="F533" s="0" t="n">
        <v>6247</v>
      </c>
      <c r="I533" s="0" t="s">
        <v>244</v>
      </c>
      <c r="J533" s="0" t="s">
        <v>845</v>
      </c>
      <c r="K533" s="0" t="s">
        <v>1027</v>
      </c>
      <c r="L533" s="0" t="s">
        <v>1120</v>
      </c>
      <c r="N533" s="0" t="n">
        <f aca="false">TRUE()</f>
        <v>1</v>
      </c>
    </row>
    <row r="534" customFormat="false" ht="13.8" hidden="true" customHeight="false" outlineLevel="0" collapsed="false">
      <c r="A534" s="0" t="n">
        <v>533</v>
      </c>
      <c r="B534" s="0" t="str">
        <f aca="false">TRIM(SUBSTITUTE(LEFT(C534,FIND("|",C534)-1),"_", " "))</f>
        <v>Quercus macrocarpa</v>
      </c>
      <c r="C534" s="0" t="s">
        <v>1121</v>
      </c>
      <c r="D534" s="3" t="n">
        <f aca="false">FALSE()</f>
        <v>0</v>
      </c>
      <c r="E534" s="3" t="n">
        <f aca="false">TRUE()</f>
        <v>1</v>
      </c>
      <c r="F534" s="0" t="n">
        <v>4029</v>
      </c>
      <c r="I534" s="0" t="s">
        <v>244</v>
      </c>
      <c r="J534" s="0" t="s">
        <v>845</v>
      </c>
      <c r="K534" s="0" t="s">
        <v>1027</v>
      </c>
      <c r="L534" s="0" t="s">
        <v>1122</v>
      </c>
      <c r="N534" s="0" t="n">
        <f aca="false">TRUE()</f>
        <v>1</v>
      </c>
    </row>
    <row r="535" customFormat="false" ht="13.8" hidden="true" customHeight="false" outlineLevel="0" collapsed="false">
      <c r="A535" s="0" t="n">
        <v>534</v>
      </c>
      <c r="B535" s="0" t="str">
        <f aca="false">TRIM(SUBSTITUTE(LEFT(C535,FIND("|",C535)-1),"_", " "))</f>
        <v>Quercus fusiformis</v>
      </c>
      <c r="C535" s="0" t="s">
        <v>1123</v>
      </c>
      <c r="D535" s="3" t="n">
        <f aca="false">FALSE()</f>
        <v>0</v>
      </c>
      <c r="E535" s="3" t="n">
        <f aca="false">TRUE()</f>
        <v>1</v>
      </c>
      <c r="F535" s="0" t="n">
        <v>4147</v>
      </c>
      <c r="I535" s="0" t="s">
        <v>244</v>
      </c>
      <c r="J535" s="0" t="s">
        <v>1124</v>
      </c>
      <c r="L535" s="0" t="s">
        <v>1125</v>
      </c>
      <c r="N535" s="0" t="n">
        <f aca="false">FALSE()</f>
        <v>0</v>
      </c>
    </row>
    <row r="536" customFormat="false" ht="13.8" hidden="true" customHeight="false" outlineLevel="0" collapsed="false">
      <c r="A536" s="0" t="n">
        <v>535</v>
      </c>
      <c r="B536" s="0" t="str">
        <f aca="false">TRIM(SUBSTITUTE(LEFT(C536,FIND("|",C536)-1),"_", " "))</f>
        <v>Quercus fusiformis</v>
      </c>
      <c r="C536" s="0" t="s">
        <v>1126</v>
      </c>
      <c r="D536" s="3" t="n">
        <f aca="false">FALSE()</f>
        <v>0</v>
      </c>
      <c r="E536" s="3" t="n">
        <f aca="false">TRUE()</f>
        <v>1</v>
      </c>
      <c r="F536" s="0" t="n">
        <v>4595</v>
      </c>
      <c r="I536" s="0" t="s">
        <v>244</v>
      </c>
      <c r="J536" s="0" t="s">
        <v>1124</v>
      </c>
      <c r="L536" s="0" t="s">
        <v>1127</v>
      </c>
      <c r="N536" s="0" t="n">
        <f aca="false">TRUE()</f>
        <v>1</v>
      </c>
    </row>
    <row r="537" customFormat="false" ht="13.8" hidden="true" customHeight="false" outlineLevel="0" collapsed="false">
      <c r="A537" s="0" t="n">
        <v>536</v>
      </c>
      <c r="B537" s="0" t="str">
        <f aca="false">TRIM(SUBSTITUTE(LEFT(C537,FIND("|",C537)-1),"_", " "))</f>
        <v>Quercus fusiformis</v>
      </c>
      <c r="C537" s="0" t="s">
        <v>1128</v>
      </c>
      <c r="D537" s="3" t="n">
        <f aca="false">FALSE()</f>
        <v>0</v>
      </c>
      <c r="E537" s="3" t="n">
        <f aca="false">TRUE()</f>
        <v>1</v>
      </c>
      <c r="F537" s="0" t="n">
        <v>5206</v>
      </c>
      <c r="I537" s="0" t="s">
        <v>244</v>
      </c>
      <c r="J537" s="0" t="s">
        <v>1124</v>
      </c>
      <c r="L537" s="0" t="s">
        <v>1129</v>
      </c>
      <c r="N537" s="0" t="n">
        <f aca="false">TRUE()</f>
        <v>1</v>
      </c>
    </row>
    <row r="538" customFormat="false" ht="13.8" hidden="true" customHeight="false" outlineLevel="0" collapsed="false">
      <c r="A538" s="0" t="n">
        <v>537</v>
      </c>
      <c r="B538" s="0" t="str">
        <f aca="false">TRIM(SUBSTITUTE(LEFT(C538,FIND("|",C538)-1),"_", " "))</f>
        <v>Quercus fusiformis</v>
      </c>
      <c r="C538" s="0" t="s">
        <v>1130</v>
      </c>
      <c r="D538" s="0" t="n">
        <f aca="false">TRUE()</f>
        <v>1</v>
      </c>
      <c r="E538" s="3" t="n">
        <f aca="false">TRUE()</f>
        <v>1</v>
      </c>
      <c r="F538" s="0" t="n">
        <v>6615</v>
      </c>
      <c r="I538" s="0" t="s">
        <v>244</v>
      </c>
      <c r="J538" s="0" t="s">
        <v>1124</v>
      </c>
      <c r="L538" s="0" t="s">
        <v>1131</v>
      </c>
      <c r="N538" s="0" t="n">
        <f aca="false">TRUE()</f>
        <v>1</v>
      </c>
    </row>
    <row r="539" customFormat="false" ht="13.8" hidden="true" customHeight="false" outlineLevel="0" collapsed="false">
      <c r="A539" s="0" t="n">
        <v>538</v>
      </c>
      <c r="B539" s="0" t="str">
        <f aca="false">TRIM(SUBSTITUTE(LEFT(C539,FIND("|",C539)-1),"_", " "))</f>
        <v>Quercus brandegeei</v>
      </c>
      <c r="C539" s="0" t="s">
        <v>1132</v>
      </c>
      <c r="D539" s="3" t="n">
        <f aca="false">FALSE()</f>
        <v>0</v>
      </c>
      <c r="E539" s="3" t="n">
        <f aca="false">TRUE()</f>
        <v>1</v>
      </c>
      <c r="F539" s="0" t="n">
        <v>8569</v>
      </c>
      <c r="I539" s="0" t="s">
        <v>244</v>
      </c>
      <c r="J539" s="0" t="s">
        <v>1124</v>
      </c>
      <c r="L539" s="0" t="s">
        <v>1133</v>
      </c>
      <c r="N539" s="0" t="n">
        <f aca="false">FALSE()</f>
        <v>0</v>
      </c>
    </row>
    <row r="540" customFormat="false" ht="13.8" hidden="true" customHeight="false" outlineLevel="0" collapsed="false">
      <c r="A540" s="0" t="n">
        <v>539</v>
      </c>
      <c r="B540" s="0" t="str">
        <f aca="false">TRIM(SUBSTITUTE(LEFT(C540,FIND("|",C540)-1),"_", " "))</f>
        <v>Quercus brandegeei</v>
      </c>
      <c r="C540" s="0" t="s">
        <v>1134</v>
      </c>
      <c r="D540" s="0" t="n">
        <f aca="false">TRUE()</f>
        <v>1</v>
      </c>
      <c r="E540" s="3" t="n">
        <f aca="false">TRUE()</f>
        <v>1</v>
      </c>
      <c r="F540" s="0" t="n">
        <v>9193</v>
      </c>
      <c r="I540" s="0" t="s">
        <v>244</v>
      </c>
      <c r="J540" s="0" t="s">
        <v>1124</v>
      </c>
      <c r="L540" s="0" t="s">
        <v>1135</v>
      </c>
      <c r="N540" s="0" t="n">
        <f aca="false">TRUE()</f>
        <v>1</v>
      </c>
    </row>
    <row r="541" customFormat="false" ht="13.8" hidden="false" customHeight="false" outlineLevel="0" collapsed="false">
      <c r="A541" s="0" t="n">
        <v>540</v>
      </c>
      <c r="B541" s="0" t="str">
        <f aca="false">TRIM(SUBSTITUTE(LEFT(C541,FIND("|",C541)-1),"_", " "))</f>
        <v>Quercus brandegeei</v>
      </c>
      <c r="C541" s="0" t="s">
        <v>1136</v>
      </c>
      <c r="D541" s="3" t="n">
        <f aca="false">FALSE()</f>
        <v>0</v>
      </c>
      <c r="E541" s="3" t="s">
        <v>499</v>
      </c>
      <c r="F541" s="0" t="s">
        <v>1137</v>
      </c>
      <c r="I541" s="0" t="s">
        <v>244</v>
      </c>
      <c r="J541" s="0" t="s">
        <v>1124</v>
      </c>
      <c r="L541" s="0" t="s">
        <v>1138</v>
      </c>
      <c r="N541" s="0" t="n">
        <f aca="false">TRUE()</f>
        <v>1</v>
      </c>
    </row>
    <row r="542" customFormat="false" ht="13.8" hidden="true" customHeight="false" outlineLevel="0" collapsed="false">
      <c r="A542" s="0" t="n">
        <v>541</v>
      </c>
      <c r="B542" s="0" t="str">
        <f aca="false">TRIM(SUBSTITUTE(LEFT(C542,FIND("|",C542)-1),"_", " "))</f>
        <v>Quercus sagraeana</v>
      </c>
      <c r="C542" s="0" t="s">
        <v>1139</v>
      </c>
      <c r="D542" s="3" t="n">
        <f aca="false">FALSE()</f>
        <v>0</v>
      </c>
      <c r="E542" s="3" t="n">
        <f aca="false">TRUE()</f>
        <v>1</v>
      </c>
      <c r="F542" s="0" t="n">
        <v>269</v>
      </c>
      <c r="I542" s="0" t="s">
        <v>244</v>
      </c>
      <c r="J542" s="0" t="s">
        <v>1124</v>
      </c>
      <c r="L542" s="0" t="s">
        <v>1140</v>
      </c>
      <c r="N542" s="0" t="n">
        <f aca="false">FALSE()</f>
        <v>0</v>
      </c>
    </row>
    <row r="543" customFormat="false" ht="13.8" hidden="true" customHeight="false" outlineLevel="0" collapsed="false">
      <c r="A543" s="0" t="n">
        <v>542</v>
      </c>
      <c r="B543" s="0" t="str">
        <f aca="false">TRIM(SUBSTITUTE(LEFT(C543,FIND("|",C543)-1),"_", " "))</f>
        <v>Quercus sagraeana</v>
      </c>
      <c r="C543" s="0" t="s">
        <v>1141</v>
      </c>
      <c r="D543" s="3" t="n">
        <f aca="false">FALSE()</f>
        <v>0</v>
      </c>
      <c r="E543" s="3" t="n">
        <f aca="false">TRUE()</f>
        <v>1</v>
      </c>
      <c r="F543" s="0" t="n">
        <v>4473</v>
      </c>
      <c r="I543" s="0" t="s">
        <v>244</v>
      </c>
      <c r="J543" s="0" t="s">
        <v>1124</v>
      </c>
      <c r="L543" s="0" t="s">
        <v>1142</v>
      </c>
      <c r="N543" s="0" t="n">
        <f aca="false">TRUE()</f>
        <v>1</v>
      </c>
    </row>
    <row r="544" customFormat="false" ht="13.8" hidden="true" customHeight="false" outlineLevel="0" collapsed="false">
      <c r="A544" s="0" t="n">
        <v>543</v>
      </c>
      <c r="B544" s="0" t="str">
        <f aca="false">TRIM(SUBSTITUTE(LEFT(C544,FIND("|",C544)-1),"_", " "))</f>
        <v>Quercus sagraeana</v>
      </c>
      <c r="C544" s="0" t="s">
        <v>1143</v>
      </c>
      <c r="D544" s="3" t="n">
        <f aca="false">FALSE()</f>
        <v>0</v>
      </c>
      <c r="E544" s="3" t="n">
        <f aca="false">TRUE()</f>
        <v>1</v>
      </c>
      <c r="F544" s="0" t="n">
        <v>3166</v>
      </c>
      <c r="I544" s="0" t="s">
        <v>244</v>
      </c>
      <c r="J544" s="0" t="s">
        <v>1124</v>
      </c>
      <c r="L544" s="0" t="s">
        <v>1144</v>
      </c>
      <c r="N544" s="0" t="n">
        <f aca="false">TRUE()</f>
        <v>1</v>
      </c>
    </row>
    <row r="545" customFormat="false" ht="13.8" hidden="true" customHeight="false" outlineLevel="0" collapsed="false">
      <c r="A545" s="0" t="n">
        <v>544</v>
      </c>
      <c r="B545" s="0" t="str">
        <f aca="false">TRIM(SUBSTITUTE(LEFT(C545,FIND("|",C545)-1),"_", " "))</f>
        <v>Quercus sagraeana</v>
      </c>
      <c r="C545" s="0" t="s">
        <v>1145</v>
      </c>
      <c r="D545" s="0" t="n">
        <f aca="false">TRUE()</f>
        <v>1</v>
      </c>
      <c r="E545" s="3" t="n">
        <f aca="false">TRUE()</f>
        <v>1</v>
      </c>
      <c r="F545" s="0" t="n">
        <v>5814</v>
      </c>
      <c r="I545" s="0" t="s">
        <v>244</v>
      </c>
      <c r="J545" s="0" t="s">
        <v>1124</v>
      </c>
      <c r="L545" s="0" t="s">
        <v>1146</v>
      </c>
      <c r="N545" s="0" t="n">
        <f aca="false">TRUE()</f>
        <v>1</v>
      </c>
    </row>
    <row r="546" customFormat="false" ht="13.8" hidden="true" customHeight="false" outlineLevel="0" collapsed="false">
      <c r="A546" s="0" t="n">
        <v>545</v>
      </c>
      <c r="B546" s="0" t="str">
        <f aca="false">TRIM(SUBSTITUTE(LEFT(C546,FIND("|",C546)-1),"_", " "))</f>
        <v>Quercus oleoides</v>
      </c>
      <c r="C546" s="0" t="s">
        <v>1147</v>
      </c>
      <c r="D546" s="0" t="n">
        <f aca="false">TRUE()</f>
        <v>1</v>
      </c>
      <c r="E546" s="3" t="n">
        <f aca="false">TRUE()</f>
        <v>1</v>
      </c>
      <c r="F546" s="0" t="n">
        <v>10178</v>
      </c>
      <c r="I546" s="0" t="s">
        <v>244</v>
      </c>
      <c r="J546" s="0" t="s">
        <v>1124</v>
      </c>
      <c r="L546" s="0" t="s">
        <v>1148</v>
      </c>
      <c r="N546" s="0" t="n">
        <f aca="false">FALSE()</f>
        <v>0</v>
      </c>
    </row>
    <row r="547" customFormat="false" ht="13.8" hidden="true" customHeight="false" outlineLevel="0" collapsed="false">
      <c r="A547" s="0" t="n">
        <v>546</v>
      </c>
      <c r="B547" s="0" t="str">
        <f aca="false">TRIM(SUBSTITUTE(LEFT(C547,FIND("|",C547)-1),"_", " "))</f>
        <v>Quercus oleoides</v>
      </c>
      <c r="C547" s="0" t="s">
        <v>1149</v>
      </c>
      <c r="D547" s="3" t="n">
        <f aca="false">FALSE()</f>
        <v>0</v>
      </c>
      <c r="E547" s="3" t="n">
        <f aca="false">TRUE()</f>
        <v>1</v>
      </c>
      <c r="F547" s="0" t="n">
        <v>5147</v>
      </c>
      <c r="I547" s="0" t="s">
        <v>244</v>
      </c>
      <c r="J547" s="0" t="s">
        <v>1124</v>
      </c>
      <c r="L547" s="0" t="s">
        <v>1150</v>
      </c>
      <c r="N547" s="0" t="n">
        <f aca="false">TRUE()</f>
        <v>1</v>
      </c>
    </row>
    <row r="548" customFormat="false" ht="13.8" hidden="true" customHeight="false" outlineLevel="0" collapsed="false">
      <c r="A548" s="0" t="n">
        <v>547</v>
      </c>
      <c r="B548" s="0" t="str">
        <f aca="false">TRIM(SUBSTITUTE(LEFT(C548,FIND("|",C548)-1),"_", " "))</f>
        <v>Quercus oleoides</v>
      </c>
      <c r="C548" s="0" t="s">
        <v>1151</v>
      </c>
      <c r="D548" s="3" t="n">
        <f aca="false">FALSE()</f>
        <v>0</v>
      </c>
      <c r="E548" s="3" t="n">
        <f aca="false">TRUE()</f>
        <v>1</v>
      </c>
      <c r="F548" s="0" t="n">
        <v>4528</v>
      </c>
      <c r="I548" s="0" t="s">
        <v>244</v>
      </c>
      <c r="J548" s="0" t="s">
        <v>1124</v>
      </c>
      <c r="L548" s="0" t="s">
        <v>1152</v>
      </c>
      <c r="N548" s="0" t="n">
        <f aca="false">TRUE()</f>
        <v>1</v>
      </c>
    </row>
    <row r="549" customFormat="false" ht="13.8" hidden="true" customHeight="false" outlineLevel="0" collapsed="false">
      <c r="A549" s="0" t="n">
        <v>548</v>
      </c>
      <c r="B549" s="0" t="str">
        <f aca="false">TRIM(SUBSTITUTE(LEFT(C549,FIND("|",C549)-1),"_", " "))</f>
        <v>Quercus oleoides</v>
      </c>
      <c r="C549" s="0" t="s">
        <v>1153</v>
      </c>
      <c r="D549" s="3" t="n">
        <f aca="false">FALSE()</f>
        <v>0</v>
      </c>
      <c r="E549" s="3" t="n">
        <f aca="false">TRUE()</f>
        <v>1</v>
      </c>
      <c r="F549" s="0" t="n">
        <v>5736</v>
      </c>
      <c r="I549" s="0" t="s">
        <v>244</v>
      </c>
      <c r="J549" s="0" t="s">
        <v>1124</v>
      </c>
      <c r="L549" s="0" t="s">
        <v>1154</v>
      </c>
      <c r="N549" s="0" t="n">
        <f aca="false">TRUE()</f>
        <v>1</v>
      </c>
    </row>
    <row r="550" customFormat="false" ht="13.8" hidden="true" customHeight="false" outlineLevel="0" collapsed="false">
      <c r="A550" s="0" t="n">
        <v>549</v>
      </c>
      <c r="B550" s="0" t="str">
        <f aca="false">TRIM(SUBSTITUTE(LEFT(C550,FIND("|",C550)-1),"_", " "))</f>
        <v>Quercus oleoides</v>
      </c>
      <c r="C550" s="0" t="s">
        <v>1155</v>
      </c>
      <c r="D550" s="3" t="n">
        <f aca="false">FALSE()</f>
        <v>0</v>
      </c>
      <c r="E550" s="3" t="n">
        <f aca="false">TRUE()</f>
        <v>1</v>
      </c>
      <c r="F550" s="0" t="n">
        <v>8224</v>
      </c>
      <c r="I550" s="0" t="s">
        <v>244</v>
      </c>
      <c r="J550" s="0" t="s">
        <v>1124</v>
      </c>
      <c r="L550" s="0" t="s">
        <v>1156</v>
      </c>
      <c r="N550" s="0" t="n">
        <f aca="false">TRUE()</f>
        <v>1</v>
      </c>
    </row>
    <row r="551" customFormat="false" ht="13.8" hidden="true" customHeight="false" outlineLevel="0" collapsed="false">
      <c r="A551" s="0" t="n">
        <v>550</v>
      </c>
      <c r="B551" s="0" t="str">
        <f aca="false">TRIM(SUBSTITUTE(LEFT(C551,FIND("|",C551)-1),"_", " "))</f>
        <v>Quercus virginiana</v>
      </c>
      <c r="C551" s="0" t="s">
        <v>1157</v>
      </c>
      <c r="D551" s="3" t="n">
        <f aca="false">FALSE()</f>
        <v>0</v>
      </c>
      <c r="E551" s="3" t="n">
        <f aca="false">TRUE()</f>
        <v>1</v>
      </c>
      <c r="F551" s="0" t="n">
        <v>2287</v>
      </c>
      <c r="I551" s="0" t="s">
        <v>244</v>
      </c>
      <c r="J551" s="0" t="s">
        <v>1124</v>
      </c>
      <c r="L551" s="0" t="s">
        <v>1158</v>
      </c>
      <c r="N551" s="0" t="n">
        <f aca="false">FALSE()</f>
        <v>0</v>
      </c>
    </row>
    <row r="552" customFormat="false" ht="13.8" hidden="true" customHeight="false" outlineLevel="0" collapsed="false">
      <c r="A552" s="0" t="n">
        <v>551</v>
      </c>
      <c r="B552" s="0" t="str">
        <f aca="false">TRIM(SUBSTITUTE(LEFT(C552,FIND("|",C552)-1),"_", " "))</f>
        <v>Quercus virginiana</v>
      </c>
      <c r="C552" s="0" t="s">
        <v>1159</v>
      </c>
      <c r="D552" s="0" t="n">
        <f aca="false">TRUE()</f>
        <v>1</v>
      </c>
      <c r="E552" s="3" t="n">
        <f aca="false">TRUE()</f>
        <v>1</v>
      </c>
      <c r="F552" s="0" t="n">
        <v>8256</v>
      </c>
      <c r="I552" s="0" t="s">
        <v>244</v>
      </c>
      <c r="J552" s="0" t="s">
        <v>1124</v>
      </c>
      <c r="L552" s="0" t="s">
        <v>1160</v>
      </c>
      <c r="N552" s="0" t="n">
        <f aca="false">TRUE()</f>
        <v>1</v>
      </c>
    </row>
    <row r="553" customFormat="false" ht="13.8" hidden="true" customHeight="false" outlineLevel="0" collapsed="false">
      <c r="A553" s="0" t="n">
        <v>552</v>
      </c>
      <c r="B553" s="0" t="str">
        <f aca="false">TRIM(SUBSTITUTE(LEFT(C553,FIND("|",C553)-1),"_", " "))</f>
        <v>Quercus virginiana</v>
      </c>
      <c r="C553" s="0" t="s">
        <v>1161</v>
      </c>
      <c r="D553" s="3" t="n">
        <f aca="false">FALSE()</f>
        <v>0</v>
      </c>
      <c r="E553" s="3" t="n">
        <f aca="false">TRUE()</f>
        <v>1</v>
      </c>
      <c r="F553" s="0" t="n">
        <v>4450</v>
      </c>
      <c r="I553" s="0" t="s">
        <v>244</v>
      </c>
      <c r="J553" s="0" t="s">
        <v>1124</v>
      </c>
      <c r="L553" s="0" t="s">
        <v>1162</v>
      </c>
      <c r="N553" s="0" t="n">
        <f aca="false">TRUE()</f>
        <v>1</v>
      </c>
    </row>
    <row r="554" customFormat="false" ht="13.8" hidden="true" customHeight="false" outlineLevel="0" collapsed="false">
      <c r="A554" s="0" t="n">
        <v>553</v>
      </c>
      <c r="B554" s="0" t="str">
        <f aca="false">TRIM(SUBSTITUTE(LEFT(C554,FIND("|",C554)-1),"_", " "))</f>
        <v>Quercus virginiana</v>
      </c>
      <c r="C554" s="0" t="s">
        <v>1163</v>
      </c>
      <c r="D554" s="3" t="n">
        <f aca="false">FALSE()</f>
        <v>0</v>
      </c>
      <c r="E554" s="3" t="n">
        <f aca="false">TRUE()</f>
        <v>1</v>
      </c>
      <c r="F554" s="0" t="n">
        <v>543</v>
      </c>
      <c r="I554" s="0" t="s">
        <v>244</v>
      </c>
      <c r="J554" s="0" t="s">
        <v>1124</v>
      </c>
      <c r="L554" s="0" t="s">
        <v>1164</v>
      </c>
      <c r="N554" s="0" t="n">
        <f aca="false">TRUE()</f>
        <v>1</v>
      </c>
    </row>
    <row r="555" customFormat="false" ht="13.8" hidden="true" customHeight="false" outlineLevel="0" collapsed="false">
      <c r="A555" s="0" t="n">
        <v>554</v>
      </c>
      <c r="B555" s="0" t="str">
        <f aca="false">TRIM(SUBSTITUTE(LEFT(C555,FIND("|",C555)-1),"_", " "))</f>
        <v>Quercus virginiana</v>
      </c>
      <c r="C555" s="0" t="s">
        <v>1165</v>
      </c>
      <c r="D555" s="3" t="n">
        <f aca="false">FALSE()</f>
        <v>0</v>
      </c>
      <c r="E555" s="3" t="n">
        <f aca="false">TRUE()</f>
        <v>1</v>
      </c>
      <c r="F555" s="0" t="n">
        <v>6504</v>
      </c>
      <c r="I555" s="0" t="s">
        <v>244</v>
      </c>
      <c r="J555" s="0" t="s">
        <v>1124</v>
      </c>
      <c r="L555" s="0" t="s">
        <v>1166</v>
      </c>
      <c r="N555" s="0" t="n">
        <f aca="false">TRUE()</f>
        <v>1</v>
      </c>
    </row>
    <row r="556" customFormat="false" ht="13.8" hidden="true" customHeight="false" outlineLevel="0" collapsed="false">
      <c r="A556" s="0" t="n">
        <v>555</v>
      </c>
      <c r="B556" s="0" t="str">
        <f aca="false">TRIM(SUBSTITUTE(LEFT(C556,FIND("|",C556)-1),"_", " "))</f>
        <v>Quercus minima</v>
      </c>
      <c r="C556" s="0" t="s">
        <v>1167</v>
      </c>
      <c r="D556" s="3" t="n">
        <f aca="false">FALSE()</f>
        <v>0</v>
      </c>
      <c r="E556" s="3" t="n">
        <f aca="false">TRUE()</f>
        <v>1</v>
      </c>
      <c r="F556" s="0" t="n">
        <v>3559</v>
      </c>
      <c r="I556" s="0" t="s">
        <v>244</v>
      </c>
      <c r="J556" s="0" t="s">
        <v>1124</v>
      </c>
      <c r="L556" s="0" t="s">
        <v>1168</v>
      </c>
      <c r="N556" s="0" t="n">
        <f aca="false">FALSE()</f>
        <v>0</v>
      </c>
    </row>
    <row r="557" customFormat="false" ht="13.8" hidden="true" customHeight="false" outlineLevel="0" collapsed="false">
      <c r="A557" s="0" t="n">
        <v>556</v>
      </c>
      <c r="B557" s="0" t="str">
        <f aca="false">TRIM(SUBSTITUTE(LEFT(C557,FIND("|",C557)-1),"_", " "))</f>
        <v>Quercus minima</v>
      </c>
      <c r="C557" s="0" t="s">
        <v>1169</v>
      </c>
      <c r="D557" s="0" t="n">
        <f aca="false">TRUE()</f>
        <v>1</v>
      </c>
      <c r="E557" s="3" t="n">
        <f aca="false">TRUE()</f>
        <v>1</v>
      </c>
      <c r="F557" s="0" t="n">
        <v>4629</v>
      </c>
      <c r="I557" s="0" t="s">
        <v>244</v>
      </c>
      <c r="J557" s="0" t="s">
        <v>1124</v>
      </c>
      <c r="L557" s="0" t="s">
        <v>1170</v>
      </c>
      <c r="N557" s="0" t="n">
        <f aca="false">TRUE()</f>
        <v>1</v>
      </c>
    </row>
    <row r="558" customFormat="false" ht="13.8" hidden="true" customHeight="false" outlineLevel="0" collapsed="false">
      <c r="A558" s="0" t="n">
        <v>557</v>
      </c>
      <c r="B558" s="0" t="str">
        <f aca="false">TRIM(SUBSTITUTE(LEFT(C558,FIND("|",C558)-1),"_", " "))</f>
        <v>Quercus minima</v>
      </c>
      <c r="C558" s="0" t="s">
        <v>1171</v>
      </c>
      <c r="D558" s="3" t="n">
        <f aca="false">FALSE()</f>
        <v>0</v>
      </c>
      <c r="E558" s="3" t="n">
        <f aca="false">TRUE()</f>
        <v>1</v>
      </c>
      <c r="F558" s="0" t="n">
        <v>4166</v>
      </c>
      <c r="I558" s="0" t="s">
        <v>244</v>
      </c>
      <c r="J558" s="0" t="s">
        <v>1124</v>
      </c>
      <c r="L558" s="0" t="s">
        <v>1172</v>
      </c>
      <c r="N558" s="0" t="n">
        <f aca="false">TRUE()</f>
        <v>1</v>
      </c>
    </row>
    <row r="559" customFormat="false" ht="13.8" hidden="true" customHeight="false" outlineLevel="0" collapsed="false">
      <c r="A559" s="0" t="n">
        <v>558</v>
      </c>
      <c r="B559" s="0" t="str">
        <f aca="false">TRIM(SUBSTITUTE(LEFT(C559,FIND("|",C559)-1),"_", " "))</f>
        <v>Quercus minima</v>
      </c>
      <c r="C559" s="0" t="s">
        <v>1173</v>
      </c>
      <c r="D559" s="3" t="n">
        <f aca="false">FALSE()</f>
        <v>0</v>
      </c>
      <c r="E559" s="3" t="n">
        <f aca="false">TRUE()</f>
        <v>1</v>
      </c>
      <c r="F559" s="0" t="n">
        <v>4599</v>
      </c>
      <c r="I559" s="0" t="s">
        <v>244</v>
      </c>
      <c r="J559" s="0" t="s">
        <v>1124</v>
      </c>
      <c r="L559" s="0" t="s">
        <v>1174</v>
      </c>
      <c r="N559" s="0" t="n">
        <f aca="false">TRUE()</f>
        <v>1</v>
      </c>
    </row>
    <row r="560" customFormat="false" ht="13.8" hidden="true" customHeight="false" outlineLevel="0" collapsed="false">
      <c r="A560" s="0" t="n">
        <v>559</v>
      </c>
      <c r="B560" s="0" t="str">
        <f aca="false">TRIM(SUBSTITUTE(LEFT(C560,FIND("|",C560)-1),"_", " "))</f>
        <v>Quercus geminata</v>
      </c>
      <c r="C560" s="0" t="s">
        <v>1175</v>
      </c>
      <c r="D560" s="0" t="n">
        <f aca="false">TRUE()</f>
        <v>1</v>
      </c>
      <c r="E560" s="3" t="n">
        <f aca="false">TRUE()</f>
        <v>1</v>
      </c>
      <c r="F560" s="0" t="n">
        <v>8160</v>
      </c>
      <c r="I560" s="0" t="s">
        <v>244</v>
      </c>
      <c r="J560" s="0" t="s">
        <v>1124</v>
      </c>
      <c r="L560" s="0" t="s">
        <v>1176</v>
      </c>
      <c r="N560" s="0" t="n">
        <f aca="false">FALSE()</f>
        <v>0</v>
      </c>
    </row>
    <row r="561" customFormat="false" ht="13.8" hidden="true" customHeight="false" outlineLevel="0" collapsed="false">
      <c r="A561" s="0" t="n">
        <v>560</v>
      </c>
      <c r="B561" s="0" t="str">
        <f aca="false">TRIM(SUBSTITUTE(LEFT(C561,FIND("|",C561)-1),"_", " "))</f>
        <v>Quercus geminata</v>
      </c>
      <c r="C561" s="0" t="s">
        <v>1177</v>
      </c>
      <c r="D561" s="3" t="n">
        <f aca="false">FALSE()</f>
        <v>0</v>
      </c>
      <c r="E561" s="3" t="n">
        <f aca="false">TRUE()</f>
        <v>1</v>
      </c>
      <c r="F561" s="0" t="n">
        <v>8106</v>
      </c>
      <c r="I561" s="0" t="s">
        <v>244</v>
      </c>
      <c r="J561" s="0" t="s">
        <v>1124</v>
      </c>
      <c r="L561" s="0" t="s">
        <v>1178</v>
      </c>
      <c r="N561" s="0" t="n">
        <f aca="false">TRUE()</f>
        <v>1</v>
      </c>
    </row>
    <row r="562" customFormat="false" ht="13.8" hidden="true" customHeight="false" outlineLevel="0" collapsed="false">
      <c r="A562" s="0" t="n">
        <v>561</v>
      </c>
      <c r="B562" s="0" t="str">
        <f aca="false">TRIM(SUBSTITUTE(LEFT(C562,FIND("|",C562)-1),"_", " "))</f>
        <v>Quercus geminata</v>
      </c>
      <c r="C562" s="0" t="s">
        <v>1179</v>
      </c>
      <c r="D562" s="3" t="n">
        <f aca="false">FALSE()</f>
        <v>0</v>
      </c>
      <c r="E562" s="3" t="n">
        <f aca="false">TRUE()</f>
        <v>1</v>
      </c>
      <c r="F562" s="0" t="n">
        <v>4956</v>
      </c>
      <c r="I562" s="0" t="s">
        <v>244</v>
      </c>
      <c r="J562" s="0" t="s">
        <v>1124</v>
      </c>
      <c r="L562" s="0" t="s">
        <v>1180</v>
      </c>
      <c r="N562" s="0" t="n">
        <f aca="false">TRUE()</f>
        <v>1</v>
      </c>
    </row>
    <row r="563" customFormat="false" ht="13.8" hidden="true" customHeight="false" outlineLevel="0" collapsed="false">
      <c r="A563" s="0" t="n">
        <v>562</v>
      </c>
      <c r="B563" s="0" t="str">
        <f aca="false">TRIM(SUBSTITUTE(LEFT(C563,FIND("|",C563)-1),"_", " "))</f>
        <v>Quercus geminata</v>
      </c>
      <c r="C563" s="0" t="s">
        <v>1181</v>
      </c>
      <c r="D563" s="3" t="n">
        <f aca="false">FALSE()</f>
        <v>0</v>
      </c>
      <c r="E563" s="3" t="n">
        <f aca="false">TRUE()</f>
        <v>1</v>
      </c>
      <c r="F563" s="0" t="n">
        <v>5169</v>
      </c>
      <c r="I563" s="0" t="s">
        <v>244</v>
      </c>
      <c r="J563" s="0" t="s">
        <v>1124</v>
      </c>
      <c r="L563" s="0" t="s">
        <v>1182</v>
      </c>
      <c r="N563" s="0" t="n">
        <f aca="false">TRUE()</f>
        <v>1</v>
      </c>
    </row>
    <row r="564" customFormat="false" ht="13.8" hidden="true" customHeight="false" outlineLevel="0" collapsed="false">
      <c r="A564" s="0" t="n">
        <v>563</v>
      </c>
      <c r="B564" s="0" t="str">
        <f aca="false">TRIM(SUBSTITUTE(LEFT(C564,FIND("|",C564)-1),"_", " "))</f>
        <v>Quercus sinuata var. breviloba</v>
      </c>
      <c r="C564" s="0" t="s">
        <v>1183</v>
      </c>
      <c r="D564" s="3" t="n">
        <f aca="false">FALSE()</f>
        <v>0</v>
      </c>
      <c r="E564" s="3" t="n">
        <f aca="false">TRUE()</f>
        <v>1</v>
      </c>
      <c r="F564" s="0" t="n">
        <v>4077</v>
      </c>
      <c r="I564" s="0" t="s">
        <v>244</v>
      </c>
      <c r="J564" s="0" t="s">
        <v>845</v>
      </c>
      <c r="K564" s="0" t="s">
        <v>1184</v>
      </c>
      <c r="L564" s="0" t="s">
        <v>1185</v>
      </c>
      <c r="N564" s="0" t="n">
        <f aca="false">FALSE()</f>
        <v>0</v>
      </c>
    </row>
    <row r="565" customFormat="false" ht="13.8" hidden="true" customHeight="false" outlineLevel="0" collapsed="false">
      <c r="A565" s="0" t="n">
        <v>564</v>
      </c>
      <c r="B565" s="0" t="str">
        <f aca="false">TRIM(SUBSTITUTE(LEFT(C565,FIND("|",C565)-1),"_", " "))</f>
        <v>Quercus sinuata</v>
      </c>
      <c r="C565" s="0" t="s">
        <v>1186</v>
      </c>
      <c r="D565" s="0" t="n">
        <f aca="false">TRUE()</f>
        <v>1</v>
      </c>
      <c r="E565" s="3" t="n">
        <f aca="false">TRUE()</f>
        <v>1</v>
      </c>
      <c r="F565" s="0" t="n">
        <v>6057</v>
      </c>
      <c r="I565" s="0" t="s">
        <v>244</v>
      </c>
      <c r="J565" s="0" t="s">
        <v>845</v>
      </c>
      <c r="K565" s="0" t="s">
        <v>1184</v>
      </c>
      <c r="L565" s="0" t="s">
        <v>1187</v>
      </c>
      <c r="N565" s="0" t="n">
        <f aca="false">FALSE()</f>
        <v>0</v>
      </c>
    </row>
    <row r="566" customFormat="false" ht="13.8" hidden="true" customHeight="false" outlineLevel="0" collapsed="false">
      <c r="A566" s="0" t="n">
        <v>565</v>
      </c>
      <c r="B566" s="0" t="str">
        <f aca="false">TRIM(SUBSTITUTE(LEFT(C566,FIND("|",C566)-1),"_", " "))</f>
        <v>Quercus oglethorpensis</v>
      </c>
      <c r="C566" s="0" t="s">
        <v>1188</v>
      </c>
      <c r="D566" s="3" t="n">
        <f aca="false">FALSE()</f>
        <v>0</v>
      </c>
      <c r="E566" s="3" t="n">
        <f aca="false">TRUE()</f>
        <v>1</v>
      </c>
      <c r="F566" s="0" t="n">
        <v>3302</v>
      </c>
      <c r="I566" s="0" t="s">
        <v>244</v>
      </c>
      <c r="J566" s="0" t="s">
        <v>845</v>
      </c>
      <c r="K566" s="0" t="s">
        <v>1184</v>
      </c>
      <c r="L566" s="0" t="s">
        <v>1189</v>
      </c>
      <c r="N566" s="0" t="n">
        <f aca="false">FALSE()</f>
        <v>0</v>
      </c>
    </row>
    <row r="567" customFormat="false" ht="13.8" hidden="true" customHeight="false" outlineLevel="0" collapsed="false">
      <c r="A567" s="0" t="n">
        <v>566</v>
      </c>
      <c r="B567" s="0" t="str">
        <f aca="false">TRIM(SUBSTITUTE(LEFT(C567,FIND("|",C567)-1),"_", " "))</f>
        <v>Quercus oglethorpensis</v>
      </c>
      <c r="C567" s="0" t="s">
        <v>1190</v>
      </c>
      <c r="D567" s="3" t="n">
        <f aca="false">FALSE()</f>
        <v>0</v>
      </c>
      <c r="E567" s="3" t="n">
        <f aca="false">TRUE()</f>
        <v>1</v>
      </c>
      <c r="F567" s="0" t="n">
        <v>5355</v>
      </c>
      <c r="I567" s="0" t="s">
        <v>244</v>
      </c>
      <c r="J567" s="0" t="s">
        <v>845</v>
      </c>
      <c r="K567" s="0" t="s">
        <v>1184</v>
      </c>
      <c r="L567" s="0" t="s">
        <v>1191</v>
      </c>
      <c r="N567" s="0" t="n">
        <f aca="false">TRUE()</f>
        <v>1</v>
      </c>
    </row>
    <row r="568" customFormat="false" ht="13.8" hidden="true" customHeight="false" outlineLevel="0" collapsed="false">
      <c r="A568" s="0" t="n">
        <v>567</v>
      </c>
      <c r="B568" s="0" t="str">
        <f aca="false">TRIM(SUBSTITUTE(LEFT(C568,FIND("|",C568)-1),"_", " "))</f>
        <v>Quercus oglethorpensis</v>
      </c>
      <c r="C568" s="0" t="s">
        <v>1192</v>
      </c>
      <c r="D568" s="0" t="n">
        <f aca="false">TRUE()</f>
        <v>1</v>
      </c>
      <c r="E568" s="3" t="n">
        <f aca="false">TRUE()</f>
        <v>1</v>
      </c>
      <c r="F568" s="0" t="n">
        <v>5544</v>
      </c>
      <c r="I568" s="0" t="s">
        <v>244</v>
      </c>
      <c r="J568" s="0" t="s">
        <v>845</v>
      </c>
      <c r="K568" s="0" t="s">
        <v>1184</v>
      </c>
      <c r="L568" s="0" t="s">
        <v>1193</v>
      </c>
      <c r="N568" s="0" t="n">
        <f aca="false">TRUE()</f>
        <v>1</v>
      </c>
    </row>
    <row r="569" customFormat="false" ht="13.8" hidden="true" customHeight="false" outlineLevel="0" collapsed="false">
      <c r="A569" s="0" t="n">
        <v>568</v>
      </c>
      <c r="B569" s="0" t="str">
        <f aca="false">TRIM(SUBSTITUTE(LEFT(C569,FIND("|",C569)-1),"_", " "))</f>
        <v>Quercus stellata</v>
      </c>
      <c r="C569" s="0" t="s">
        <v>1194</v>
      </c>
      <c r="D569" s="3" t="n">
        <f aca="false">FALSE()</f>
        <v>0</v>
      </c>
      <c r="E569" s="3" t="n">
        <f aca="false">TRUE()</f>
        <v>1</v>
      </c>
      <c r="F569" s="0" t="n">
        <v>2603</v>
      </c>
      <c r="I569" s="0" t="s">
        <v>244</v>
      </c>
      <c r="J569" s="0" t="s">
        <v>845</v>
      </c>
      <c r="K569" s="0" t="s">
        <v>1184</v>
      </c>
      <c r="L569" s="0" t="s">
        <v>1195</v>
      </c>
      <c r="N569" s="0" t="n">
        <f aca="false">TRUE()</f>
        <v>1</v>
      </c>
    </row>
    <row r="570" customFormat="false" ht="13.8" hidden="false" customHeight="false" outlineLevel="0" collapsed="false">
      <c r="A570" s="0" t="n">
        <v>569</v>
      </c>
      <c r="B570" s="0" t="str">
        <f aca="false">TRIM(SUBSTITUTE(LEFT(C570,FIND("|",C570)-1),"_", " "))</f>
        <v>Quercus macrocarpa</v>
      </c>
      <c r="C570" s="0" t="s">
        <v>1196</v>
      </c>
      <c r="D570" s="3" t="n">
        <f aca="false">FALSE()</f>
        <v>0</v>
      </c>
      <c r="E570" s="0" t="n">
        <f aca="false">FALSE()</f>
        <v>0</v>
      </c>
      <c r="F570" s="0" t="n">
        <v>5304</v>
      </c>
      <c r="I570" s="0" t="s">
        <v>244</v>
      </c>
      <c r="J570" s="0" t="s">
        <v>845</v>
      </c>
      <c r="L570" s="0" t="s">
        <v>1197</v>
      </c>
      <c r="N570" s="0" t="n">
        <f aca="false">TRUE()</f>
        <v>1</v>
      </c>
    </row>
    <row r="571" customFormat="false" ht="13.8" hidden="true" customHeight="false" outlineLevel="0" collapsed="false">
      <c r="A571" s="0" t="n">
        <v>570</v>
      </c>
      <c r="B571" s="0" t="str">
        <f aca="false">TRIM(SUBSTITUTE(LEFT(C571,FIND("|",C571)-1),"_", " "))</f>
        <v>Quercus stellata</v>
      </c>
      <c r="C571" s="0" t="s">
        <v>1198</v>
      </c>
      <c r="D571" s="3" t="n">
        <f aca="false">FALSE()</f>
        <v>0</v>
      </c>
      <c r="E571" s="3" t="n">
        <f aca="false">TRUE()</f>
        <v>1</v>
      </c>
      <c r="F571" s="0" t="n">
        <v>856</v>
      </c>
      <c r="I571" s="0" t="s">
        <v>244</v>
      </c>
      <c r="J571" s="0" t="s">
        <v>845</v>
      </c>
      <c r="K571" s="0" t="s">
        <v>1184</v>
      </c>
      <c r="L571" s="0" t="s">
        <v>1199</v>
      </c>
      <c r="N571" s="0" t="n">
        <f aca="false">TRUE()</f>
        <v>1</v>
      </c>
    </row>
    <row r="572" customFormat="false" ht="13.8" hidden="true" customHeight="false" outlineLevel="0" collapsed="false">
      <c r="A572" s="0" t="n">
        <v>571</v>
      </c>
      <c r="B572" s="0" t="str">
        <f aca="false">TRIM(SUBSTITUTE(LEFT(C572,FIND("|",C572)-1),"_", " "))</f>
        <v>Quercus havardii</v>
      </c>
      <c r="C572" s="0" t="s">
        <v>1200</v>
      </c>
      <c r="D572" s="0" t="n">
        <f aca="false">TRUE()</f>
        <v>1</v>
      </c>
      <c r="E572" s="3" t="n">
        <f aca="false">TRUE()</f>
        <v>1</v>
      </c>
      <c r="F572" s="0" t="n">
        <v>6778</v>
      </c>
      <c r="I572" s="0" t="s">
        <v>244</v>
      </c>
      <c r="J572" s="0" t="s">
        <v>845</v>
      </c>
      <c r="K572" s="0" t="s">
        <v>1184</v>
      </c>
      <c r="L572" s="0" t="s">
        <v>1201</v>
      </c>
      <c r="N572" s="0" t="n">
        <f aca="false">FALSE()</f>
        <v>0</v>
      </c>
    </row>
    <row r="573" customFormat="false" ht="13.8" hidden="true" customHeight="false" outlineLevel="0" collapsed="false">
      <c r="A573" s="0" t="n">
        <v>572</v>
      </c>
      <c r="B573" s="0" t="str">
        <f aca="false">TRIM(SUBSTITUTE(LEFT(C573,FIND("|",C573)-1),"_", " "))</f>
        <v>Quercus chapmanii</v>
      </c>
      <c r="C573" s="0" t="s">
        <v>1202</v>
      </c>
      <c r="D573" s="3" t="n">
        <f aca="false">FALSE()</f>
        <v>0</v>
      </c>
      <c r="E573" s="3" t="n">
        <f aca="false">TRUE()</f>
        <v>1</v>
      </c>
      <c r="F573" s="0" t="n">
        <v>4309</v>
      </c>
      <c r="I573" s="0" t="s">
        <v>244</v>
      </c>
      <c r="J573" s="0" t="s">
        <v>845</v>
      </c>
      <c r="K573" s="0" t="s">
        <v>1184</v>
      </c>
      <c r="L573" s="0" t="s">
        <v>1203</v>
      </c>
      <c r="N573" s="0" t="n">
        <f aca="false">FALSE()</f>
        <v>0</v>
      </c>
    </row>
    <row r="574" customFormat="false" ht="13.8" hidden="true" customHeight="false" outlineLevel="0" collapsed="false">
      <c r="A574" s="0" t="n">
        <v>573</v>
      </c>
      <c r="B574" s="0" t="str">
        <f aca="false">TRIM(SUBSTITUTE(LEFT(C574,FIND("|",C574)-1),"_", " "))</f>
        <v>Quercus chapmanii</v>
      </c>
      <c r="C574" s="0" t="s">
        <v>1204</v>
      </c>
      <c r="D574" s="0" t="n">
        <f aca="false">TRUE()</f>
        <v>1</v>
      </c>
      <c r="E574" s="3" t="n">
        <f aca="false">TRUE()</f>
        <v>1</v>
      </c>
      <c r="F574" s="0" t="n">
        <v>7365</v>
      </c>
      <c r="I574" s="0" t="s">
        <v>244</v>
      </c>
      <c r="J574" s="0" t="s">
        <v>845</v>
      </c>
      <c r="K574" s="0" t="s">
        <v>1184</v>
      </c>
      <c r="L574" s="0" t="s">
        <v>1205</v>
      </c>
      <c r="N574" s="0" t="n">
        <f aca="false">TRUE()</f>
        <v>1</v>
      </c>
    </row>
    <row r="575" customFormat="false" ht="13.8" hidden="true" customHeight="false" outlineLevel="0" collapsed="false">
      <c r="A575" s="0" t="n">
        <v>574</v>
      </c>
      <c r="B575" s="0" t="str">
        <f aca="false">TRIM(SUBSTITUTE(LEFT(C575,FIND("|",C575)-1),"_", " "))</f>
        <v>Quercus margarettae</v>
      </c>
      <c r="C575" s="0" t="s">
        <v>1206</v>
      </c>
      <c r="D575" s="0" t="n">
        <f aca="false">TRUE()</f>
        <v>1</v>
      </c>
      <c r="E575" s="3" t="n">
        <f aca="false">TRUE()</f>
        <v>1</v>
      </c>
      <c r="F575" s="0" t="n">
        <v>6538</v>
      </c>
      <c r="I575" s="0" t="s">
        <v>244</v>
      </c>
      <c r="J575" s="0" t="s">
        <v>845</v>
      </c>
      <c r="K575" s="0" t="s">
        <v>1184</v>
      </c>
      <c r="L575" s="0" t="s">
        <v>1207</v>
      </c>
      <c r="N575" s="0" t="n">
        <f aca="false">FALSE()</f>
        <v>0</v>
      </c>
    </row>
    <row r="576" customFormat="false" ht="13.8" hidden="true" customHeight="false" outlineLevel="0" collapsed="false">
      <c r="A576" s="0" t="n">
        <v>575</v>
      </c>
      <c r="B576" s="0" t="str">
        <f aca="false">TRIM(SUBSTITUTE(LEFT(C576,FIND("|",C576)-1),"_", " "))</f>
        <v>Quercus margarettae</v>
      </c>
      <c r="C576" s="0" t="s">
        <v>1208</v>
      </c>
      <c r="D576" s="3" t="n">
        <f aca="false">FALSE()</f>
        <v>0</v>
      </c>
      <c r="E576" s="3" t="n">
        <f aca="false">TRUE()</f>
        <v>1</v>
      </c>
      <c r="F576" s="0" t="n">
        <v>4820</v>
      </c>
      <c r="I576" s="0" t="s">
        <v>244</v>
      </c>
      <c r="J576" s="0" t="s">
        <v>845</v>
      </c>
      <c r="K576" s="0" t="s">
        <v>1184</v>
      </c>
      <c r="L576" s="0" t="s">
        <v>1209</v>
      </c>
      <c r="N576" s="0" t="n">
        <f aca="false">TRUE()</f>
        <v>1</v>
      </c>
    </row>
    <row r="577" customFormat="false" ht="13.8" hidden="true" customHeight="false" outlineLevel="0" collapsed="false">
      <c r="A577" s="0" t="n">
        <v>576</v>
      </c>
      <c r="B577" s="0" t="str">
        <f aca="false">TRIM(SUBSTITUTE(LEFT(C577,FIND("|",C577)-1),"_", " "))</f>
        <v>Quercus austrina</v>
      </c>
      <c r="C577" s="0" t="s">
        <v>1210</v>
      </c>
      <c r="D577" s="3" t="n">
        <f aca="false">FALSE()</f>
        <v>0</v>
      </c>
      <c r="E577" s="3" t="n">
        <f aca="false">TRUE()</f>
        <v>1</v>
      </c>
      <c r="F577" s="0" t="n">
        <v>5679</v>
      </c>
      <c r="I577" s="0" t="s">
        <v>244</v>
      </c>
      <c r="J577" s="0" t="s">
        <v>845</v>
      </c>
      <c r="K577" s="0" t="s">
        <v>1184</v>
      </c>
      <c r="L577" s="0" t="s">
        <v>1211</v>
      </c>
      <c r="N577" s="0" t="n">
        <f aca="false">FALSE()</f>
        <v>0</v>
      </c>
    </row>
    <row r="578" customFormat="false" ht="13.8" hidden="true" customHeight="false" outlineLevel="0" collapsed="false">
      <c r="A578" s="0" t="n">
        <v>577</v>
      </c>
      <c r="B578" s="0" t="str">
        <f aca="false">TRIM(SUBSTITUTE(LEFT(C578,FIND("|",C578)-1),"_", " "))</f>
        <v>Quercus austrina</v>
      </c>
      <c r="C578" s="0" t="s">
        <v>1212</v>
      </c>
      <c r="D578" s="0" t="n">
        <f aca="false">TRUE()</f>
        <v>1</v>
      </c>
      <c r="E578" s="3" t="n">
        <f aca="false">TRUE()</f>
        <v>1</v>
      </c>
      <c r="F578" s="0" t="n">
        <v>6493</v>
      </c>
      <c r="I578" s="0" t="s">
        <v>244</v>
      </c>
      <c r="J578" s="0" t="s">
        <v>845</v>
      </c>
      <c r="K578" s="0" t="s">
        <v>1184</v>
      </c>
      <c r="L578" s="0" t="s">
        <v>1213</v>
      </c>
      <c r="N578" s="0" t="n">
        <f aca="false">TRUE()</f>
        <v>1</v>
      </c>
    </row>
    <row r="579" customFormat="false" ht="13.8" hidden="true" customHeight="false" outlineLevel="0" collapsed="false">
      <c r="A579" s="0" t="n">
        <v>578</v>
      </c>
      <c r="B579" s="0" t="str">
        <f aca="false">TRIM(SUBSTITUTE(LEFT(C579,FIND("|",C579)-1),"_", " "))</f>
        <v>Quercus boyntonii</v>
      </c>
      <c r="C579" s="0" t="s">
        <v>1214</v>
      </c>
      <c r="D579" s="0" t="n">
        <f aca="false">TRUE()</f>
        <v>1</v>
      </c>
      <c r="E579" s="3" t="n">
        <f aca="false">TRUE()</f>
        <v>1</v>
      </c>
      <c r="F579" s="0" t="n">
        <v>5804</v>
      </c>
      <c r="I579" s="0" t="s">
        <v>244</v>
      </c>
      <c r="J579" s="0" t="s">
        <v>845</v>
      </c>
      <c r="K579" s="0" t="s">
        <v>1184</v>
      </c>
      <c r="L579" s="0" t="s">
        <v>1215</v>
      </c>
      <c r="N579" s="0" t="n">
        <f aca="false">FALSE()</f>
        <v>0</v>
      </c>
    </row>
    <row r="580" customFormat="false" ht="13.8" hidden="true" customHeight="false" outlineLevel="0" collapsed="false">
      <c r="A580" s="0" t="n">
        <v>579</v>
      </c>
      <c r="B580" s="0" t="str">
        <f aca="false">TRIM(SUBSTITUTE(LEFT(C580,FIND("|",C580)-1),"_", " "))</f>
        <v>Quercus boyntonii</v>
      </c>
      <c r="C580" s="0" t="s">
        <v>1216</v>
      </c>
      <c r="D580" s="3" t="n">
        <f aca="false">FALSE()</f>
        <v>0</v>
      </c>
      <c r="E580" s="3" t="n">
        <f aca="false">TRUE()</f>
        <v>1</v>
      </c>
      <c r="F580" s="0" t="n">
        <v>4095</v>
      </c>
      <c r="I580" s="0" t="s">
        <v>244</v>
      </c>
      <c r="J580" s="0" t="s">
        <v>845</v>
      </c>
      <c r="K580" s="0" t="s">
        <v>1184</v>
      </c>
      <c r="L580" s="0" t="s">
        <v>1217</v>
      </c>
      <c r="N580" s="0" t="n">
        <f aca="false">TRUE()</f>
        <v>1</v>
      </c>
    </row>
    <row r="581" customFormat="false" ht="13.8" hidden="false" customHeight="false" outlineLevel="0" collapsed="false">
      <c r="A581" s="0" t="n">
        <v>580</v>
      </c>
      <c r="B581" s="0" t="str">
        <f aca="false">TRIM(SUBSTITUTE(LEFT(C581,FIND("|",C581)-1),"_", " "))</f>
        <v>Quercus x fernowii</v>
      </c>
      <c r="C581" s="0" t="s">
        <v>1218</v>
      </c>
      <c r="D581" s="3" t="n">
        <f aca="false">FALSE()</f>
        <v>0</v>
      </c>
      <c r="E581" s="0" t="n">
        <f aca="false">FALSE()</f>
        <v>0</v>
      </c>
      <c r="F581" s="0" t="n">
        <v>2660</v>
      </c>
      <c r="I581" s="0" t="s">
        <v>244</v>
      </c>
      <c r="J581" s="0" t="s">
        <v>845</v>
      </c>
      <c r="L581" s="0" t="s">
        <v>1219</v>
      </c>
      <c r="N581" s="0" t="n">
        <f aca="false">FALSE()</f>
        <v>0</v>
      </c>
    </row>
    <row r="582" customFormat="false" ht="13.8" hidden="true" customHeight="false" outlineLevel="0" collapsed="false">
      <c r="A582" s="0" t="n">
        <v>581</v>
      </c>
      <c r="B582" s="0" t="str">
        <f aca="false">TRIM(SUBSTITUTE(LEFT(C582,FIND("|",C582)-1),"_", " "))</f>
        <v>Quercus stellata</v>
      </c>
      <c r="C582" s="0" t="s">
        <v>1220</v>
      </c>
      <c r="D582" s="3" t="n">
        <f aca="false">FALSE()</f>
        <v>0</v>
      </c>
      <c r="E582" s="3" t="n">
        <f aca="false">TRUE()</f>
        <v>1</v>
      </c>
      <c r="F582" s="0" t="n">
        <v>4023</v>
      </c>
      <c r="I582" s="0" t="s">
        <v>244</v>
      </c>
      <c r="J582" s="0" t="s">
        <v>845</v>
      </c>
      <c r="K582" s="0" t="s">
        <v>1184</v>
      </c>
      <c r="L582" s="0" t="s">
        <v>1221</v>
      </c>
      <c r="N582" s="0" t="n">
        <f aca="false">TRUE()</f>
        <v>1</v>
      </c>
    </row>
    <row r="583" customFormat="false" ht="13.8" hidden="true" customHeight="false" outlineLevel="0" collapsed="false">
      <c r="A583" s="0" t="n">
        <v>582</v>
      </c>
      <c r="B583" s="0" t="str">
        <f aca="false">TRIM(SUBSTITUTE(LEFT(C583,FIND("|",C583)-1),"_", " "))</f>
        <v>Quercus stellata</v>
      </c>
      <c r="C583" s="0" t="s">
        <v>1222</v>
      </c>
      <c r="D583" s="3" t="n">
        <f aca="false">FALSE()</f>
        <v>0</v>
      </c>
      <c r="E583" s="3" t="n">
        <f aca="false">TRUE()</f>
        <v>1</v>
      </c>
      <c r="F583" s="0" t="n">
        <v>4888</v>
      </c>
      <c r="I583" s="0" t="s">
        <v>244</v>
      </c>
      <c r="J583" s="0" t="s">
        <v>845</v>
      </c>
      <c r="K583" s="0" t="s">
        <v>1184</v>
      </c>
      <c r="L583" s="0" t="s">
        <v>1223</v>
      </c>
      <c r="N583" s="0" t="n">
        <f aca="false">TRUE()</f>
        <v>1</v>
      </c>
    </row>
    <row r="584" customFormat="false" ht="13.8" hidden="true" customHeight="false" outlineLevel="0" collapsed="false">
      <c r="A584" s="0" t="n">
        <v>583</v>
      </c>
      <c r="B584" s="0" t="str">
        <f aca="false">TRIM(SUBSTITUTE(LEFT(C584,FIND("|",C584)-1),"_", " "))</f>
        <v>Quercus similis</v>
      </c>
      <c r="C584" s="0" t="s">
        <v>1224</v>
      </c>
      <c r="D584" s="0" t="n">
        <f aca="false">TRUE()</f>
        <v>1</v>
      </c>
      <c r="E584" s="3" t="n">
        <f aca="false">TRUE()</f>
        <v>1</v>
      </c>
      <c r="F584" s="0" t="n">
        <v>7314</v>
      </c>
      <c r="I584" s="0" t="s">
        <v>244</v>
      </c>
      <c r="J584" s="0" t="s">
        <v>845</v>
      </c>
      <c r="K584" s="0" t="s">
        <v>1184</v>
      </c>
      <c r="L584" s="0" t="s">
        <v>1225</v>
      </c>
      <c r="N584" s="0" t="n">
        <f aca="false">FALSE()</f>
        <v>0</v>
      </c>
    </row>
    <row r="585" customFormat="false" ht="13.8" hidden="true" customHeight="false" outlineLevel="0" collapsed="false">
      <c r="A585" s="0" t="n">
        <v>584</v>
      </c>
      <c r="B585" s="0" t="str">
        <f aca="false">TRIM(SUBSTITUTE(LEFT(C585,FIND("|",C585)-1),"_", " "))</f>
        <v>Quercus stellata</v>
      </c>
      <c r="C585" s="0" t="s">
        <v>1226</v>
      </c>
      <c r="D585" s="3" t="n">
        <f aca="false">FALSE()</f>
        <v>0</v>
      </c>
      <c r="E585" s="3" t="n">
        <f aca="false">TRUE()</f>
        <v>1</v>
      </c>
      <c r="F585" s="0" t="n">
        <v>5115</v>
      </c>
      <c r="I585" s="0" t="s">
        <v>244</v>
      </c>
      <c r="J585" s="0" t="s">
        <v>845</v>
      </c>
      <c r="K585" s="0" t="s">
        <v>1184</v>
      </c>
      <c r="L585" s="0" t="s">
        <v>1227</v>
      </c>
      <c r="N585" s="0" t="n">
        <f aca="false">TRUE()</f>
        <v>1</v>
      </c>
    </row>
    <row r="586" customFormat="false" ht="13.8" hidden="true" customHeight="false" outlineLevel="0" collapsed="false">
      <c r="A586" s="0" t="n">
        <v>585</v>
      </c>
      <c r="B586" s="0" t="str">
        <f aca="false">TRIM(SUBSTITUTE(LEFT(C586,FIND("|",C586)-1),"_", " "))</f>
        <v>Quercus stellata</v>
      </c>
      <c r="C586" s="0" t="s">
        <v>1228</v>
      </c>
      <c r="D586" s="0" t="n">
        <f aca="false">TRUE()</f>
        <v>1</v>
      </c>
      <c r="E586" s="3" t="n">
        <f aca="false">TRUE()</f>
        <v>1</v>
      </c>
      <c r="F586" s="0" t="n">
        <v>6370</v>
      </c>
      <c r="I586" s="0" t="s">
        <v>244</v>
      </c>
      <c r="J586" s="0" t="s">
        <v>845</v>
      </c>
      <c r="K586" s="0" t="s">
        <v>1184</v>
      </c>
      <c r="L586" s="0" t="s">
        <v>1229</v>
      </c>
      <c r="N586" s="0" t="n">
        <f aca="false">TRUE()</f>
        <v>1</v>
      </c>
    </row>
    <row r="587" customFormat="false" ht="13.8" hidden="true" customHeight="false" outlineLevel="0" collapsed="false">
      <c r="A587" s="0" t="n">
        <v>586</v>
      </c>
      <c r="B587" s="0" t="str">
        <f aca="false">TRIM(SUBSTITUTE(LEFT(C587,FIND("|",C587)-1),"_", " "))</f>
        <v>Quercus laceyi</v>
      </c>
      <c r="C587" s="0" t="s">
        <v>1230</v>
      </c>
      <c r="D587" s="3" t="n">
        <f aca="false">FALSE()</f>
        <v>0</v>
      </c>
      <c r="E587" s="3" t="n">
        <f aca="false">TRUE()</f>
        <v>1</v>
      </c>
      <c r="F587" s="0" t="n">
        <v>3260</v>
      </c>
      <c r="I587" s="0" t="s">
        <v>244</v>
      </c>
      <c r="J587" s="0" t="s">
        <v>845</v>
      </c>
      <c r="K587" s="0" t="s">
        <v>1184</v>
      </c>
      <c r="L587" s="0" t="s">
        <v>1231</v>
      </c>
      <c r="N587" s="0" t="n">
        <f aca="false">FALSE()</f>
        <v>0</v>
      </c>
    </row>
    <row r="588" customFormat="false" ht="13.8" hidden="true" customHeight="false" outlineLevel="0" collapsed="false">
      <c r="A588" s="0" t="n">
        <v>587</v>
      </c>
      <c r="B588" s="0" t="str">
        <f aca="false">TRIM(SUBSTITUTE(LEFT(C588,FIND("|",C588)-1),"_", " "))</f>
        <v>Quercus laceyi</v>
      </c>
      <c r="C588" s="0" t="s">
        <v>1232</v>
      </c>
      <c r="D588" s="0" t="n">
        <f aca="false">TRUE()</f>
        <v>1</v>
      </c>
      <c r="E588" s="3" t="n">
        <f aca="false">TRUE()</f>
        <v>1</v>
      </c>
      <c r="F588" s="0" t="n">
        <v>4459</v>
      </c>
      <c r="I588" s="0" t="s">
        <v>244</v>
      </c>
      <c r="J588" s="0" t="s">
        <v>845</v>
      </c>
      <c r="K588" s="0" t="s">
        <v>1184</v>
      </c>
      <c r="L588" s="0" t="s">
        <v>1233</v>
      </c>
      <c r="N588" s="0" t="n">
        <f aca="false">TRUE()</f>
        <v>1</v>
      </c>
    </row>
    <row r="589" customFormat="false" ht="13.8" hidden="true" customHeight="false" outlineLevel="0" collapsed="false">
      <c r="A589" s="0" t="n">
        <v>588</v>
      </c>
      <c r="B589" s="0" t="str">
        <f aca="false">TRIM(SUBSTITUTE(LEFT(C589,FIND("|",C589)-1),"_", " "))</f>
        <v>Quercus mohriana</v>
      </c>
      <c r="C589" s="0" t="s">
        <v>1234</v>
      </c>
      <c r="D589" s="0" t="n">
        <f aca="false">TRUE()</f>
        <v>1</v>
      </c>
      <c r="E589" s="3" t="n">
        <f aca="false">TRUE()</f>
        <v>1</v>
      </c>
      <c r="F589" s="0" t="n">
        <v>5255</v>
      </c>
      <c r="I589" s="0" t="s">
        <v>244</v>
      </c>
      <c r="J589" s="0" t="s">
        <v>845</v>
      </c>
      <c r="K589" s="0" t="s">
        <v>1235</v>
      </c>
      <c r="L589" s="0" t="s">
        <v>1236</v>
      </c>
      <c r="N589" s="0" t="n">
        <f aca="false">FALSE()</f>
        <v>0</v>
      </c>
    </row>
    <row r="590" customFormat="false" ht="13.8" hidden="true" customHeight="false" outlineLevel="0" collapsed="false">
      <c r="A590" s="0" t="n">
        <v>589</v>
      </c>
      <c r="B590" s="0" t="str">
        <f aca="false">TRIM(SUBSTITUTE(LEFT(C590,FIND("|",C590)-1),"_", " "))</f>
        <v>Quercus mohriana</v>
      </c>
      <c r="C590" s="0" t="s">
        <v>1237</v>
      </c>
      <c r="D590" s="3" t="n">
        <f aca="false">FALSE()</f>
        <v>0</v>
      </c>
      <c r="E590" s="3" t="n">
        <f aca="false">TRUE()</f>
        <v>1</v>
      </c>
      <c r="F590" s="0" t="n">
        <v>5163</v>
      </c>
      <c r="I590" s="0" t="s">
        <v>244</v>
      </c>
      <c r="J590" s="0" t="s">
        <v>845</v>
      </c>
      <c r="K590" s="0" t="s">
        <v>1235</v>
      </c>
      <c r="L590" s="0" t="s">
        <v>1238</v>
      </c>
      <c r="N590" s="0" t="n">
        <f aca="false">TRUE()</f>
        <v>1</v>
      </c>
    </row>
    <row r="591" customFormat="false" ht="13.8" hidden="true" customHeight="false" outlineLevel="0" collapsed="false">
      <c r="A591" s="0" t="n">
        <v>590</v>
      </c>
      <c r="B591" s="0" t="str">
        <f aca="false">TRIM(SUBSTITUTE(LEFT(C591,FIND("|",C591)-1),"_", " "))</f>
        <v>Quercus polymorpha</v>
      </c>
      <c r="C591" s="0" t="s">
        <v>1239</v>
      </c>
      <c r="D591" s="0" t="n">
        <f aca="false">TRUE()</f>
        <v>1</v>
      </c>
      <c r="E591" s="3" t="n">
        <f aca="false">TRUE()</f>
        <v>1</v>
      </c>
      <c r="F591" s="0" t="n">
        <v>6047</v>
      </c>
      <c r="I591" s="0" t="s">
        <v>244</v>
      </c>
      <c r="J591" s="0" t="s">
        <v>845</v>
      </c>
      <c r="K591" s="0" t="s">
        <v>1235</v>
      </c>
      <c r="L591" s="0" t="s">
        <v>1240</v>
      </c>
      <c r="N591" s="0" t="n">
        <f aca="false">TRUE()</f>
        <v>1</v>
      </c>
    </row>
    <row r="592" customFormat="false" ht="13.8" hidden="true" customHeight="false" outlineLevel="0" collapsed="false">
      <c r="A592" s="0" t="n">
        <v>591</v>
      </c>
      <c r="B592" s="0" t="str">
        <f aca="false">TRIM(SUBSTITUTE(LEFT(C592,FIND("|",C592)-1),"_", " "))</f>
        <v>Quercus polymorpha</v>
      </c>
      <c r="C592" s="0" t="s">
        <v>1241</v>
      </c>
      <c r="D592" s="3" t="n">
        <f aca="false">FALSE()</f>
        <v>0</v>
      </c>
      <c r="E592" s="3" t="n">
        <f aca="false">TRUE()</f>
        <v>1</v>
      </c>
      <c r="F592" s="0" t="n">
        <v>5996</v>
      </c>
      <c r="I592" s="0" t="s">
        <v>244</v>
      </c>
      <c r="J592" s="0" t="s">
        <v>845</v>
      </c>
      <c r="K592" s="0" t="s">
        <v>1235</v>
      </c>
      <c r="L592" s="0" t="s">
        <v>1242</v>
      </c>
      <c r="N592" s="0" t="n">
        <f aca="false">TRUE()</f>
        <v>1</v>
      </c>
    </row>
    <row r="593" customFormat="false" ht="13.8" hidden="true" customHeight="false" outlineLevel="0" collapsed="false">
      <c r="A593" s="0" t="n">
        <v>592</v>
      </c>
      <c r="B593" s="0" t="str">
        <f aca="false">TRIM(SUBSTITUTE(LEFT(C593,FIND("|",C593)-1),"_", " "))</f>
        <v>Quercus hinckleyi</v>
      </c>
      <c r="C593" s="0" t="s">
        <v>1243</v>
      </c>
      <c r="D593" s="0" t="n">
        <f aca="false">TRUE()</f>
        <v>1</v>
      </c>
      <c r="E593" s="3" t="n">
        <f aca="false">TRUE()</f>
        <v>1</v>
      </c>
      <c r="F593" s="0" t="n">
        <v>908</v>
      </c>
      <c r="I593" s="0" t="s">
        <v>244</v>
      </c>
      <c r="J593" s="0" t="s">
        <v>845</v>
      </c>
      <c r="K593" s="0" t="s">
        <v>1235</v>
      </c>
      <c r="L593" s="0" t="s">
        <v>1244</v>
      </c>
      <c r="N593" s="0" t="n">
        <f aca="false">FALSE()</f>
        <v>0</v>
      </c>
    </row>
    <row r="594" customFormat="false" ht="13.8" hidden="true" customHeight="false" outlineLevel="0" collapsed="false">
      <c r="A594" s="0" t="n">
        <v>593</v>
      </c>
      <c r="B594" s="0" t="str">
        <f aca="false">TRIM(SUBSTITUTE(LEFT(C594,FIND("|",C594)-1),"_", " "))</f>
        <v>Quercus pungens</v>
      </c>
      <c r="C594" s="0" t="s">
        <v>1245</v>
      </c>
      <c r="D594" s="0" t="n">
        <f aca="false">TRUE()</f>
        <v>1</v>
      </c>
      <c r="E594" s="3" t="n">
        <f aca="false">TRUE()</f>
        <v>1</v>
      </c>
      <c r="F594" s="0" t="n">
        <v>6514</v>
      </c>
      <c r="I594" s="0" t="s">
        <v>244</v>
      </c>
      <c r="J594" s="0" t="s">
        <v>845</v>
      </c>
      <c r="K594" s="0" t="s">
        <v>1235</v>
      </c>
      <c r="L594" s="0" t="s">
        <v>1246</v>
      </c>
      <c r="N594" s="0" t="n">
        <f aca="false">FALSE()</f>
        <v>0</v>
      </c>
    </row>
    <row r="595" customFormat="false" ht="13.8" hidden="true" customHeight="false" outlineLevel="0" collapsed="false">
      <c r="A595" s="0" t="n">
        <v>594</v>
      </c>
      <c r="B595" s="0" t="str">
        <f aca="false">TRIM(SUBSTITUTE(LEFT(C595,FIND("|",C595)-1),"_", " "))</f>
        <v>Quercus pungens</v>
      </c>
      <c r="C595" s="0" t="s">
        <v>1247</v>
      </c>
      <c r="D595" s="3" t="n">
        <f aca="false">FALSE()</f>
        <v>0</v>
      </c>
      <c r="E595" s="3" t="n">
        <f aca="false">TRUE()</f>
        <v>1</v>
      </c>
      <c r="F595" s="0" t="n">
        <v>5714</v>
      </c>
      <c r="I595" s="0" t="s">
        <v>244</v>
      </c>
      <c r="J595" s="0" t="s">
        <v>845</v>
      </c>
      <c r="K595" s="0" t="s">
        <v>1235</v>
      </c>
      <c r="L595" s="0" t="s">
        <v>1248</v>
      </c>
      <c r="N595" s="0" t="n">
        <f aca="false">TRUE()</f>
        <v>1</v>
      </c>
    </row>
    <row r="596" customFormat="false" ht="13.8" hidden="true" customHeight="false" outlineLevel="0" collapsed="false">
      <c r="A596" s="0" t="n">
        <v>595</v>
      </c>
      <c r="B596" s="0" t="str">
        <f aca="false">TRIM(SUBSTITUTE(LEFT(C596,FIND("|",C596)-1),"_", " "))</f>
        <v>Quercus vaseyana</v>
      </c>
      <c r="C596" s="0" t="s">
        <v>1249</v>
      </c>
      <c r="D596" s="0" t="n">
        <f aca="false">TRUE()</f>
        <v>1</v>
      </c>
      <c r="E596" s="3" t="n">
        <f aca="false">TRUE()</f>
        <v>1</v>
      </c>
      <c r="F596" s="0" t="n">
        <v>5749</v>
      </c>
      <c r="I596" s="0" t="s">
        <v>244</v>
      </c>
      <c r="J596" s="0" t="s">
        <v>845</v>
      </c>
      <c r="K596" s="0" t="s">
        <v>1235</v>
      </c>
      <c r="L596" s="0" t="s">
        <v>1250</v>
      </c>
      <c r="N596" s="0" t="n">
        <f aca="false">FALSE()</f>
        <v>0</v>
      </c>
    </row>
    <row r="597" customFormat="false" ht="13.8" hidden="true" customHeight="false" outlineLevel="0" collapsed="false">
      <c r="A597" s="0" t="n">
        <v>596</v>
      </c>
      <c r="B597" s="0" t="str">
        <f aca="false">TRIM(SUBSTITUTE(LEFT(C597,FIND("|",C597)-1),"_", " "))</f>
        <v>Quercus vaseyana</v>
      </c>
      <c r="C597" s="0" t="s">
        <v>1251</v>
      </c>
      <c r="D597" s="3" t="n">
        <f aca="false">FALSE()</f>
        <v>0</v>
      </c>
      <c r="E597" s="3" t="n">
        <f aca="false">TRUE()</f>
        <v>1</v>
      </c>
      <c r="F597" s="0" t="n">
        <v>5538</v>
      </c>
      <c r="I597" s="0" t="s">
        <v>244</v>
      </c>
      <c r="J597" s="0" t="s">
        <v>845</v>
      </c>
      <c r="K597" s="0" t="s">
        <v>1235</v>
      </c>
      <c r="L597" s="0" t="s">
        <v>1252</v>
      </c>
      <c r="N597" s="0" t="n">
        <f aca="false">TRUE()</f>
        <v>1</v>
      </c>
    </row>
    <row r="598" customFormat="false" ht="13.8" hidden="true" customHeight="false" outlineLevel="0" collapsed="false">
      <c r="A598" s="0" t="n">
        <v>597</v>
      </c>
      <c r="B598" s="0" t="str">
        <f aca="false">TRIM(SUBSTITUTE(LEFT(C598,FIND("|",C598)-1),"_", " "))</f>
        <v>Quercus germana</v>
      </c>
      <c r="C598" s="0" t="s">
        <v>1253</v>
      </c>
      <c r="D598" s="0" t="n">
        <f aca="false">TRUE()</f>
        <v>1</v>
      </c>
      <c r="E598" s="3" t="n">
        <f aca="false">TRUE()</f>
        <v>1</v>
      </c>
      <c r="F598" s="0" t="n">
        <v>6411</v>
      </c>
      <c r="I598" s="0" t="s">
        <v>244</v>
      </c>
      <c r="J598" s="0" t="s">
        <v>845</v>
      </c>
      <c r="K598" s="0" t="s">
        <v>1254</v>
      </c>
      <c r="L598" s="0" t="s">
        <v>1255</v>
      </c>
      <c r="N598" s="0" t="n">
        <f aca="false">FALSE()</f>
        <v>0</v>
      </c>
    </row>
    <row r="599" customFormat="false" ht="13.8" hidden="true" customHeight="false" outlineLevel="0" collapsed="false">
      <c r="A599" s="0" t="n">
        <v>598</v>
      </c>
      <c r="B599" s="0" t="str">
        <f aca="false">TRIM(SUBSTITUTE(LEFT(C599,FIND("|",C599)-1),"_", " "))</f>
        <v>Quercus glabrescens</v>
      </c>
      <c r="C599" s="0" t="s">
        <v>1256</v>
      </c>
      <c r="D599" s="3" t="n">
        <f aca="false">FALSE()</f>
        <v>0</v>
      </c>
      <c r="E599" s="3" t="n">
        <f aca="false">TRUE()</f>
        <v>1</v>
      </c>
      <c r="F599" s="0" t="n">
        <v>4240</v>
      </c>
      <c r="I599" s="0" t="s">
        <v>244</v>
      </c>
      <c r="J599" s="0" t="s">
        <v>845</v>
      </c>
      <c r="K599" s="0" t="s">
        <v>1254</v>
      </c>
      <c r="L599" s="0" t="s">
        <v>1257</v>
      </c>
      <c r="N599" s="0" t="n">
        <f aca="false">FALSE()</f>
        <v>0</v>
      </c>
    </row>
    <row r="600" customFormat="false" ht="13.8" hidden="true" customHeight="false" outlineLevel="0" collapsed="false">
      <c r="A600" s="0" t="n">
        <v>599</v>
      </c>
      <c r="B600" s="0" t="str">
        <f aca="false">TRIM(SUBSTITUTE(LEFT(C600,FIND("|",C600)-1),"_", " "))</f>
        <v>Quercus germana</v>
      </c>
      <c r="C600" s="0" t="s">
        <v>1258</v>
      </c>
      <c r="D600" s="3" t="n">
        <f aca="false">FALSE()</f>
        <v>0</v>
      </c>
      <c r="E600" s="3" t="n">
        <f aca="false">TRUE()</f>
        <v>1</v>
      </c>
      <c r="F600" s="0" t="n">
        <v>3611</v>
      </c>
      <c r="I600" s="0" t="s">
        <v>244</v>
      </c>
      <c r="J600" s="0" t="s">
        <v>845</v>
      </c>
      <c r="K600" s="0" t="s">
        <v>1254</v>
      </c>
      <c r="L600" s="0" t="s">
        <v>1259</v>
      </c>
      <c r="N600" s="0" t="n">
        <f aca="false">TRUE()</f>
        <v>1</v>
      </c>
    </row>
    <row r="601" customFormat="false" ht="13.8" hidden="true" customHeight="false" outlineLevel="0" collapsed="false">
      <c r="A601" s="0" t="n">
        <v>600</v>
      </c>
      <c r="B601" s="0" t="str">
        <f aca="false">TRIM(SUBSTITUTE(LEFT(C601,FIND("|",C601)-1),"_", " "))</f>
        <v>Quercus germana</v>
      </c>
      <c r="C601" s="0" t="s">
        <v>1260</v>
      </c>
      <c r="D601" s="3" t="n">
        <f aca="false">FALSE()</f>
        <v>0</v>
      </c>
      <c r="E601" s="3" t="n">
        <f aca="false">TRUE()</f>
        <v>1</v>
      </c>
      <c r="F601" s="0" t="n">
        <v>3733</v>
      </c>
      <c r="I601" s="0" t="s">
        <v>244</v>
      </c>
      <c r="J601" s="0" t="s">
        <v>845</v>
      </c>
      <c r="K601" s="0" t="s">
        <v>1254</v>
      </c>
      <c r="L601" s="0" t="s">
        <v>1261</v>
      </c>
      <c r="N601" s="0" t="n">
        <f aca="false">TRUE()</f>
        <v>1</v>
      </c>
    </row>
    <row r="602" customFormat="false" ht="13.8" hidden="true" customHeight="false" outlineLevel="0" collapsed="false">
      <c r="A602" s="0" t="n">
        <v>601</v>
      </c>
      <c r="B602" s="0" t="str">
        <f aca="false">TRIM(SUBSTITUTE(LEFT(C602,FIND("|",C602)-1),"_", " "))</f>
        <v>Quercus germana</v>
      </c>
      <c r="C602" s="0" t="s">
        <v>1262</v>
      </c>
      <c r="D602" s="3" t="n">
        <f aca="false">FALSE()</f>
        <v>0</v>
      </c>
      <c r="E602" s="3" t="n">
        <f aca="false">TRUE()</f>
        <v>1</v>
      </c>
      <c r="F602" s="0" t="n">
        <v>3645</v>
      </c>
      <c r="I602" s="0" t="s">
        <v>244</v>
      </c>
      <c r="J602" s="0" t="s">
        <v>845</v>
      </c>
      <c r="K602" s="0" t="s">
        <v>1254</v>
      </c>
      <c r="L602" s="0" t="s">
        <v>1263</v>
      </c>
      <c r="N602" s="0" t="n">
        <f aca="false">TRUE()</f>
        <v>1</v>
      </c>
    </row>
    <row r="603" customFormat="false" ht="13.8" hidden="true" customHeight="false" outlineLevel="0" collapsed="false">
      <c r="A603" s="0" t="n">
        <v>602</v>
      </c>
      <c r="B603" s="0" t="str">
        <f aca="false">TRIM(SUBSTITUTE(LEFT(C603,FIND("|",C603)-1),"_", " "))</f>
        <v>Quercus copeyensis</v>
      </c>
      <c r="C603" s="0" t="s">
        <v>1264</v>
      </c>
      <c r="D603" s="0" t="n">
        <f aca="false">TRUE()</f>
        <v>1</v>
      </c>
      <c r="E603" s="3" t="n">
        <f aca="false">TRUE()</f>
        <v>1</v>
      </c>
      <c r="F603" s="0" t="n">
        <v>3725</v>
      </c>
      <c r="I603" s="0" t="s">
        <v>244</v>
      </c>
      <c r="J603" s="0" t="s">
        <v>845</v>
      </c>
      <c r="K603" s="0" t="s">
        <v>1254</v>
      </c>
      <c r="L603" s="0" t="s">
        <v>1265</v>
      </c>
      <c r="N603" s="0" t="n">
        <f aca="false">FALSE()</f>
        <v>0</v>
      </c>
    </row>
    <row r="604" customFormat="false" ht="13.8" hidden="true" customHeight="false" outlineLevel="0" collapsed="false">
      <c r="A604" s="0" t="n">
        <v>603</v>
      </c>
      <c r="B604" s="0" t="str">
        <f aca="false">TRIM(SUBSTITUTE(LEFT(C604,FIND("|",C604)-1),"_", " "))</f>
        <v>Quercus lancifolia</v>
      </c>
      <c r="C604" s="0" t="s">
        <v>1266</v>
      </c>
      <c r="D604" s="3" t="n">
        <f aca="false">FALSE()</f>
        <v>0</v>
      </c>
      <c r="E604" s="3" t="n">
        <f aca="false">TRUE()</f>
        <v>1</v>
      </c>
      <c r="F604" s="0" t="n">
        <v>1852</v>
      </c>
      <c r="I604" s="0" t="s">
        <v>244</v>
      </c>
      <c r="J604" s="0" t="s">
        <v>845</v>
      </c>
      <c r="K604" s="0" t="s">
        <v>1254</v>
      </c>
      <c r="L604" s="0" t="s">
        <v>1267</v>
      </c>
      <c r="N604" s="0" t="n">
        <f aca="false">FALSE()</f>
        <v>0</v>
      </c>
    </row>
    <row r="605" customFormat="false" ht="13.8" hidden="true" customHeight="false" outlineLevel="0" collapsed="false">
      <c r="A605" s="0" t="n">
        <v>604</v>
      </c>
      <c r="B605" s="0" t="str">
        <f aca="false">TRIM(SUBSTITUTE(LEFT(C605,FIND("|",C605)-1),"_", " "))</f>
        <v>Quercus lancifolia</v>
      </c>
      <c r="C605" s="0" t="s">
        <v>1268</v>
      </c>
      <c r="D605" s="0" t="n">
        <f aca="false">TRUE()</f>
        <v>1</v>
      </c>
      <c r="E605" s="3" t="n">
        <f aca="false">TRUE()</f>
        <v>1</v>
      </c>
      <c r="F605" s="0" t="n">
        <v>1957</v>
      </c>
      <c r="I605" s="0" t="s">
        <v>244</v>
      </c>
      <c r="J605" s="0" t="s">
        <v>845</v>
      </c>
      <c r="K605" s="0" t="s">
        <v>1254</v>
      </c>
      <c r="L605" s="0" t="s">
        <v>1269</v>
      </c>
      <c r="N605" s="0" t="n">
        <f aca="false">TRUE()</f>
        <v>1</v>
      </c>
    </row>
    <row r="606" customFormat="false" ht="13.8" hidden="true" customHeight="false" outlineLevel="0" collapsed="false">
      <c r="A606" s="0" t="n">
        <v>605</v>
      </c>
      <c r="B606" s="0" t="str">
        <f aca="false">TRIM(SUBSTITUTE(LEFT(C606,FIND("|",C606)-1),"_", " "))</f>
        <v>Quercus insignis</v>
      </c>
      <c r="C606" s="0" t="s">
        <v>1270</v>
      </c>
      <c r="D606" s="0" t="n">
        <f aca="false">TRUE()</f>
        <v>1</v>
      </c>
      <c r="E606" s="3" t="n">
        <f aca="false">TRUE()</f>
        <v>1</v>
      </c>
      <c r="F606" s="0" t="n">
        <v>3052</v>
      </c>
      <c r="I606" s="0" t="s">
        <v>244</v>
      </c>
      <c r="J606" s="0" t="s">
        <v>845</v>
      </c>
      <c r="K606" s="0" t="s">
        <v>1254</v>
      </c>
      <c r="L606" s="0" t="s">
        <v>1271</v>
      </c>
      <c r="N606" s="0" t="n">
        <f aca="false">FALSE()</f>
        <v>0</v>
      </c>
    </row>
    <row r="607" customFormat="false" ht="13.8" hidden="true" customHeight="false" outlineLevel="0" collapsed="false">
      <c r="A607" s="0" t="n">
        <v>606</v>
      </c>
      <c r="B607" s="0" t="str">
        <f aca="false">TRIM(SUBSTITUTE(LEFT(C607,FIND("|",C607)-1),"_", " "))</f>
        <v>Quercus corrugata</v>
      </c>
      <c r="C607" s="0" t="s">
        <v>1272</v>
      </c>
      <c r="D607" s="3" t="n">
        <f aca="false">FALSE()</f>
        <v>0</v>
      </c>
      <c r="E607" s="3" t="n">
        <f aca="false">TRUE()</f>
        <v>1</v>
      </c>
      <c r="F607" s="0" t="n">
        <v>3343</v>
      </c>
      <c r="I607" s="0" t="s">
        <v>244</v>
      </c>
      <c r="J607" s="0" t="s">
        <v>845</v>
      </c>
      <c r="K607" s="0" t="s">
        <v>1254</v>
      </c>
      <c r="L607" s="0" t="s">
        <v>1273</v>
      </c>
      <c r="N607" s="0" t="n">
        <f aca="false">FALSE()</f>
        <v>0</v>
      </c>
    </row>
    <row r="608" customFormat="false" ht="13.8" hidden="true" customHeight="false" outlineLevel="0" collapsed="false">
      <c r="A608" s="0" t="n">
        <v>607</v>
      </c>
      <c r="B608" s="0" t="str">
        <f aca="false">TRIM(SUBSTITUTE(LEFT(C608,FIND("|",C608)-1),"_", " "))</f>
        <v>Quercus corrugata</v>
      </c>
      <c r="C608" s="0" t="s">
        <v>1274</v>
      </c>
      <c r="D608" s="0" t="n">
        <f aca="false">TRUE()</f>
        <v>1</v>
      </c>
      <c r="E608" s="3" t="n">
        <f aca="false">TRUE()</f>
        <v>1</v>
      </c>
      <c r="F608" s="0" t="n">
        <v>3865</v>
      </c>
      <c r="I608" s="0" t="s">
        <v>244</v>
      </c>
      <c r="J608" s="0" t="s">
        <v>845</v>
      </c>
      <c r="K608" s="0" t="s">
        <v>1254</v>
      </c>
      <c r="L608" s="0" t="s">
        <v>1275</v>
      </c>
      <c r="N608" s="0" t="n">
        <f aca="false">TRUE()</f>
        <v>1</v>
      </c>
    </row>
    <row r="609" customFormat="false" ht="13.8" hidden="true" customHeight="false" outlineLevel="0" collapsed="false">
      <c r="A609" s="0" t="n">
        <v>608</v>
      </c>
      <c r="B609" s="0" t="str">
        <f aca="false">TRIM(SUBSTITUTE(LEFT(C609,FIND("|",C609)-1),"_", " "))</f>
        <v>Quercus insignis</v>
      </c>
      <c r="C609" s="0" t="s">
        <v>1276</v>
      </c>
      <c r="D609" s="3" t="n">
        <f aca="false">FALSE()</f>
        <v>0</v>
      </c>
      <c r="E609" s="3" t="n">
        <f aca="false">TRUE()</f>
        <v>1</v>
      </c>
      <c r="F609" s="0" t="n">
        <v>1353</v>
      </c>
      <c r="I609" s="0" t="s">
        <v>244</v>
      </c>
      <c r="J609" s="0" t="s">
        <v>845</v>
      </c>
      <c r="K609" s="0" t="s">
        <v>1254</v>
      </c>
      <c r="L609" s="0" t="s">
        <v>1277</v>
      </c>
      <c r="N609" s="0" t="n">
        <f aca="false">TRUE()</f>
        <v>1</v>
      </c>
    </row>
    <row r="610" customFormat="false" ht="13.8" hidden="true" customHeight="false" outlineLevel="0" collapsed="false">
      <c r="A610" s="0" t="n">
        <v>609</v>
      </c>
      <c r="B610" s="0" t="str">
        <f aca="false">TRIM(SUBSTITUTE(LEFT(C610,FIND("|",C610)-1),"_", " "))</f>
        <v>Quercus glaucescens</v>
      </c>
      <c r="C610" s="0" t="s">
        <v>1278</v>
      </c>
      <c r="D610" s="0" t="n">
        <f aca="false">TRUE()</f>
        <v>1</v>
      </c>
      <c r="E610" s="3" t="n">
        <f aca="false">TRUE()</f>
        <v>1</v>
      </c>
      <c r="F610" s="0" t="n">
        <v>3690</v>
      </c>
      <c r="I610" s="0" t="s">
        <v>244</v>
      </c>
      <c r="J610" s="0" t="s">
        <v>845</v>
      </c>
      <c r="K610" s="0" t="s">
        <v>1254</v>
      </c>
      <c r="L610" s="0" t="s">
        <v>1279</v>
      </c>
      <c r="N610" s="0" t="n">
        <f aca="false">FALSE()</f>
        <v>0</v>
      </c>
    </row>
    <row r="611" customFormat="false" ht="13.8" hidden="true" customHeight="false" outlineLevel="0" collapsed="false">
      <c r="A611" s="0" t="n">
        <v>610</v>
      </c>
      <c r="B611" s="0" t="str">
        <f aca="false">TRIM(SUBSTITUTE(LEFT(C611,FIND("|",C611)-1),"_", " "))</f>
        <v>Quercus martinezii</v>
      </c>
      <c r="C611" s="0" t="s">
        <v>1280</v>
      </c>
      <c r="D611" s="0" t="n">
        <f aca="false">TRUE()</f>
        <v>1</v>
      </c>
      <c r="E611" s="3" t="n">
        <f aca="false">TRUE()</f>
        <v>1</v>
      </c>
      <c r="F611" s="0" t="n">
        <v>2324</v>
      </c>
      <c r="I611" s="0" t="s">
        <v>244</v>
      </c>
      <c r="J611" s="0" t="s">
        <v>845</v>
      </c>
      <c r="K611" s="0" t="s">
        <v>1254</v>
      </c>
      <c r="L611" s="0" t="s">
        <v>1281</v>
      </c>
      <c r="N611" s="0" t="n">
        <f aca="false">FALSE()</f>
        <v>0</v>
      </c>
    </row>
    <row r="612" customFormat="false" ht="13.8" hidden="true" customHeight="false" outlineLevel="0" collapsed="false">
      <c r="A612" s="0" t="n">
        <v>611</v>
      </c>
      <c r="B612" s="0" t="str">
        <f aca="false">TRIM(SUBSTITUTE(LEFT(C612,FIND("|",C612)-1),"_", " "))</f>
        <v>Quercus martinezii</v>
      </c>
      <c r="C612" s="0" t="s">
        <v>1282</v>
      </c>
      <c r="D612" s="3" t="n">
        <f aca="false">FALSE()</f>
        <v>0</v>
      </c>
      <c r="E612" s="3" t="n">
        <f aca="false">TRUE()</f>
        <v>1</v>
      </c>
      <c r="F612" s="0" t="n">
        <v>1632</v>
      </c>
      <c r="I612" s="0" t="s">
        <v>244</v>
      </c>
      <c r="J612" s="0" t="s">
        <v>845</v>
      </c>
      <c r="K612" s="0" t="s">
        <v>1254</v>
      </c>
      <c r="L612" s="0" t="s">
        <v>1283</v>
      </c>
      <c r="N612" s="0" t="n">
        <f aca="false">TRUE()</f>
        <v>1</v>
      </c>
    </row>
    <row r="613" customFormat="false" ht="13.8" hidden="true" customHeight="false" outlineLevel="0" collapsed="false">
      <c r="A613" s="0" t="n">
        <v>612</v>
      </c>
      <c r="B613" s="0" t="str">
        <f aca="false">TRIM(SUBSTITUTE(LEFT(C613,FIND("|",C613)-1),"_", " "))</f>
        <v>Quercus rugosa</v>
      </c>
      <c r="C613" s="0" t="s">
        <v>1284</v>
      </c>
      <c r="D613" s="3" t="n">
        <f aca="false">FALSE()</f>
        <v>0</v>
      </c>
      <c r="E613" s="3" t="n">
        <f aca="false">TRUE()</f>
        <v>1</v>
      </c>
      <c r="F613" s="0" t="n">
        <v>2690</v>
      </c>
      <c r="I613" s="0" t="s">
        <v>244</v>
      </c>
      <c r="J613" s="0" t="s">
        <v>845</v>
      </c>
      <c r="K613" s="0" t="s">
        <v>1254</v>
      </c>
      <c r="L613" s="0" t="s">
        <v>1285</v>
      </c>
      <c r="N613" s="0" t="n">
        <f aca="false">FALSE()</f>
        <v>0</v>
      </c>
    </row>
    <row r="614" customFormat="false" ht="13.8" hidden="true" customHeight="false" outlineLevel="0" collapsed="false">
      <c r="A614" s="0" t="n">
        <v>613</v>
      </c>
      <c r="B614" s="0" t="str">
        <f aca="false">TRIM(SUBSTITUTE(LEFT(C614,FIND("|",C614)-1),"_", " "))</f>
        <v>Quercus greggii</v>
      </c>
      <c r="C614" s="0" t="s">
        <v>1286</v>
      </c>
      <c r="D614" s="0" t="n">
        <f aca="false">TRUE()</f>
        <v>1</v>
      </c>
      <c r="E614" s="3" t="n">
        <f aca="false">TRUE()</f>
        <v>1</v>
      </c>
      <c r="F614" s="0" t="n">
        <v>3471</v>
      </c>
      <c r="I614" s="0" t="s">
        <v>244</v>
      </c>
      <c r="J614" s="0" t="s">
        <v>845</v>
      </c>
      <c r="K614" s="0" t="s">
        <v>1254</v>
      </c>
      <c r="L614" s="0" t="s">
        <v>1287</v>
      </c>
      <c r="N614" s="0" t="n">
        <f aca="false">FALSE()</f>
        <v>0</v>
      </c>
    </row>
    <row r="615" customFormat="false" ht="13.8" hidden="true" customHeight="false" outlineLevel="0" collapsed="false">
      <c r="A615" s="0" t="n">
        <v>614</v>
      </c>
      <c r="B615" s="0" t="str">
        <f aca="false">TRIM(SUBSTITUTE(LEFT(C615,FIND("|",C615)-1),"_", " "))</f>
        <v>Quercus glabrescens</v>
      </c>
      <c r="C615" s="0" t="s">
        <v>1288</v>
      </c>
      <c r="D615" s="0" t="n">
        <f aca="false">TRUE()</f>
        <v>1</v>
      </c>
      <c r="E615" s="3" t="n">
        <f aca="false">TRUE()</f>
        <v>1</v>
      </c>
      <c r="F615" s="0" t="n">
        <v>3401</v>
      </c>
      <c r="I615" s="0" t="s">
        <v>244</v>
      </c>
      <c r="J615" s="0" t="s">
        <v>845</v>
      </c>
      <c r="K615" s="0" t="s">
        <v>1254</v>
      </c>
      <c r="L615" s="0" t="s">
        <v>1289</v>
      </c>
      <c r="N615" s="0" t="n">
        <f aca="false">TRUE()</f>
        <v>1</v>
      </c>
    </row>
    <row r="616" customFormat="false" ht="13.8" hidden="true" customHeight="false" outlineLevel="0" collapsed="false">
      <c r="A616" s="0" t="n">
        <v>615</v>
      </c>
      <c r="B616" s="0" t="str">
        <f aca="false">TRIM(SUBSTITUTE(LEFT(C616,FIND("|",C616)-1),"_", " "))</f>
        <v>Quercus</v>
      </c>
      <c r="C616" s="0" t="s">
        <v>1290</v>
      </c>
      <c r="D616" s="3" t="n">
        <f aca="false">FALSE()</f>
        <v>0</v>
      </c>
      <c r="E616" s="3" t="n">
        <f aca="false">TRUE()</f>
        <v>1</v>
      </c>
      <c r="F616" s="0" t="n">
        <v>7202</v>
      </c>
      <c r="I616" s="0" t="s">
        <v>244</v>
      </c>
      <c r="J616" s="0" t="s">
        <v>845</v>
      </c>
      <c r="K616" s="0" t="s">
        <v>1254</v>
      </c>
      <c r="L616" s="0" t="s">
        <v>1291</v>
      </c>
      <c r="N616" s="0" t="n">
        <f aca="false">FALSE()</f>
        <v>0</v>
      </c>
    </row>
    <row r="617" customFormat="false" ht="13.8" hidden="true" customHeight="false" outlineLevel="0" collapsed="false">
      <c r="A617" s="0" t="n">
        <v>616</v>
      </c>
      <c r="B617" s="0" t="str">
        <f aca="false">TRIM(SUBSTITUTE(LEFT(C617,FIND("|",C617)-1),"_", " "))</f>
        <v>Quercus</v>
      </c>
      <c r="C617" s="0" t="s">
        <v>1292</v>
      </c>
      <c r="D617" s="3" t="n">
        <f aca="false">FALSE()</f>
        <v>0</v>
      </c>
      <c r="E617" s="3" t="n">
        <f aca="false">TRUE()</f>
        <v>1</v>
      </c>
      <c r="F617" s="0" t="n">
        <v>8603</v>
      </c>
      <c r="I617" s="0" t="s">
        <v>244</v>
      </c>
      <c r="J617" s="0" t="s">
        <v>845</v>
      </c>
      <c r="K617" s="0" t="s">
        <v>1254</v>
      </c>
      <c r="L617" s="0" t="s">
        <v>1293</v>
      </c>
      <c r="N617" s="0" t="n">
        <f aca="false">TRUE()</f>
        <v>1</v>
      </c>
    </row>
    <row r="618" customFormat="false" ht="13.8" hidden="true" customHeight="false" outlineLevel="0" collapsed="false">
      <c r="A618" s="0" t="n">
        <v>617</v>
      </c>
      <c r="B618" s="0" t="str">
        <f aca="false">TRIM(SUBSTITUTE(LEFT(C618,FIND("|",C618)-1),"_", " "))</f>
        <v>Quercus rugosa</v>
      </c>
      <c r="C618" s="0" t="s">
        <v>1294</v>
      </c>
      <c r="D618" s="3" t="n">
        <f aca="false">FALSE()</f>
        <v>0</v>
      </c>
      <c r="E618" s="3" t="n">
        <f aca="false">TRUE()</f>
        <v>1</v>
      </c>
      <c r="F618" s="0" t="n">
        <v>4988</v>
      </c>
      <c r="I618" s="0" t="s">
        <v>244</v>
      </c>
      <c r="J618" s="0" t="s">
        <v>845</v>
      </c>
      <c r="K618" s="0" t="s">
        <v>1254</v>
      </c>
      <c r="L618" s="0" t="s">
        <v>1295</v>
      </c>
      <c r="N618" s="0" t="n">
        <f aca="false">TRUE()</f>
        <v>1</v>
      </c>
    </row>
    <row r="619" customFormat="false" ht="13.8" hidden="true" customHeight="false" outlineLevel="0" collapsed="false">
      <c r="A619" s="0" t="n">
        <v>618</v>
      </c>
      <c r="B619" s="0" t="str">
        <f aca="false">TRIM(SUBSTITUTE(LEFT(C619,FIND("|",C619)-1),"_", " "))</f>
        <v>Quercus rugosa</v>
      </c>
      <c r="C619" s="0" t="s">
        <v>1296</v>
      </c>
      <c r="D619" s="0" t="n">
        <f aca="false">TRUE()</f>
        <v>1</v>
      </c>
      <c r="E619" s="3" t="n">
        <f aca="false">TRUE()</f>
        <v>1</v>
      </c>
      <c r="F619" s="0" t="n">
        <v>7089</v>
      </c>
      <c r="I619" s="0" t="s">
        <v>244</v>
      </c>
      <c r="J619" s="0" t="s">
        <v>845</v>
      </c>
      <c r="K619" s="0" t="s">
        <v>1254</v>
      </c>
      <c r="L619" s="0" t="s">
        <v>1297</v>
      </c>
      <c r="N619" s="0" t="n">
        <f aca="false">TRUE()</f>
        <v>1</v>
      </c>
    </row>
    <row r="620" customFormat="false" ht="13.8" hidden="true" customHeight="false" outlineLevel="0" collapsed="false">
      <c r="A620" s="0" t="n">
        <v>619</v>
      </c>
      <c r="B620" s="0" t="str">
        <f aca="false">TRIM(SUBSTITUTE(LEFT(C620,FIND("|",C620)-1),"_", " "))</f>
        <v>Quercus rugosa</v>
      </c>
      <c r="C620" s="0" t="s">
        <v>1298</v>
      </c>
      <c r="D620" s="3" t="n">
        <f aca="false">FALSE()</f>
        <v>0</v>
      </c>
      <c r="E620" s="3" t="n">
        <f aca="false">TRUE()</f>
        <v>1</v>
      </c>
      <c r="F620" s="0" t="n">
        <v>4473</v>
      </c>
      <c r="G620" s="0" t="s">
        <v>193</v>
      </c>
      <c r="I620" s="0" t="s">
        <v>244</v>
      </c>
      <c r="J620" s="0" t="s">
        <v>845</v>
      </c>
      <c r="K620" s="0" t="s">
        <v>1254</v>
      </c>
      <c r="L620" s="0" t="s">
        <v>1299</v>
      </c>
      <c r="N620" s="0" t="n">
        <f aca="false">TRUE()</f>
        <v>1</v>
      </c>
    </row>
    <row r="621" customFormat="false" ht="13.8" hidden="true" customHeight="false" outlineLevel="0" collapsed="false">
      <c r="A621" s="0" t="n">
        <v>620</v>
      </c>
      <c r="B621" s="0" t="str">
        <f aca="false">TRIM(SUBSTITUTE(LEFT(C621,FIND("|",C621)-1),"_", " "))</f>
        <v>Quercus rugosa</v>
      </c>
      <c r="C621" s="0" t="s">
        <v>1300</v>
      </c>
      <c r="D621" s="3" t="n">
        <f aca="false">FALSE()</f>
        <v>0</v>
      </c>
      <c r="E621" s="3" t="n">
        <f aca="false">TRUE()</f>
        <v>1</v>
      </c>
      <c r="F621" s="0" t="n">
        <v>3612</v>
      </c>
      <c r="I621" s="0" t="s">
        <v>244</v>
      </c>
      <c r="J621" s="0" t="s">
        <v>845</v>
      </c>
      <c r="K621" s="0" t="s">
        <v>1254</v>
      </c>
      <c r="L621" s="0" t="s">
        <v>1301</v>
      </c>
      <c r="N621" s="0" t="n">
        <f aca="false">TRUE()</f>
        <v>1</v>
      </c>
    </row>
    <row r="622" customFormat="false" ht="13.8" hidden="true" customHeight="false" outlineLevel="0" collapsed="false">
      <c r="A622" s="0" t="n">
        <v>621</v>
      </c>
      <c r="B622" s="0" t="str">
        <f aca="false">TRIM(SUBSTITUTE(LEFT(C622,FIND("|",C622)-1),"_", " "))</f>
        <v>Quercus rugosa</v>
      </c>
      <c r="C622" s="0" t="s">
        <v>1302</v>
      </c>
      <c r="D622" s="3" t="n">
        <f aca="false">FALSE()</f>
        <v>0</v>
      </c>
      <c r="E622" s="3" t="n">
        <f aca="false">TRUE()</f>
        <v>1</v>
      </c>
      <c r="F622" s="0" t="n">
        <v>4061</v>
      </c>
      <c r="I622" s="0" t="s">
        <v>244</v>
      </c>
      <c r="J622" s="0" t="s">
        <v>845</v>
      </c>
      <c r="K622" s="0" t="s">
        <v>1254</v>
      </c>
      <c r="L622" s="0" t="s">
        <v>1303</v>
      </c>
      <c r="N622" s="0" t="n">
        <f aca="false">TRUE()</f>
        <v>1</v>
      </c>
    </row>
    <row r="623" customFormat="false" ht="13.8" hidden="true" customHeight="false" outlineLevel="0" collapsed="false">
      <c r="A623" s="0" t="n">
        <v>622</v>
      </c>
      <c r="B623" s="0" t="str">
        <f aca="false">TRIM(SUBSTITUTE(LEFT(C623,FIND("|",C623)-1),"_", " "))</f>
        <v>Quercus rugosa</v>
      </c>
      <c r="C623" s="0" t="s">
        <v>1304</v>
      </c>
      <c r="D623" s="3" t="n">
        <f aca="false">FALSE()</f>
        <v>0</v>
      </c>
      <c r="E623" s="3" t="n">
        <f aca="false">TRUE()</f>
        <v>1</v>
      </c>
      <c r="F623" s="0" t="n">
        <v>3978</v>
      </c>
      <c r="I623" s="0" t="s">
        <v>244</v>
      </c>
      <c r="J623" s="0" t="s">
        <v>845</v>
      </c>
      <c r="K623" s="0" t="s">
        <v>1254</v>
      </c>
      <c r="L623" s="0" t="s">
        <v>1305</v>
      </c>
      <c r="N623" s="0" t="n">
        <f aca="false">TRUE()</f>
        <v>1</v>
      </c>
    </row>
    <row r="624" customFormat="false" ht="13.8" hidden="true" customHeight="false" outlineLevel="0" collapsed="false">
      <c r="A624" s="0" t="n">
        <v>623</v>
      </c>
      <c r="B624" s="0" t="str">
        <f aca="false">TRIM(SUBSTITUTE(LEFT(C624,FIND("|",C624)-1),"_", " "))</f>
        <v>Quercus rugosa</v>
      </c>
      <c r="C624" s="0" t="s">
        <v>1306</v>
      </c>
      <c r="D624" s="3" t="n">
        <f aca="false">FALSE()</f>
        <v>0</v>
      </c>
      <c r="E624" s="3" t="n">
        <f aca="false">TRUE()</f>
        <v>1</v>
      </c>
      <c r="F624" s="0" t="n">
        <v>4590</v>
      </c>
      <c r="I624" s="0" t="s">
        <v>244</v>
      </c>
      <c r="J624" s="0" t="s">
        <v>845</v>
      </c>
      <c r="K624" s="0" t="s">
        <v>1254</v>
      </c>
      <c r="L624" s="0" t="s">
        <v>1307</v>
      </c>
      <c r="N624" s="0" t="n">
        <f aca="false">TRUE()</f>
        <v>1</v>
      </c>
    </row>
    <row r="625" customFormat="false" ht="13.8" hidden="true" customHeight="false" outlineLevel="0" collapsed="false">
      <c r="A625" s="0" t="n">
        <v>624</v>
      </c>
      <c r="B625" s="0" t="str">
        <f aca="false">TRIM(SUBSTITUTE(LEFT(C625,FIND("|",C625)-1),"_", " "))</f>
        <v>Quercus deserticola</v>
      </c>
      <c r="C625" s="0" t="s">
        <v>1308</v>
      </c>
      <c r="D625" s="3" t="n">
        <f aca="false">FALSE()</f>
        <v>0</v>
      </c>
      <c r="E625" s="3" t="n">
        <f aca="false">TRUE()</f>
        <v>1</v>
      </c>
      <c r="F625" s="0" t="n">
        <v>5901</v>
      </c>
      <c r="I625" s="0" t="s">
        <v>244</v>
      </c>
      <c r="J625" s="0" t="s">
        <v>845</v>
      </c>
      <c r="K625" s="0" t="s">
        <v>1254</v>
      </c>
      <c r="L625" s="0" t="s">
        <v>1309</v>
      </c>
      <c r="N625" s="0" t="n">
        <f aca="false">FALSE()</f>
        <v>0</v>
      </c>
    </row>
    <row r="626" customFormat="false" ht="13.8" hidden="true" customHeight="false" outlineLevel="0" collapsed="false">
      <c r="A626" s="0" t="n">
        <v>625</v>
      </c>
      <c r="B626" s="0" t="str">
        <f aca="false">TRIM(SUBSTITUTE(LEFT(C626,FIND("|",C626)-1),"_", " "))</f>
        <v>Quercus deserticola</v>
      </c>
      <c r="C626" s="0" t="s">
        <v>1310</v>
      </c>
      <c r="D626" s="0" t="n">
        <f aca="false">TRUE()</f>
        <v>1</v>
      </c>
      <c r="E626" s="3" t="n">
        <f aca="false">TRUE()</f>
        <v>1</v>
      </c>
      <c r="F626" s="0" t="n">
        <v>5916</v>
      </c>
      <c r="I626" s="0" t="s">
        <v>244</v>
      </c>
      <c r="J626" s="0" t="s">
        <v>845</v>
      </c>
      <c r="K626" s="0" t="s">
        <v>1254</v>
      </c>
      <c r="L626" s="0" t="s">
        <v>1311</v>
      </c>
      <c r="N626" s="0" t="n">
        <f aca="false">TRUE()</f>
        <v>1</v>
      </c>
    </row>
    <row r="627" customFormat="false" ht="13.8" hidden="true" customHeight="false" outlineLevel="0" collapsed="false">
      <c r="A627" s="0" t="n">
        <v>626</v>
      </c>
      <c r="B627" s="0" t="str">
        <f aca="false">TRIM(SUBSTITUTE(LEFT(C627,FIND("|",C627)-1),"_", " "))</f>
        <v>Quercus resinosa</v>
      </c>
      <c r="C627" s="0" t="s">
        <v>1312</v>
      </c>
      <c r="D627" s="3" t="n">
        <f aca="false">FALSE()</f>
        <v>0</v>
      </c>
      <c r="E627" s="3" t="n">
        <f aca="false">TRUE()</f>
        <v>1</v>
      </c>
      <c r="F627" s="0" t="n">
        <v>5324</v>
      </c>
      <c r="I627" s="0" t="s">
        <v>244</v>
      </c>
      <c r="J627" s="0" t="s">
        <v>845</v>
      </c>
      <c r="K627" s="0" t="s">
        <v>1254</v>
      </c>
      <c r="L627" s="0" t="s">
        <v>1313</v>
      </c>
      <c r="N627" s="0" t="n">
        <f aca="false">FALSE()</f>
        <v>0</v>
      </c>
    </row>
    <row r="628" customFormat="false" ht="13.8" hidden="true" customHeight="false" outlineLevel="0" collapsed="false">
      <c r="A628" s="0" t="n">
        <v>627</v>
      </c>
      <c r="B628" s="0" t="str">
        <f aca="false">TRIM(SUBSTITUTE(LEFT(C628,FIND("|",C628)-1),"_", " "))</f>
        <v>Quercus obtusata</v>
      </c>
      <c r="C628" s="0" t="s">
        <v>1314</v>
      </c>
      <c r="D628" s="0" t="n">
        <f aca="false">TRUE()</f>
        <v>1</v>
      </c>
      <c r="E628" s="3" t="n">
        <f aca="false">TRUE()</f>
        <v>1</v>
      </c>
      <c r="F628" s="0" t="n">
        <v>4561</v>
      </c>
      <c r="I628" s="0" t="s">
        <v>244</v>
      </c>
      <c r="J628" s="0" t="s">
        <v>845</v>
      </c>
      <c r="K628" s="0" t="s">
        <v>1254</v>
      </c>
      <c r="L628" s="0" t="s">
        <v>1315</v>
      </c>
      <c r="N628" s="0" t="n">
        <f aca="false">FALSE()</f>
        <v>0</v>
      </c>
    </row>
    <row r="629" customFormat="false" ht="13.8" hidden="true" customHeight="false" outlineLevel="0" collapsed="false">
      <c r="A629" s="0" t="n">
        <v>628</v>
      </c>
      <c r="B629" s="0" t="str">
        <f aca="false">TRIM(SUBSTITUTE(LEFT(C629,FIND("|",C629)-1),"_", " "))</f>
        <v>Quercus obtusata</v>
      </c>
      <c r="C629" s="0" t="s">
        <v>1316</v>
      </c>
      <c r="D629" s="3" t="n">
        <f aca="false">FALSE()</f>
        <v>0</v>
      </c>
      <c r="E629" s="3" t="n">
        <f aca="false">TRUE()</f>
        <v>1</v>
      </c>
      <c r="F629" s="0" t="n">
        <v>2992</v>
      </c>
      <c r="I629" s="0" t="s">
        <v>244</v>
      </c>
      <c r="J629" s="0" t="s">
        <v>845</v>
      </c>
      <c r="K629" s="0" t="s">
        <v>1254</v>
      </c>
      <c r="L629" s="0" t="s">
        <v>1317</v>
      </c>
      <c r="N629" s="0" t="n">
        <f aca="false">TRUE()</f>
        <v>1</v>
      </c>
    </row>
    <row r="630" customFormat="false" ht="13.8" hidden="true" customHeight="false" outlineLevel="0" collapsed="false">
      <c r="A630" s="0" t="n">
        <v>629</v>
      </c>
      <c r="B630" s="0" t="str">
        <f aca="false">TRIM(SUBSTITUTE(LEFT(C630,FIND("|",C630)-1),"_", " "))</f>
        <v>Quercus potosina</v>
      </c>
      <c r="C630" s="0" t="s">
        <v>1318</v>
      </c>
      <c r="D630" s="3" t="n">
        <f aca="false">FALSE()</f>
        <v>0</v>
      </c>
      <c r="E630" s="3" t="n">
        <f aca="false">TRUE()</f>
        <v>1</v>
      </c>
      <c r="F630" s="0" t="n">
        <v>4994</v>
      </c>
      <c r="I630" s="0" t="s">
        <v>244</v>
      </c>
      <c r="J630" s="0" t="s">
        <v>845</v>
      </c>
      <c r="K630" s="0" t="s">
        <v>1254</v>
      </c>
      <c r="L630" s="0" t="s">
        <v>1319</v>
      </c>
      <c r="N630" s="0" t="n">
        <f aca="false">FALSE()</f>
        <v>0</v>
      </c>
    </row>
    <row r="631" customFormat="false" ht="13.8" hidden="true" customHeight="false" outlineLevel="0" collapsed="false">
      <c r="A631" s="0" t="n">
        <v>630</v>
      </c>
      <c r="B631" s="0" t="str">
        <f aca="false">TRIM(SUBSTITUTE(LEFT(C631,FIND("|",C631)-1),"_", " "))</f>
        <v>Quercus potosina</v>
      </c>
      <c r="C631" s="0" t="s">
        <v>1320</v>
      </c>
      <c r="D631" s="0" t="n">
        <f aca="false">TRUE()</f>
        <v>1</v>
      </c>
      <c r="E631" s="3" t="n">
        <f aca="false">TRUE()</f>
        <v>1</v>
      </c>
      <c r="F631" s="0" t="n">
        <v>5234</v>
      </c>
      <c r="I631" s="0" t="s">
        <v>244</v>
      </c>
      <c r="J631" s="0" t="s">
        <v>845</v>
      </c>
      <c r="K631" s="0" t="s">
        <v>1254</v>
      </c>
      <c r="L631" s="0" t="s">
        <v>1321</v>
      </c>
      <c r="N631" s="0" t="n">
        <f aca="false">TRUE()</f>
        <v>1</v>
      </c>
    </row>
    <row r="632" customFormat="false" ht="13.8" hidden="true" customHeight="false" outlineLevel="0" collapsed="false">
      <c r="A632" s="0" t="n">
        <v>631</v>
      </c>
      <c r="B632" s="0" t="str">
        <f aca="false">TRIM(SUBSTITUTE(LEFT(C632,FIND("|",C632)-1),"_", " "))</f>
        <v>Quercus magnoliifolia</v>
      </c>
      <c r="C632" s="0" t="s">
        <v>1322</v>
      </c>
      <c r="D632" s="3" t="n">
        <f aca="false">FALSE()</f>
        <v>0</v>
      </c>
      <c r="E632" s="3" t="n">
        <f aca="false">TRUE()</f>
        <v>1</v>
      </c>
      <c r="F632" s="0" t="n">
        <v>4081</v>
      </c>
      <c r="I632" s="0" t="s">
        <v>244</v>
      </c>
      <c r="J632" s="0" t="s">
        <v>845</v>
      </c>
      <c r="K632" s="0" t="s">
        <v>1254</v>
      </c>
      <c r="L632" s="0" t="s">
        <v>1323</v>
      </c>
      <c r="M632" s="0" t="s">
        <v>1324</v>
      </c>
      <c r="N632" s="0" t="n">
        <f aca="false">FALSE()</f>
        <v>0</v>
      </c>
    </row>
    <row r="633" customFormat="false" ht="13.8" hidden="true" customHeight="false" outlineLevel="0" collapsed="false">
      <c r="A633" s="0" t="n">
        <v>632</v>
      </c>
      <c r="B633" s="0" t="str">
        <f aca="false">TRIM(SUBSTITUTE(LEFT(C633,FIND("|",C633)-1),"_", " "))</f>
        <v>Quercus glaucoides</v>
      </c>
      <c r="C633" s="0" t="s">
        <v>1325</v>
      </c>
      <c r="D633" s="3" t="n">
        <f aca="false">FALSE()</f>
        <v>0</v>
      </c>
      <c r="E633" s="3" t="n">
        <f aca="false">TRUE()</f>
        <v>1</v>
      </c>
      <c r="F633" s="0" t="n">
        <v>4226</v>
      </c>
      <c r="I633" s="0" t="s">
        <v>244</v>
      </c>
      <c r="J633" s="0" t="s">
        <v>845</v>
      </c>
      <c r="K633" s="0" t="s">
        <v>1254</v>
      </c>
      <c r="L633" s="0" t="s">
        <v>1326</v>
      </c>
      <c r="N633" s="0" t="n">
        <f aca="false">FALSE()</f>
        <v>0</v>
      </c>
    </row>
    <row r="634" customFormat="false" ht="13.8" hidden="true" customHeight="false" outlineLevel="0" collapsed="false">
      <c r="A634" s="0" t="n">
        <v>633</v>
      </c>
      <c r="B634" s="0" t="str">
        <f aca="false">TRIM(SUBSTITUTE(LEFT(C634,FIND("|",C634)-1),"_", " "))</f>
        <v>Quercus glaucoides</v>
      </c>
      <c r="C634" s="0" t="s">
        <v>1327</v>
      </c>
      <c r="D634" s="3" t="n">
        <f aca="false">FALSE()</f>
        <v>0</v>
      </c>
      <c r="E634" s="3" t="n">
        <f aca="false">TRUE()</f>
        <v>1</v>
      </c>
      <c r="F634" s="0" t="n">
        <v>4814</v>
      </c>
      <c r="I634" s="0" t="s">
        <v>244</v>
      </c>
      <c r="J634" s="0" t="s">
        <v>845</v>
      </c>
      <c r="K634" s="0" t="s">
        <v>1254</v>
      </c>
      <c r="L634" s="0" t="s">
        <v>1328</v>
      </c>
      <c r="N634" s="0" t="n">
        <f aca="false">TRUE()</f>
        <v>1</v>
      </c>
    </row>
    <row r="635" customFormat="false" ht="13.8" hidden="true" customHeight="false" outlineLevel="0" collapsed="false">
      <c r="A635" s="0" t="n">
        <v>634</v>
      </c>
      <c r="B635" s="0" t="str">
        <f aca="false">TRIM(SUBSTITUTE(LEFT(C635,FIND("|",C635)-1),"_", " "))</f>
        <v>Quercus glaucoides</v>
      </c>
      <c r="C635" s="0" t="s">
        <v>1329</v>
      </c>
      <c r="D635" s="0" t="n">
        <f aca="false">TRUE()</f>
        <v>1</v>
      </c>
      <c r="E635" s="3" t="n">
        <f aca="false">TRUE()</f>
        <v>1</v>
      </c>
      <c r="F635" s="0" t="n">
        <v>5353</v>
      </c>
      <c r="I635" s="0" t="s">
        <v>244</v>
      </c>
      <c r="J635" s="0" t="s">
        <v>845</v>
      </c>
      <c r="K635" s="0" t="s">
        <v>1254</v>
      </c>
      <c r="L635" s="0" t="s">
        <v>1330</v>
      </c>
      <c r="N635" s="0" t="n">
        <f aca="false">TRUE()</f>
        <v>1</v>
      </c>
    </row>
    <row r="636" customFormat="false" ht="13.8" hidden="true" customHeight="false" outlineLevel="0" collapsed="false">
      <c r="A636" s="0" t="n">
        <v>635</v>
      </c>
      <c r="B636" s="0" t="str">
        <f aca="false">TRIM(SUBSTITUTE(LEFT(C636,FIND("|",C636)-1),"_", " "))</f>
        <v>Quercus obtusata</v>
      </c>
      <c r="C636" s="0" t="s">
        <v>1331</v>
      </c>
      <c r="D636" s="3" t="n">
        <f aca="false">FALSE()</f>
        <v>0</v>
      </c>
      <c r="E636" s="3" t="n">
        <f aca="false">TRUE()</f>
        <v>1</v>
      </c>
      <c r="F636" s="0" t="n">
        <v>5499</v>
      </c>
      <c r="I636" s="0" t="s">
        <v>244</v>
      </c>
      <c r="J636" s="0" t="s">
        <v>845</v>
      </c>
      <c r="K636" s="0" t="s">
        <v>1254</v>
      </c>
      <c r="L636" s="0" t="s">
        <v>1332</v>
      </c>
      <c r="N636" s="0" t="n">
        <f aca="false">TRUE()</f>
        <v>1</v>
      </c>
    </row>
    <row r="637" customFormat="false" ht="13.8" hidden="true" customHeight="false" outlineLevel="0" collapsed="false">
      <c r="A637" s="0" t="n">
        <v>636</v>
      </c>
      <c r="B637" s="0" t="str">
        <f aca="false">TRIM(SUBSTITUTE(LEFT(C637,FIND("|",C637)-1),"_", " "))</f>
        <v>Quercus peduncularis</v>
      </c>
      <c r="C637" s="0" t="s">
        <v>1333</v>
      </c>
      <c r="D637" s="3" t="n">
        <f aca="false">FALSE()</f>
        <v>0</v>
      </c>
      <c r="E637" s="3" t="n">
        <f aca="false">TRUE()</f>
        <v>1</v>
      </c>
      <c r="F637" s="0" t="n">
        <v>4364</v>
      </c>
      <c r="I637" s="0" t="s">
        <v>244</v>
      </c>
      <c r="J637" s="0" t="s">
        <v>845</v>
      </c>
      <c r="K637" s="0" t="s">
        <v>1254</v>
      </c>
      <c r="L637" s="0" t="s">
        <v>1334</v>
      </c>
      <c r="N637" s="0" t="n">
        <f aca="false">FALSE()</f>
        <v>0</v>
      </c>
    </row>
    <row r="638" customFormat="false" ht="13.8" hidden="true" customHeight="false" outlineLevel="0" collapsed="false">
      <c r="A638" s="0" t="n">
        <v>637</v>
      </c>
      <c r="B638" s="0" t="str">
        <f aca="false">TRIM(SUBSTITUTE(LEFT(C638,FIND("|",C638)-1),"_", " "))</f>
        <v>Quercus peduncularis</v>
      </c>
      <c r="C638" s="0" t="s">
        <v>1335</v>
      </c>
      <c r="D638" s="0" t="n">
        <f aca="false">TRUE()</f>
        <v>1</v>
      </c>
      <c r="E638" s="3" t="n">
        <f aca="false">TRUE()</f>
        <v>1</v>
      </c>
      <c r="F638" s="0" t="n">
        <v>5898</v>
      </c>
      <c r="I638" s="0" t="s">
        <v>244</v>
      </c>
      <c r="J638" s="0" t="s">
        <v>845</v>
      </c>
      <c r="K638" s="0" t="s">
        <v>1254</v>
      </c>
      <c r="L638" s="0" t="s">
        <v>1336</v>
      </c>
      <c r="N638" s="0" t="n">
        <f aca="false">TRUE()</f>
        <v>1</v>
      </c>
    </row>
    <row r="639" customFormat="false" ht="13.8" hidden="true" customHeight="false" outlineLevel="0" collapsed="false">
      <c r="A639" s="0" t="n">
        <v>638</v>
      </c>
      <c r="B639" s="0" t="str">
        <f aca="false">TRIM(SUBSTITUTE(LEFT(C639,FIND("|",C639)-1),"_", " "))</f>
        <v>Quercus diversifolia</v>
      </c>
      <c r="C639" s="0" t="s">
        <v>1337</v>
      </c>
      <c r="D639" s="0" t="n">
        <f aca="false">TRUE()</f>
        <v>1</v>
      </c>
      <c r="E639" s="3" t="n">
        <f aca="false">TRUE()</f>
        <v>1</v>
      </c>
      <c r="F639" s="0" t="n">
        <v>4153</v>
      </c>
      <c r="I639" s="0" t="s">
        <v>244</v>
      </c>
      <c r="J639" s="0" t="s">
        <v>845</v>
      </c>
      <c r="K639" s="0" t="s">
        <v>1254</v>
      </c>
      <c r="L639" s="0" t="s">
        <v>1338</v>
      </c>
      <c r="N639" s="0" t="n">
        <f aca="false">FALSE()</f>
        <v>0</v>
      </c>
    </row>
    <row r="640" customFormat="false" ht="13.8" hidden="true" customHeight="false" outlineLevel="0" collapsed="false">
      <c r="A640" s="0" t="n">
        <v>639</v>
      </c>
      <c r="B640" s="0" t="str">
        <f aca="false">TRIM(SUBSTITUTE(LEFT(C640,FIND("|",C640)-1),"_", " "))</f>
        <v>Quercus new species</v>
      </c>
      <c r="C640" s="0" t="s">
        <v>1339</v>
      </c>
      <c r="D640" s="0" t="n">
        <f aca="false">TRUE()</f>
        <v>1</v>
      </c>
      <c r="E640" s="3" t="n">
        <f aca="false">TRUE()</f>
        <v>1</v>
      </c>
      <c r="F640" s="0" t="n">
        <v>4189</v>
      </c>
      <c r="I640" s="0" t="s">
        <v>244</v>
      </c>
      <c r="J640" s="0" t="s">
        <v>845</v>
      </c>
      <c r="K640" s="0" t="s">
        <v>1254</v>
      </c>
      <c r="L640" s="0" t="s">
        <v>1340</v>
      </c>
      <c r="N640" s="0" t="n">
        <f aca="false">FALSE()</f>
        <v>0</v>
      </c>
    </row>
    <row r="641" customFormat="false" ht="13.8" hidden="true" customHeight="false" outlineLevel="0" collapsed="false">
      <c r="A641" s="0" t="n">
        <v>640</v>
      </c>
      <c r="B641" s="0" t="str">
        <f aca="false">TRIM(SUBSTITUTE(LEFT(C641,FIND("|",C641)-1),"_", " "))</f>
        <v>Quercus segoviensis</v>
      </c>
      <c r="C641" s="0" t="s">
        <v>1341</v>
      </c>
      <c r="D641" s="0" t="n">
        <f aca="false">TRUE()</f>
        <v>1</v>
      </c>
      <c r="E641" s="3" t="n">
        <f aca="false">TRUE()</f>
        <v>1</v>
      </c>
      <c r="F641" s="0" t="n">
        <v>1368</v>
      </c>
      <c r="I641" s="0" t="s">
        <v>244</v>
      </c>
      <c r="J641" s="0" t="s">
        <v>845</v>
      </c>
      <c r="K641" s="0" t="s">
        <v>1254</v>
      </c>
      <c r="L641" s="0" t="s">
        <v>1342</v>
      </c>
      <c r="N641" s="0" t="n">
        <f aca="false">TRUE()</f>
        <v>1</v>
      </c>
    </row>
    <row r="642" customFormat="false" ht="13.8" hidden="true" customHeight="false" outlineLevel="0" collapsed="false">
      <c r="A642" s="0" t="n">
        <v>641</v>
      </c>
      <c r="B642" s="0" t="str">
        <f aca="false">TRIM(SUBSTITUTE(LEFT(C642,FIND("|",C642)-1),"_", " "))</f>
        <v>Quercus purulhana</v>
      </c>
      <c r="C642" s="0" t="s">
        <v>1343</v>
      </c>
      <c r="D642" s="3" t="n">
        <f aca="false">FALSE()</f>
        <v>0</v>
      </c>
      <c r="E642" s="3" t="n">
        <f aca="false">TRUE()</f>
        <v>1</v>
      </c>
      <c r="F642" s="0" t="n">
        <v>3765</v>
      </c>
      <c r="I642" s="0" t="s">
        <v>244</v>
      </c>
      <c r="J642" s="0" t="s">
        <v>845</v>
      </c>
      <c r="K642" s="0" t="s">
        <v>1254</v>
      </c>
      <c r="L642" s="0" t="s">
        <v>1344</v>
      </c>
      <c r="N642" s="0" t="n">
        <f aca="false">FALSE()</f>
        <v>0</v>
      </c>
    </row>
    <row r="643" customFormat="false" ht="13.8" hidden="true" customHeight="false" outlineLevel="0" collapsed="false">
      <c r="A643" s="0" t="n">
        <v>642</v>
      </c>
      <c r="B643" s="0" t="str">
        <f aca="false">TRIM(SUBSTITUTE(LEFT(C643,FIND("|",C643)-1),"_", " "))</f>
        <v>Quercus purulhana</v>
      </c>
      <c r="C643" s="0" t="s">
        <v>1345</v>
      </c>
      <c r="D643" s="0" t="n">
        <f aca="false">TRUE()</f>
        <v>1</v>
      </c>
      <c r="E643" s="3" t="n">
        <f aca="false">TRUE()</f>
        <v>1</v>
      </c>
      <c r="F643" s="0" t="n">
        <v>4958</v>
      </c>
      <c r="I643" s="0" t="s">
        <v>244</v>
      </c>
      <c r="J643" s="0" t="s">
        <v>845</v>
      </c>
      <c r="K643" s="0" t="s">
        <v>1254</v>
      </c>
      <c r="L643" s="0" t="s">
        <v>1346</v>
      </c>
      <c r="N643" s="0" t="n">
        <f aca="false">TRUE()</f>
        <v>1</v>
      </c>
    </row>
    <row r="644" customFormat="false" ht="13.8" hidden="true" customHeight="false" outlineLevel="0" collapsed="false">
      <c r="A644" s="0" t="n">
        <v>643</v>
      </c>
      <c r="B644" s="0" t="str">
        <f aca="false">TRIM(SUBSTITUTE(LEFT(C644,FIND("|",C644)-1),"_", " "))</f>
        <v>Quercus liebmanii</v>
      </c>
      <c r="C644" s="0" t="s">
        <v>1347</v>
      </c>
      <c r="D644" s="3" t="n">
        <f aca="false">FALSE()</f>
        <v>0</v>
      </c>
      <c r="E644" s="3" t="n">
        <f aca="false">TRUE()</f>
        <v>1</v>
      </c>
      <c r="F644" s="0" t="n">
        <v>4746</v>
      </c>
      <c r="I644" s="0" t="s">
        <v>244</v>
      </c>
      <c r="J644" s="0" t="s">
        <v>845</v>
      </c>
      <c r="K644" s="0" t="s">
        <v>1254</v>
      </c>
      <c r="L644" s="0" t="s">
        <v>1348</v>
      </c>
      <c r="N644" s="0" t="n">
        <f aca="false">FALSE()</f>
        <v>0</v>
      </c>
    </row>
    <row r="645" customFormat="false" ht="13.8" hidden="true" customHeight="false" outlineLevel="0" collapsed="false">
      <c r="A645" s="0" t="n">
        <v>644</v>
      </c>
      <c r="B645" s="0" t="str">
        <f aca="false">TRIM(SUBSTITUTE(LEFT(C645,FIND("|",C645)-1),"_", " "))</f>
        <v>Quercus liebmanii</v>
      </c>
      <c r="C645" s="0" t="s">
        <v>1349</v>
      </c>
      <c r="D645" s="0" t="n">
        <f aca="false">TRUE()</f>
        <v>1</v>
      </c>
      <c r="E645" s="3" t="n">
        <f aca="false">TRUE()</f>
        <v>1</v>
      </c>
      <c r="F645" s="0" t="n">
        <v>4948</v>
      </c>
      <c r="I645" s="0" t="s">
        <v>244</v>
      </c>
      <c r="J645" s="0" t="s">
        <v>845</v>
      </c>
      <c r="K645" s="0" t="s">
        <v>1254</v>
      </c>
      <c r="L645" s="0" t="s">
        <v>1350</v>
      </c>
      <c r="N645" s="0" t="n">
        <f aca="false">TRUE()</f>
        <v>1</v>
      </c>
    </row>
    <row r="646" customFormat="false" ht="13.8" hidden="true" customHeight="false" outlineLevel="0" collapsed="false">
      <c r="A646" s="0" t="n">
        <v>645</v>
      </c>
      <c r="B646" s="0" t="str">
        <f aca="false">TRIM(SUBSTITUTE(LEFT(C646,FIND("|",C646)-1),"_", " "))</f>
        <v>Quercus subspathulata</v>
      </c>
      <c r="C646" s="0" t="s">
        <v>1351</v>
      </c>
      <c r="D646" s="3" t="n">
        <f aca="false">FALSE()</f>
        <v>0</v>
      </c>
      <c r="E646" s="3" t="n">
        <f aca="false">TRUE()</f>
        <v>1</v>
      </c>
      <c r="F646" s="0" t="n">
        <v>2272</v>
      </c>
      <c r="I646" s="0" t="s">
        <v>244</v>
      </c>
      <c r="J646" s="0" t="s">
        <v>845</v>
      </c>
      <c r="K646" s="0" t="s">
        <v>1254</v>
      </c>
      <c r="L646" s="0" t="s">
        <v>1352</v>
      </c>
      <c r="N646" s="0" t="n">
        <f aca="false">FALSE()</f>
        <v>0</v>
      </c>
    </row>
    <row r="647" customFormat="false" ht="13.8" hidden="true" customHeight="false" outlineLevel="0" collapsed="false">
      <c r="A647" s="0" t="n">
        <v>646</v>
      </c>
      <c r="B647" s="0" t="str">
        <f aca="false">TRIM(SUBSTITUTE(LEFT(C647,FIND("|",C647)-1),"_", " "))</f>
        <v>Quercus subspathulata</v>
      </c>
      <c r="C647" s="0" t="s">
        <v>1353</v>
      </c>
      <c r="D647" s="0" t="n">
        <f aca="false">TRUE()</f>
        <v>1</v>
      </c>
      <c r="E647" s="3" t="n">
        <f aca="false">TRUE()</f>
        <v>1</v>
      </c>
      <c r="F647" s="0" t="n">
        <v>4519</v>
      </c>
      <c r="G647" s="0" t="s">
        <v>193</v>
      </c>
      <c r="I647" s="0" t="s">
        <v>244</v>
      </c>
      <c r="J647" s="0" t="s">
        <v>845</v>
      </c>
      <c r="K647" s="0" t="s">
        <v>1254</v>
      </c>
      <c r="L647" s="0" t="s">
        <v>1354</v>
      </c>
      <c r="N647" s="0" t="n">
        <f aca="false">TRUE()</f>
        <v>1</v>
      </c>
    </row>
    <row r="648" customFormat="false" ht="13.8" hidden="true" customHeight="false" outlineLevel="0" collapsed="false">
      <c r="A648" s="0" t="n">
        <v>647</v>
      </c>
      <c r="B648" s="0" t="str">
        <f aca="false">TRIM(SUBSTITUTE(LEFT(C648,FIND("|",C648)-1),"_", " "))</f>
        <v>Quercus resinosa</v>
      </c>
      <c r="C648" s="0" t="s">
        <v>1355</v>
      </c>
      <c r="D648" s="3" t="n">
        <f aca="false">FALSE()</f>
        <v>0</v>
      </c>
      <c r="E648" s="3" t="n">
        <f aca="false">TRUE()</f>
        <v>1</v>
      </c>
      <c r="F648" s="0" t="n">
        <v>4775</v>
      </c>
      <c r="G648" s="0" t="s">
        <v>193</v>
      </c>
      <c r="I648" s="0" t="s">
        <v>244</v>
      </c>
      <c r="J648" s="0" t="s">
        <v>845</v>
      </c>
      <c r="K648" s="0" t="s">
        <v>1254</v>
      </c>
      <c r="L648" s="0" t="s">
        <v>1356</v>
      </c>
      <c r="N648" s="0" t="n">
        <f aca="false">TRUE()</f>
        <v>1</v>
      </c>
    </row>
    <row r="649" customFormat="false" ht="13.8" hidden="true" customHeight="false" outlineLevel="0" collapsed="false">
      <c r="A649" s="0" t="n">
        <v>648</v>
      </c>
      <c r="B649" s="0" t="str">
        <f aca="false">TRIM(SUBSTITUTE(LEFT(C649,FIND("|",C649)-1),"_", " "))</f>
        <v>Quercus nudinervis</v>
      </c>
      <c r="C649" s="0" t="s">
        <v>1357</v>
      </c>
      <c r="D649" s="0" t="n">
        <f aca="false">TRUE()</f>
        <v>1</v>
      </c>
      <c r="E649" s="3" t="n">
        <f aca="false">TRUE()</f>
        <v>1</v>
      </c>
      <c r="F649" s="0" t="n">
        <v>4531</v>
      </c>
      <c r="G649" s="0" t="s">
        <v>193</v>
      </c>
      <c r="I649" s="0" t="s">
        <v>244</v>
      </c>
      <c r="J649" s="0" t="s">
        <v>845</v>
      </c>
      <c r="K649" s="0" t="s">
        <v>1254</v>
      </c>
      <c r="L649" s="0" t="s">
        <v>1358</v>
      </c>
      <c r="M649" s="0" t="s">
        <v>1324</v>
      </c>
      <c r="N649" s="0" t="n">
        <f aca="false">FALSE()</f>
        <v>0</v>
      </c>
    </row>
    <row r="650" customFormat="false" ht="13.8" hidden="true" customHeight="false" outlineLevel="0" collapsed="false">
      <c r="A650" s="0" t="n">
        <v>649</v>
      </c>
      <c r="B650" s="0" t="str">
        <f aca="false">TRIM(SUBSTITUTE(LEFT(C650,FIND("|",C650)-1),"_", " "))</f>
        <v>Quercus resinosa</v>
      </c>
      <c r="C650" s="0" t="s">
        <v>1359</v>
      </c>
      <c r="D650" s="3" t="n">
        <f aca="false">FALSE()</f>
        <v>0</v>
      </c>
      <c r="E650" s="3" t="n">
        <f aca="false">TRUE()</f>
        <v>1</v>
      </c>
      <c r="F650" s="0" t="n">
        <v>2667</v>
      </c>
      <c r="I650" s="0" t="s">
        <v>244</v>
      </c>
      <c r="J650" s="0" t="s">
        <v>845</v>
      </c>
      <c r="K650" s="0" t="s">
        <v>1254</v>
      </c>
      <c r="L650" s="0" t="s">
        <v>1360</v>
      </c>
      <c r="N650" s="0" t="n">
        <f aca="false">TRUE()</f>
        <v>1</v>
      </c>
    </row>
    <row r="651" customFormat="false" ht="13.8" hidden="true" customHeight="false" outlineLevel="0" collapsed="false">
      <c r="A651" s="0" t="n">
        <v>650</v>
      </c>
      <c r="B651" s="0" t="str">
        <f aca="false">TRIM(SUBSTITUTE(LEFT(C651,FIND("|",C651)-1),"_", " "))</f>
        <v>Quercus resinosa</v>
      </c>
      <c r="C651" s="0" t="s">
        <v>1361</v>
      </c>
      <c r="D651" s="0" t="n">
        <f aca="false">TRUE()</f>
        <v>1</v>
      </c>
      <c r="E651" s="3" t="n">
        <f aca="false">TRUE()</f>
        <v>1</v>
      </c>
      <c r="F651" s="0" t="n">
        <v>5367</v>
      </c>
      <c r="I651" s="0" t="s">
        <v>244</v>
      </c>
      <c r="J651" s="0" t="s">
        <v>845</v>
      </c>
      <c r="K651" s="0" t="s">
        <v>1254</v>
      </c>
      <c r="L651" s="0" t="s">
        <v>1362</v>
      </c>
      <c r="N651" s="0" t="n">
        <f aca="false">TRUE()</f>
        <v>1</v>
      </c>
    </row>
    <row r="652" customFormat="false" ht="13.8" hidden="true" customHeight="false" outlineLevel="0" collapsed="false">
      <c r="A652" s="0" t="n">
        <v>651</v>
      </c>
      <c r="B652" s="0" t="str">
        <f aca="false">TRIM(SUBSTITUTE(LEFT(C652,FIND("|",C652)-1),"_", " "))</f>
        <v>Quercus resinosa</v>
      </c>
      <c r="C652" s="0" t="s">
        <v>1363</v>
      </c>
      <c r="D652" s="3" t="n">
        <f aca="false">FALSE()</f>
        <v>0</v>
      </c>
      <c r="E652" s="3" t="n">
        <f aca="false">TRUE()</f>
        <v>1</v>
      </c>
      <c r="F652" s="0" t="n">
        <v>3606</v>
      </c>
      <c r="I652" s="0" t="s">
        <v>244</v>
      </c>
      <c r="J652" s="0" t="s">
        <v>845</v>
      </c>
      <c r="K652" s="0" t="s">
        <v>1254</v>
      </c>
      <c r="L652" s="0" t="s">
        <v>1364</v>
      </c>
      <c r="N652" s="0" t="n">
        <f aca="false">TRUE()</f>
        <v>1</v>
      </c>
    </row>
    <row r="653" customFormat="false" ht="13.8" hidden="true" customHeight="false" outlineLevel="0" collapsed="false">
      <c r="A653" s="0" t="n">
        <v>652</v>
      </c>
      <c r="B653" s="0" t="str">
        <f aca="false">TRIM(SUBSTITUTE(LEFT(C653,FIND("|",C653)-1),"_", " "))</f>
        <v>Quercus magnoliifolia</v>
      </c>
      <c r="C653" s="0" t="s">
        <v>1365</v>
      </c>
      <c r="D653" s="3" t="s">
        <v>573</v>
      </c>
      <c r="E653" s="3" t="n">
        <f aca="false">TRUE()</f>
        <v>1</v>
      </c>
      <c r="F653" s="0" t="n">
        <v>3752</v>
      </c>
      <c r="I653" s="0" t="s">
        <v>244</v>
      </c>
      <c r="J653" s="0" t="s">
        <v>845</v>
      </c>
      <c r="K653" s="0" t="s">
        <v>1254</v>
      </c>
      <c r="L653" s="0" t="s">
        <v>1366</v>
      </c>
      <c r="M653" s="0" t="s">
        <v>1324</v>
      </c>
      <c r="N653" s="0" t="n">
        <f aca="false">TRUE()</f>
        <v>1</v>
      </c>
    </row>
    <row r="654" customFormat="false" ht="13.8" hidden="true" customHeight="false" outlineLevel="0" collapsed="false">
      <c r="A654" s="0" t="n">
        <v>653</v>
      </c>
      <c r="B654" s="0" t="str">
        <f aca="false">TRIM(SUBSTITUTE(LEFT(C654,FIND("|",C654)-1),"_", " "))</f>
        <v>Quercus arizonica</v>
      </c>
      <c r="C654" s="0" t="s">
        <v>1367</v>
      </c>
      <c r="D654" s="0" t="n">
        <f aca="false">TRUE()</f>
        <v>1</v>
      </c>
      <c r="E654" s="3" t="n">
        <f aca="false">TRUE()</f>
        <v>1</v>
      </c>
      <c r="F654" s="0" t="n">
        <v>2787</v>
      </c>
      <c r="I654" s="0" t="s">
        <v>244</v>
      </c>
      <c r="J654" s="0" t="s">
        <v>845</v>
      </c>
      <c r="K654" s="0" t="s">
        <v>1254</v>
      </c>
      <c r="L654" s="0" t="s">
        <v>1368</v>
      </c>
      <c r="N654" s="0" t="n">
        <f aca="false">FALSE()</f>
        <v>0</v>
      </c>
    </row>
    <row r="655" customFormat="false" ht="13.8" hidden="false" customHeight="false" outlineLevel="0" collapsed="false">
      <c r="A655" s="0" t="n">
        <v>654</v>
      </c>
      <c r="B655" s="0" t="str">
        <f aca="false">TRIM(SUBSTITUTE(LEFT(C655,FIND("|",C655)-1),"_", " "))</f>
        <v>Quercus pringlei</v>
      </c>
      <c r="C655" s="0" t="s">
        <v>1369</v>
      </c>
      <c r="D655" s="3" t="n">
        <f aca="false">FALSE()</f>
        <v>0</v>
      </c>
      <c r="E655" s="0" t="n">
        <f aca="false">FALSE()</f>
        <v>0</v>
      </c>
      <c r="F655" s="0" t="n">
        <v>4682</v>
      </c>
      <c r="G655" s="0" t="s">
        <v>193</v>
      </c>
      <c r="I655" s="0" t="s">
        <v>244</v>
      </c>
      <c r="J655" s="0" t="s">
        <v>845</v>
      </c>
      <c r="K655" s="0" t="s">
        <v>1254</v>
      </c>
      <c r="L655" s="0" t="s">
        <v>1370</v>
      </c>
      <c r="N655" s="0" t="n">
        <f aca="false">FALSE()</f>
        <v>0</v>
      </c>
    </row>
    <row r="656" customFormat="false" ht="13.8" hidden="false" customHeight="false" outlineLevel="0" collapsed="false">
      <c r="A656" s="0" t="n">
        <v>655</v>
      </c>
      <c r="B656" s="0" t="str">
        <f aca="false">TRIM(SUBSTITUTE(LEFT(C656,FIND("|",C656)-1),"_", " "))</f>
        <v>Quercus pringlei</v>
      </c>
      <c r="C656" s="0" t="s">
        <v>1371</v>
      </c>
      <c r="D656" s="0" t="n">
        <f aca="false">FALSE()</f>
        <v>0</v>
      </c>
      <c r="E656" s="0" t="n">
        <f aca="false">FALSE()</f>
        <v>0</v>
      </c>
      <c r="F656" s="0" t="n">
        <v>5179</v>
      </c>
      <c r="G656" s="0" t="s">
        <v>193</v>
      </c>
      <c r="I656" s="0" t="s">
        <v>244</v>
      </c>
      <c r="J656" s="0" t="s">
        <v>845</v>
      </c>
      <c r="K656" s="0" t="s">
        <v>1254</v>
      </c>
      <c r="L656" s="0" t="s">
        <v>1372</v>
      </c>
      <c r="N656" s="0" t="n">
        <f aca="false">TRUE()</f>
        <v>1</v>
      </c>
    </row>
    <row r="657" customFormat="false" ht="13.8" hidden="false" customHeight="false" outlineLevel="0" collapsed="false">
      <c r="A657" s="0" t="n">
        <v>656</v>
      </c>
      <c r="B657" s="0" t="str">
        <f aca="false">TRIM(SUBSTITUTE(LEFT(C657,FIND("|",C657)-1),"_", " "))</f>
        <v>Quercus pringlei</v>
      </c>
      <c r="C657" s="0" t="s">
        <v>1373</v>
      </c>
      <c r="D657" s="3" t="n">
        <f aca="false">FALSE()</f>
        <v>0</v>
      </c>
      <c r="E657" s="0" t="n">
        <f aca="false">FALSE()</f>
        <v>0</v>
      </c>
      <c r="F657" s="0" t="n">
        <v>4334</v>
      </c>
      <c r="G657" s="0" t="s">
        <v>193</v>
      </c>
      <c r="I657" s="0" t="s">
        <v>244</v>
      </c>
      <c r="J657" s="0" t="s">
        <v>845</v>
      </c>
      <c r="K657" s="0" t="s">
        <v>1254</v>
      </c>
      <c r="L657" s="0" t="s">
        <v>1374</v>
      </c>
      <c r="N657" s="0" t="n">
        <f aca="false">TRUE()</f>
        <v>1</v>
      </c>
    </row>
    <row r="658" customFormat="false" ht="13.8" hidden="true" customHeight="false" outlineLevel="0" collapsed="false">
      <c r="A658" s="0" t="n">
        <v>657</v>
      </c>
      <c r="B658" s="0" t="str">
        <f aca="false">TRIM(SUBSTITUTE(LEFT(C658,FIND("|",C658)-1),"_", " "))</f>
        <v>Quercus depressipes</v>
      </c>
      <c r="C658" s="0" t="s">
        <v>1375</v>
      </c>
      <c r="D658" s="3" t="s">
        <v>573</v>
      </c>
      <c r="E658" s="3" t="n">
        <f aca="false">TRUE()</f>
        <v>1</v>
      </c>
      <c r="F658" s="0" t="n">
        <v>4581</v>
      </c>
      <c r="G658" s="0" t="s">
        <v>193</v>
      </c>
      <c r="I658" s="0" t="s">
        <v>244</v>
      </c>
      <c r="J658" s="0" t="s">
        <v>845</v>
      </c>
      <c r="K658" s="0" t="s">
        <v>1254</v>
      </c>
      <c r="L658" s="0" t="s">
        <v>1376</v>
      </c>
      <c r="N658" s="0" t="n">
        <f aca="false">FALSE()</f>
        <v>0</v>
      </c>
    </row>
    <row r="659" customFormat="false" ht="13.8" hidden="true" customHeight="false" outlineLevel="0" collapsed="false">
      <c r="A659" s="0" t="n">
        <v>658</v>
      </c>
      <c r="B659" s="0" t="str">
        <f aca="false">TRIM(SUBSTITUTE(LEFT(C659,FIND("|",C659)-1),"_", " "))</f>
        <v>Quercus striatula</v>
      </c>
      <c r="C659" s="0" t="s">
        <v>1377</v>
      </c>
      <c r="D659" s="3" t="n">
        <f aca="false">FALSE()</f>
        <v>0</v>
      </c>
      <c r="E659" s="3" t="n">
        <f aca="false">TRUE()</f>
        <v>1</v>
      </c>
      <c r="F659" s="0" t="n">
        <v>4884</v>
      </c>
      <c r="G659" s="0" t="s">
        <v>193</v>
      </c>
      <c r="I659" s="0" t="s">
        <v>244</v>
      </c>
      <c r="J659" s="0" t="s">
        <v>845</v>
      </c>
      <c r="K659" s="0" t="s">
        <v>1254</v>
      </c>
      <c r="L659" s="0" t="s">
        <v>1378</v>
      </c>
      <c r="N659" s="0" t="n">
        <f aca="false">FALSE()</f>
        <v>0</v>
      </c>
    </row>
    <row r="660" customFormat="false" ht="13.8" hidden="true" customHeight="false" outlineLevel="0" collapsed="false">
      <c r="A660" s="0" t="n">
        <v>659</v>
      </c>
      <c r="B660" s="0" t="str">
        <f aca="false">TRIM(SUBSTITUTE(LEFT(C660,FIND("|",C660)-1),"_", " "))</f>
        <v>Quercus</v>
      </c>
      <c r="C660" s="0" t="s">
        <v>1379</v>
      </c>
      <c r="D660" s="3" t="n">
        <f aca="false">FALSE()</f>
        <v>0</v>
      </c>
      <c r="E660" s="3" t="n">
        <f aca="false">TRUE()</f>
        <v>1</v>
      </c>
      <c r="F660" s="0" t="n">
        <v>7940</v>
      </c>
      <c r="I660" s="0" t="s">
        <v>244</v>
      </c>
      <c r="J660" s="0" t="s">
        <v>845</v>
      </c>
      <c r="K660" s="0" t="s">
        <v>1254</v>
      </c>
      <c r="L660" s="0" t="s">
        <v>1380</v>
      </c>
      <c r="N660" s="0" t="n">
        <f aca="false">TRUE()</f>
        <v>1</v>
      </c>
    </row>
    <row r="661" customFormat="false" ht="13.8" hidden="true" customHeight="false" outlineLevel="0" collapsed="false">
      <c r="A661" s="0" t="n">
        <v>660</v>
      </c>
      <c r="B661" s="0" t="str">
        <f aca="false">TRIM(SUBSTITUTE(LEFT(C661,FIND("|",C661)-1),"_", " "))</f>
        <v>Quercus striatula</v>
      </c>
      <c r="C661" s="0" t="s">
        <v>1381</v>
      </c>
      <c r="D661" s="3" t="n">
        <f aca="false">FALSE()</f>
        <v>0</v>
      </c>
      <c r="E661" s="3" t="n">
        <f aca="false">TRUE()</f>
        <v>1</v>
      </c>
      <c r="F661" s="0" t="n">
        <v>4982</v>
      </c>
      <c r="G661" s="0" t="s">
        <v>193</v>
      </c>
      <c r="I661" s="0" t="s">
        <v>244</v>
      </c>
      <c r="J661" s="0" t="s">
        <v>845</v>
      </c>
      <c r="K661" s="0" t="s">
        <v>1254</v>
      </c>
      <c r="L661" s="0" t="s">
        <v>1382</v>
      </c>
      <c r="N661" s="0" t="n">
        <f aca="false">TRUE()</f>
        <v>1</v>
      </c>
    </row>
    <row r="662" customFormat="false" ht="13.8" hidden="true" customHeight="false" outlineLevel="0" collapsed="false">
      <c r="A662" s="0" t="n">
        <v>661</v>
      </c>
      <c r="B662" s="0" t="str">
        <f aca="false">TRIM(SUBSTITUTE(LEFT(C662,FIND("|",C662)-1),"_", " "))</f>
        <v>Quercus striatula</v>
      </c>
      <c r="C662" s="0" t="s">
        <v>1383</v>
      </c>
      <c r="D662" s="0" t="n">
        <f aca="false">TRUE()</f>
        <v>1</v>
      </c>
      <c r="E662" s="3" t="n">
        <f aca="false">TRUE()</f>
        <v>1</v>
      </c>
      <c r="F662" s="0" t="n">
        <v>5133</v>
      </c>
      <c r="G662" s="0" t="s">
        <v>193</v>
      </c>
      <c r="I662" s="0" t="s">
        <v>244</v>
      </c>
      <c r="J662" s="0" t="s">
        <v>845</v>
      </c>
      <c r="K662" s="0" t="s">
        <v>1254</v>
      </c>
      <c r="L662" s="0" t="s">
        <v>1384</v>
      </c>
      <c r="N662" s="0" t="n">
        <f aca="false">TRUE()</f>
        <v>1</v>
      </c>
    </row>
    <row r="663" customFormat="false" ht="13.8" hidden="true" customHeight="false" outlineLevel="0" collapsed="false">
      <c r="A663" s="0" t="n">
        <v>662</v>
      </c>
      <c r="B663" s="0" t="str">
        <f aca="false">TRIM(SUBSTITUTE(LEFT(C663,FIND("|",C663)-1),"_", " "))</f>
        <v>Quercus striatula</v>
      </c>
      <c r="C663" s="0" t="s">
        <v>1385</v>
      </c>
      <c r="D663" s="3" t="n">
        <f aca="false">FALSE()</f>
        <v>0</v>
      </c>
      <c r="E663" s="3" t="n">
        <f aca="false">TRUE()</f>
        <v>1</v>
      </c>
      <c r="F663" s="0" t="n">
        <v>4762</v>
      </c>
      <c r="G663" s="0" t="s">
        <v>193</v>
      </c>
      <c r="I663" s="0" t="s">
        <v>244</v>
      </c>
      <c r="J663" s="0" t="s">
        <v>845</v>
      </c>
      <c r="K663" s="0" t="s">
        <v>1254</v>
      </c>
      <c r="L663" s="0" t="s">
        <v>1386</v>
      </c>
      <c r="N663" s="0" t="n">
        <f aca="false">TRUE()</f>
        <v>1</v>
      </c>
    </row>
    <row r="664" customFormat="false" ht="13.8" hidden="true" customHeight="false" outlineLevel="0" collapsed="false">
      <c r="A664" s="0" t="n">
        <v>663</v>
      </c>
      <c r="B664" s="0" t="str">
        <f aca="false">TRIM(SUBSTITUTE(LEFT(C664,FIND("|",C664)-1),"_", " "))</f>
        <v>Quercus grisea</v>
      </c>
      <c r="C664" s="0" t="s">
        <v>1387</v>
      </c>
      <c r="D664" s="3" t="n">
        <f aca="false">FALSE()</f>
        <v>0</v>
      </c>
      <c r="E664" s="3" t="n">
        <f aca="false">TRUE()</f>
        <v>1</v>
      </c>
      <c r="F664" s="0" t="n">
        <v>2607</v>
      </c>
      <c r="I664" s="0" t="s">
        <v>244</v>
      </c>
      <c r="J664" s="0" t="s">
        <v>845</v>
      </c>
      <c r="K664" s="0" t="s">
        <v>1254</v>
      </c>
      <c r="L664" s="0" t="s">
        <v>1388</v>
      </c>
      <c r="N664" s="0" t="n">
        <f aca="false">FALSE()</f>
        <v>0</v>
      </c>
    </row>
    <row r="665" customFormat="false" ht="13.8" hidden="false" customHeight="false" outlineLevel="0" collapsed="false">
      <c r="A665" s="0" t="n">
        <v>664</v>
      </c>
      <c r="B665" s="0" t="str">
        <f aca="false">TRIM(SUBSTITUTE(LEFT(C665,FIND("|",C665)-1),"_", " "))</f>
        <v>Quercus grisea</v>
      </c>
      <c r="C665" s="0" t="s">
        <v>1389</v>
      </c>
      <c r="D665" s="0" t="n">
        <f aca="false">FALSE()</f>
        <v>0</v>
      </c>
      <c r="E665" s="0" t="n">
        <f aca="false">FALSE()</f>
        <v>0</v>
      </c>
      <c r="F665" s="0" t="n">
        <v>3713</v>
      </c>
      <c r="G665" s="0" t="s">
        <v>193</v>
      </c>
      <c r="I665" s="0" t="s">
        <v>244</v>
      </c>
      <c r="J665" s="0" t="s">
        <v>845</v>
      </c>
      <c r="K665" s="0" t="s">
        <v>1254</v>
      </c>
      <c r="L665" s="0" t="s">
        <v>1390</v>
      </c>
      <c r="M665" s="0" t="s">
        <v>1391</v>
      </c>
      <c r="N665" s="0" t="n">
        <f aca="false">TRUE()</f>
        <v>1</v>
      </c>
    </row>
    <row r="666" customFormat="false" ht="13.8" hidden="true" customHeight="false" outlineLevel="0" collapsed="false">
      <c r="A666" s="0" t="n">
        <v>665</v>
      </c>
      <c r="B666" s="0" t="str">
        <f aca="false">TRIM(SUBSTITUTE(LEFT(C666,FIND("|",C666)-1),"_", " "))</f>
        <v>Quercus striatula</v>
      </c>
      <c r="C666" s="0" t="s">
        <v>1392</v>
      </c>
      <c r="D666" s="3" t="n">
        <f aca="false">FALSE()</f>
        <v>0</v>
      </c>
      <c r="E666" s="3" t="n">
        <f aca="false">TRUE()</f>
        <v>1</v>
      </c>
      <c r="F666" s="0" t="n">
        <v>4068</v>
      </c>
      <c r="G666" s="0" t="s">
        <v>193</v>
      </c>
      <c r="I666" s="0" t="s">
        <v>244</v>
      </c>
      <c r="J666" s="0" t="s">
        <v>845</v>
      </c>
      <c r="K666" s="0" t="s">
        <v>1254</v>
      </c>
      <c r="L666" s="0" t="s">
        <v>1393</v>
      </c>
      <c r="N666" s="0" t="n">
        <f aca="false">TRUE()</f>
        <v>1</v>
      </c>
    </row>
    <row r="667" customFormat="false" ht="13.8" hidden="true" customHeight="false" outlineLevel="0" collapsed="false">
      <c r="A667" s="0" t="n">
        <v>666</v>
      </c>
      <c r="B667" s="0" t="str">
        <f aca="false">TRIM(SUBSTITUTE(LEFT(C667,FIND("|",C667)-1),"_", " "))</f>
        <v>Quercus striatula</v>
      </c>
      <c r="C667" s="0" t="s">
        <v>1394</v>
      </c>
      <c r="D667" s="3" t="n">
        <f aca="false">FALSE()</f>
        <v>0</v>
      </c>
      <c r="E667" s="3" t="n">
        <f aca="false">TRUE()</f>
        <v>1</v>
      </c>
      <c r="F667" s="0" t="n">
        <v>2996</v>
      </c>
      <c r="I667" s="0" t="s">
        <v>244</v>
      </c>
      <c r="J667" s="0" t="s">
        <v>845</v>
      </c>
      <c r="K667" s="0" t="s">
        <v>1254</v>
      </c>
      <c r="L667" s="0" t="s">
        <v>1395</v>
      </c>
      <c r="N667" s="0" t="n">
        <f aca="false">TRUE()</f>
        <v>1</v>
      </c>
    </row>
    <row r="668" customFormat="false" ht="13.8" hidden="false" customHeight="false" outlineLevel="0" collapsed="false">
      <c r="A668" s="0" t="n">
        <v>667</v>
      </c>
      <c r="B668" s="0" t="str">
        <f aca="false">TRIM(SUBSTITUTE(LEFT(C668,FIND("|",C668)-1),"_", " "))</f>
        <v>Quercus depressipes x Q. arizonica -?-</v>
      </c>
      <c r="C668" s="0" t="s">
        <v>1396</v>
      </c>
      <c r="D668" s="3" t="n">
        <f aca="false">FALSE()</f>
        <v>0</v>
      </c>
      <c r="E668" s="0" t="n">
        <f aca="false">FALSE()</f>
        <v>0</v>
      </c>
      <c r="F668" s="0" t="n">
        <v>3077</v>
      </c>
      <c r="G668" s="0" t="s">
        <v>193</v>
      </c>
      <c r="I668" s="0" t="s">
        <v>244</v>
      </c>
      <c r="J668" s="0" t="s">
        <v>845</v>
      </c>
      <c r="K668" s="0" t="s">
        <v>1254</v>
      </c>
      <c r="L668" s="0" t="s">
        <v>1397</v>
      </c>
      <c r="N668" s="0" t="n">
        <f aca="false">FALSE()</f>
        <v>0</v>
      </c>
    </row>
    <row r="669" customFormat="false" ht="13.8" hidden="true" customHeight="false" outlineLevel="0" collapsed="false">
      <c r="A669" s="0" t="n">
        <v>668</v>
      </c>
      <c r="B669" s="0" t="str">
        <f aca="false">TRIM(SUBSTITUTE(LEFT(C669,FIND("|",C669)-1),"_", " "))</f>
        <v>Quercus laeta regular</v>
      </c>
      <c r="C669" s="0" t="s">
        <v>1398</v>
      </c>
      <c r="D669" s="0" t="n">
        <f aca="false">TRUE()</f>
        <v>1</v>
      </c>
      <c r="E669" s="3" t="n">
        <f aca="false">TRUE()</f>
        <v>1</v>
      </c>
      <c r="F669" s="0" t="n">
        <v>4099</v>
      </c>
      <c r="I669" s="0" t="s">
        <v>244</v>
      </c>
      <c r="J669" s="0" t="s">
        <v>845</v>
      </c>
      <c r="K669" s="0" t="s">
        <v>1254</v>
      </c>
      <c r="L669" s="0" t="s">
        <v>1399</v>
      </c>
      <c r="N669" s="0" t="n">
        <f aca="false">FALSE()</f>
        <v>0</v>
      </c>
    </row>
    <row r="670" customFormat="false" ht="13.8" hidden="true" customHeight="false" outlineLevel="0" collapsed="false">
      <c r="A670" s="0" t="n">
        <v>669</v>
      </c>
      <c r="B670" s="0" t="str">
        <f aca="false">TRIM(SUBSTITUTE(LEFT(C670,FIND("|",C670)-1),"_", " "))</f>
        <v>Quercus laeta</v>
      </c>
      <c r="C670" s="0" t="s">
        <v>1400</v>
      </c>
      <c r="D670" s="3" t="n">
        <f aca="false">FALSE()</f>
        <v>0</v>
      </c>
      <c r="E670" s="3" t="n">
        <f aca="false">TRUE()</f>
        <v>1</v>
      </c>
      <c r="F670" s="0" t="n">
        <v>3797</v>
      </c>
      <c r="I670" s="0" t="s">
        <v>244</v>
      </c>
      <c r="J670" s="0" t="s">
        <v>845</v>
      </c>
      <c r="K670" s="0" t="s">
        <v>1254</v>
      </c>
      <c r="L670" s="0" t="s">
        <v>1401</v>
      </c>
      <c r="N670" s="0" t="n">
        <f aca="false">FALSE()</f>
        <v>0</v>
      </c>
    </row>
    <row r="671" customFormat="false" ht="13.8" hidden="true" customHeight="false" outlineLevel="0" collapsed="false">
      <c r="A671" s="0" t="n">
        <v>670</v>
      </c>
      <c r="B671" s="0" t="str">
        <f aca="false">TRIM(SUBSTITUTE(LEFT(C671,FIND("|",C671)-1),"_", " "))</f>
        <v>Quercus laeta normal</v>
      </c>
      <c r="C671" s="0" t="s">
        <v>1402</v>
      </c>
      <c r="D671" s="3" t="n">
        <f aca="false">FALSE()</f>
        <v>0</v>
      </c>
      <c r="E671" s="3" t="n">
        <f aca="false">TRUE()</f>
        <v>1</v>
      </c>
      <c r="F671" s="0" t="n">
        <v>2127</v>
      </c>
      <c r="I671" s="0" t="s">
        <v>244</v>
      </c>
      <c r="J671" s="0" t="s">
        <v>845</v>
      </c>
      <c r="K671" s="0" t="s">
        <v>1254</v>
      </c>
      <c r="L671" s="0" t="s">
        <v>1403</v>
      </c>
      <c r="N671" s="0" t="n">
        <f aca="false">FALSE()</f>
        <v>0</v>
      </c>
    </row>
    <row r="672" customFormat="false" ht="13.8" hidden="true" customHeight="false" outlineLevel="0" collapsed="false">
      <c r="A672" s="0" t="n">
        <v>671</v>
      </c>
      <c r="B672" s="0" t="str">
        <f aca="false">TRIM(SUBSTITUTE(LEFT(C672,FIND("|",C672)-1),"_", " "))</f>
        <v>Quercus chihuahuensis</v>
      </c>
      <c r="C672" s="0" t="s">
        <v>1404</v>
      </c>
      <c r="D672" s="3" t="n">
        <f aca="false">FALSE()</f>
        <v>0</v>
      </c>
      <c r="E672" s="3" t="n">
        <f aca="false">TRUE()</f>
        <v>1</v>
      </c>
      <c r="F672" s="0" t="n">
        <v>4004</v>
      </c>
      <c r="G672" s="0" t="s">
        <v>193</v>
      </c>
      <c r="I672" s="0" t="s">
        <v>244</v>
      </c>
      <c r="J672" s="0" t="s">
        <v>845</v>
      </c>
      <c r="K672" s="0" t="s">
        <v>1254</v>
      </c>
      <c r="L672" s="0" t="s">
        <v>1405</v>
      </c>
      <c r="N672" s="0" t="n">
        <f aca="false">FALSE()</f>
        <v>0</v>
      </c>
    </row>
    <row r="673" customFormat="false" ht="13.8" hidden="true" customHeight="false" outlineLevel="0" collapsed="false">
      <c r="A673" s="0" t="n">
        <v>672</v>
      </c>
      <c r="B673" s="0" t="str">
        <f aca="false">TRIM(SUBSTITUTE(LEFT(C673,FIND("|",C673)-1),"_", " "))</f>
        <v>Quercus chihuahuensis</v>
      </c>
      <c r="C673" s="0" t="s">
        <v>1406</v>
      </c>
      <c r="D673" s="3" t="n">
        <f aca="false">FALSE()</f>
        <v>0</v>
      </c>
      <c r="E673" s="3" t="n">
        <f aca="false">TRUE()</f>
        <v>1</v>
      </c>
      <c r="F673" s="0" t="n">
        <v>3187</v>
      </c>
      <c r="I673" s="0" t="s">
        <v>244</v>
      </c>
      <c r="J673" s="0" t="s">
        <v>845</v>
      </c>
      <c r="K673" s="0" t="s">
        <v>1254</v>
      </c>
      <c r="L673" s="0" t="s">
        <v>1407</v>
      </c>
      <c r="N673" s="0" t="n">
        <f aca="false">TRUE()</f>
        <v>1</v>
      </c>
    </row>
    <row r="674" customFormat="false" ht="13.8" hidden="true" customHeight="false" outlineLevel="0" collapsed="false">
      <c r="A674" s="0" t="n">
        <v>673</v>
      </c>
      <c r="B674" s="0" t="str">
        <f aca="false">TRIM(SUBSTITUTE(LEFT(C674,FIND("|",C674)-1),"_", " "))</f>
        <v>Quercus chihuahuensis</v>
      </c>
      <c r="C674" s="0" t="s">
        <v>1408</v>
      </c>
      <c r="D674" s="0" t="n">
        <f aca="false">TRUE()</f>
        <v>1</v>
      </c>
      <c r="E674" s="3" t="n">
        <f aca="false">TRUE()</f>
        <v>1</v>
      </c>
      <c r="F674" s="0" t="n">
        <v>4042</v>
      </c>
      <c r="I674" s="0" t="s">
        <v>244</v>
      </c>
      <c r="J674" s="0" t="s">
        <v>845</v>
      </c>
      <c r="K674" s="0" t="s">
        <v>1254</v>
      </c>
      <c r="L674" s="0" t="s">
        <v>1409</v>
      </c>
      <c r="N674" s="0" t="n">
        <f aca="false">TRUE()</f>
        <v>1</v>
      </c>
    </row>
    <row r="675" customFormat="false" ht="13.8" hidden="true" customHeight="false" outlineLevel="0" collapsed="false">
      <c r="A675" s="0" t="n">
        <v>674</v>
      </c>
      <c r="B675" s="0" t="str">
        <f aca="false">TRIM(SUBSTITUTE(LEFT(C675,FIND("|",C675)-1),"_", " "))</f>
        <v>Quercus grisea</v>
      </c>
      <c r="C675" s="0" t="s">
        <v>1410</v>
      </c>
      <c r="D675" s="3" t="n">
        <f aca="false">FALSE()</f>
        <v>0</v>
      </c>
      <c r="E675" s="3" t="n">
        <f aca="false">TRUE()</f>
        <v>1</v>
      </c>
      <c r="F675" s="0" t="n">
        <v>3796</v>
      </c>
      <c r="I675" s="0" t="s">
        <v>244</v>
      </c>
      <c r="J675" s="0" t="s">
        <v>845</v>
      </c>
      <c r="K675" s="0" t="s">
        <v>1254</v>
      </c>
      <c r="L675" s="0" t="s">
        <v>1411</v>
      </c>
      <c r="N675" s="0" t="n">
        <f aca="false">TRUE()</f>
        <v>1</v>
      </c>
    </row>
    <row r="676" customFormat="false" ht="13.8" hidden="true" customHeight="false" outlineLevel="0" collapsed="false">
      <c r="A676" s="0" t="n">
        <v>675</v>
      </c>
      <c r="B676" s="0" t="str">
        <f aca="false">TRIM(SUBSTITUTE(LEFT(C676,FIND("|",C676)-1),"_", " "))</f>
        <v>Quercus grisea</v>
      </c>
      <c r="C676" s="0" t="s">
        <v>1412</v>
      </c>
      <c r="D676" s="0" t="n">
        <f aca="false">TRUE()</f>
        <v>1</v>
      </c>
      <c r="E676" s="3" t="n">
        <f aca="false">TRUE()</f>
        <v>1</v>
      </c>
      <c r="F676" s="0" t="n">
        <v>6009</v>
      </c>
      <c r="I676" s="0" t="s">
        <v>244</v>
      </c>
      <c r="J676" s="0" t="s">
        <v>845</v>
      </c>
      <c r="K676" s="0" t="s">
        <v>1254</v>
      </c>
      <c r="L676" s="0" t="s">
        <v>1413</v>
      </c>
      <c r="M676" s="0" t="s">
        <v>1414</v>
      </c>
      <c r="N676" s="0" t="n">
        <f aca="false">TRUE()</f>
        <v>1</v>
      </c>
    </row>
    <row r="677" customFormat="false" ht="13.8" hidden="true" customHeight="false" outlineLevel="0" collapsed="false">
      <c r="A677" s="0" t="n">
        <v>676</v>
      </c>
      <c r="B677" s="0" t="str">
        <f aca="false">TRIM(SUBSTITUTE(LEFT(C677,FIND("|",C677)-1),"_", " "))</f>
        <v>Quercus grisea</v>
      </c>
      <c r="C677" s="0" t="s">
        <v>1415</v>
      </c>
      <c r="D677" s="3" t="n">
        <f aca="false">FALSE()</f>
        <v>0</v>
      </c>
      <c r="E677" s="3" t="n">
        <f aca="false">TRUE()</f>
        <v>1</v>
      </c>
      <c r="F677" s="0" t="n">
        <v>3571</v>
      </c>
      <c r="I677" s="0" t="s">
        <v>244</v>
      </c>
      <c r="J677" s="0" t="s">
        <v>845</v>
      </c>
      <c r="K677" s="0" t="s">
        <v>1254</v>
      </c>
      <c r="L677" s="0" t="s">
        <v>1416</v>
      </c>
      <c r="N677" s="0" t="n">
        <f aca="false">TRUE()</f>
        <v>1</v>
      </c>
    </row>
    <row r="678" customFormat="false" ht="13.8" hidden="true" customHeight="false" outlineLevel="0" collapsed="false">
      <c r="A678" s="0" t="n">
        <v>677</v>
      </c>
      <c r="B678" s="0" t="str">
        <f aca="false">TRIM(SUBSTITUTE(LEFT(C678,FIND("|",C678)-1),"_", " "))</f>
        <v>Quercus grisea</v>
      </c>
      <c r="C678" s="0" t="s">
        <v>1417</v>
      </c>
      <c r="D678" s="3" t="n">
        <f aca="false">FALSE()</f>
        <v>0</v>
      </c>
      <c r="E678" s="3" t="n">
        <f aca="false">TRUE()</f>
        <v>1</v>
      </c>
      <c r="F678" s="0" t="n">
        <v>4858</v>
      </c>
      <c r="I678" s="0" t="s">
        <v>244</v>
      </c>
      <c r="J678" s="0" t="s">
        <v>845</v>
      </c>
      <c r="K678" s="0" t="s">
        <v>1254</v>
      </c>
      <c r="L678" s="0" t="s">
        <v>1418</v>
      </c>
      <c r="N678" s="0" t="n">
        <f aca="false">TRUE()</f>
        <v>1</v>
      </c>
    </row>
    <row r="679" customFormat="false" ht="13.8" hidden="true" customHeight="false" outlineLevel="0" collapsed="false">
      <c r="A679" s="0" t="n">
        <v>678</v>
      </c>
      <c r="B679" s="0" t="str">
        <f aca="false">TRIM(SUBSTITUTE(LEFT(C679,FIND("|",C679)-1),"_", " "))</f>
        <v>Quercus toumeyi</v>
      </c>
      <c r="C679" s="0" t="s">
        <v>1419</v>
      </c>
      <c r="D679" s="3" t="n">
        <f aca="false">FALSE()</f>
        <v>0</v>
      </c>
      <c r="E679" s="3" t="n">
        <f aca="false">TRUE()</f>
        <v>1</v>
      </c>
      <c r="F679" s="0" t="n">
        <v>5212</v>
      </c>
      <c r="I679" s="0" t="s">
        <v>244</v>
      </c>
      <c r="J679" s="0" t="s">
        <v>845</v>
      </c>
      <c r="K679" s="0" t="s">
        <v>1254</v>
      </c>
      <c r="L679" s="0" t="s">
        <v>1420</v>
      </c>
      <c r="N679" s="0" t="n">
        <f aca="false">FALSE()</f>
        <v>0</v>
      </c>
    </row>
    <row r="680" customFormat="false" ht="13.8" hidden="true" customHeight="false" outlineLevel="0" collapsed="false">
      <c r="A680" s="0" t="n">
        <v>679</v>
      </c>
      <c r="B680" s="0" t="str">
        <f aca="false">TRIM(SUBSTITUTE(LEFT(C680,FIND("|",C680)-1),"_", " "))</f>
        <v>Quercus toumeyi</v>
      </c>
      <c r="C680" s="0" t="s">
        <v>1421</v>
      </c>
      <c r="D680" s="0" t="n">
        <f aca="false">TRUE()</f>
        <v>1</v>
      </c>
      <c r="E680" s="3" t="n">
        <f aca="false">TRUE()</f>
        <v>1</v>
      </c>
      <c r="F680" s="0" t="n">
        <v>5567</v>
      </c>
      <c r="I680" s="0" t="s">
        <v>244</v>
      </c>
      <c r="J680" s="0" t="s">
        <v>845</v>
      </c>
      <c r="K680" s="0" t="s">
        <v>1254</v>
      </c>
      <c r="L680" s="0" t="s">
        <v>1422</v>
      </c>
      <c r="N680" s="0" t="n">
        <f aca="false">TRUE()</f>
        <v>1</v>
      </c>
    </row>
    <row r="681" customFormat="false" ht="13.8" hidden="true" customHeight="false" outlineLevel="0" collapsed="false">
      <c r="A681" s="0" t="n">
        <v>680</v>
      </c>
      <c r="B681" s="0" t="str">
        <f aca="false">TRIM(SUBSTITUTE(LEFT(C681,FIND("|",C681)-1),"_", " "))</f>
        <v>Quercus turbinella</v>
      </c>
      <c r="C681" s="0" t="s">
        <v>1423</v>
      </c>
      <c r="D681" s="3" t="n">
        <f aca="false">FALSE()</f>
        <v>0</v>
      </c>
      <c r="E681" s="3" t="n">
        <f aca="false">TRUE()</f>
        <v>1</v>
      </c>
      <c r="F681" s="0" t="n">
        <v>4893</v>
      </c>
      <c r="I681" s="0" t="s">
        <v>244</v>
      </c>
      <c r="J681" s="0" t="s">
        <v>845</v>
      </c>
      <c r="K681" s="0" t="s">
        <v>1254</v>
      </c>
      <c r="L681" s="0" t="s">
        <v>1424</v>
      </c>
      <c r="N681" s="0" t="n">
        <f aca="false">FALSE()</f>
        <v>0</v>
      </c>
    </row>
    <row r="682" customFormat="false" ht="13.8" hidden="true" customHeight="false" outlineLevel="0" collapsed="false">
      <c r="A682" s="0" t="n">
        <v>681</v>
      </c>
      <c r="B682" s="0" t="str">
        <f aca="false">TRIM(SUBSTITUTE(LEFT(C682,FIND("|",C682)-1),"_", " "))</f>
        <v>Quercus turbinella</v>
      </c>
      <c r="C682" s="0" t="s">
        <v>1425</v>
      </c>
      <c r="D682" s="0" t="n">
        <f aca="false">TRUE()</f>
        <v>1</v>
      </c>
      <c r="E682" s="3" t="n">
        <f aca="false">TRUE()</f>
        <v>1</v>
      </c>
      <c r="F682" s="0" t="n">
        <v>5233</v>
      </c>
      <c r="I682" s="0" t="s">
        <v>244</v>
      </c>
      <c r="J682" s="0" t="s">
        <v>845</v>
      </c>
      <c r="K682" s="0" t="s">
        <v>1254</v>
      </c>
      <c r="L682" s="0" t="s">
        <v>1426</v>
      </c>
      <c r="N682" s="0" t="n">
        <f aca="false">TRUE()</f>
        <v>1</v>
      </c>
    </row>
    <row r="683" customFormat="false" ht="13.8" hidden="true" customHeight="false" outlineLevel="0" collapsed="false">
      <c r="A683" s="0" t="n">
        <v>682</v>
      </c>
      <c r="B683" s="0" t="str">
        <f aca="false">TRIM(SUBSTITUTE(LEFT(C683,FIND("|",C683)-1),"_", " "))</f>
        <v>Quercus ajoensis</v>
      </c>
      <c r="C683" s="0" t="s">
        <v>1427</v>
      </c>
      <c r="D683" s="0" t="n">
        <f aca="false">TRUE()</f>
        <v>1</v>
      </c>
      <c r="E683" s="3" t="n">
        <f aca="false">TRUE()</f>
        <v>1</v>
      </c>
      <c r="F683" s="0" t="n">
        <v>5097</v>
      </c>
      <c r="I683" s="0" t="s">
        <v>244</v>
      </c>
      <c r="J683" s="0" t="s">
        <v>845</v>
      </c>
      <c r="K683" s="0" t="s">
        <v>1254</v>
      </c>
      <c r="L683" s="0" t="s">
        <v>1428</v>
      </c>
      <c r="N683" s="0" t="n">
        <f aca="false">FALSE()</f>
        <v>0</v>
      </c>
    </row>
    <row r="684" customFormat="false" ht="13.8" hidden="true" customHeight="false" outlineLevel="0" collapsed="false">
      <c r="A684" s="0" t="n">
        <v>683</v>
      </c>
      <c r="B684" s="0" t="str">
        <f aca="false">TRIM(SUBSTITUTE(LEFT(C684,FIND("|",C684)-1),"_", " "))</f>
        <v>Quercus ajoensis</v>
      </c>
      <c r="C684" s="0" t="s">
        <v>1429</v>
      </c>
      <c r="D684" s="3" t="n">
        <f aca="false">FALSE()</f>
        <v>0</v>
      </c>
      <c r="E684" s="3" t="n">
        <f aca="false">TRUE()</f>
        <v>1</v>
      </c>
      <c r="F684" s="0" t="n">
        <v>3966</v>
      </c>
      <c r="I684" s="0" t="s">
        <v>244</v>
      </c>
      <c r="J684" s="0" t="s">
        <v>845</v>
      </c>
      <c r="K684" s="0" t="s">
        <v>1254</v>
      </c>
      <c r="L684" s="0" t="s">
        <v>1430</v>
      </c>
      <c r="N684" s="0" t="n">
        <f aca="false">TRUE()</f>
        <v>1</v>
      </c>
    </row>
    <row r="685" customFormat="false" ht="13.8" hidden="false" customHeight="false" outlineLevel="0" collapsed="false">
      <c r="A685" s="0" t="n">
        <v>684</v>
      </c>
      <c r="B685" s="0" t="str">
        <f aca="false">TRIM(SUBSTITUTE(LEFT(C685,FIND("|",C685)-1),"_", " "))</f>
        <v>Quercus arizonica</v>
      </c>
      <c r="C685" s="0" t="s">
        <v>1431</v>
      </c>
      <c r="D685" s="3" t="n">
        <f aca="false">FALSE()</f>
        <v>0</v>
      </c>
      <c r="E685" s="0" t="n">
        <f aca="false">FALSE()</f>
        <v>0</v>
      </c>
      <c r="F685" s="0" t="n">
        <v>4415</v>
      </c>
      <c r="I685" s="0" t="s">
        <v>244</v>
      </c>
      <c r="J685" s="0" t="s">
        <v>845</v>
      </c>
      <c r="K685" s="0" t="s">
        <v>1254</v>
      </c>
      <c r="L685" s="0" t="s">
        <v>1432</v>
      </c>
      <c r="N685" s="0" t="n">
        <f aca="false">TRUE()</f>
        <v>1</v>
      </c>
    </row>
    <row r="686" customFormat="false" ht="13.8" hidden="true" customHeight="false" outlineLevel="0" collapsed="false">
      <c r="A686" s="0" t="n">
        <v>685</v>
      </c>
      <c r="B686" s="0" t="str">
        <f aca="false">TRIM(SUBSTITUTE(LEFT(C686,FIND("|",C686)-1),"_", " "))</f>
        <v>Quercus splendens</v>
      </c>
      <c r="C686" s="0" t="s">
        <v>1433</v>
      </c>
      <c r="D686" s="0" t="n">
        <f aca="false">TRUE()</f>
        <v>1</v>
      </c>
      <c r="E686" s="3" t="n">
        <f aca="false">TRUE()</f>
        <v>1</v>
      </c>
      <c r="F686" s="0" t="n">
        <v>2602</v>
      </c>
      <c r="I686" s="0" t="s">
        <v>244</v>
      </c>
      <c r="J686" s="0" t="s">
        <v>845</v>
      </c>
      <c r="K686" s="0" t="s">
        <v>1254</v>
      </c>
      <c r="L686" s="0" t="s">
        <v>1434</v>
      </c>
      <c r="N686" s="0" t="n">
        <f aca="false">TRUE()</f>
        <v>1</v>
      </c>
    </row>
    <row r="687" customFormat="false" ht="13.8" hidden="true" customHeight="false" outlineLevel="0" collapsed="false">
      <c r="A687" s="0" t="n">
        <v>686</v>
      </c>
      <c r="B687" s="0" t="str">
        <f aca="false">TRIM(SUBSTITUTE(LEFT(C687,FIND("|",C687)-1),"_", " "))</f>
        <v>Quercus laeta</v>
      </c>
      <c r="C687" s="0" t="s">
        <v>1435</v>
      </c>
      <c r="D687" s="0" t="n">
        <f aca="false">TRUE()</f>
        <v>1</v>
      </c>
      <c r="E687" s="3" t="n">
        <f aca="false">TRUE()</f>
        <v>1</v>
      </c>
      <c r="F687" s="0" t="n">
        <v>6520</v>
      </c>
      <c r="I687" s="0" t="s">
        <v>244</v>
      </c>
      <c r="J687" s="0" t="s">
        <v>845</v>
      </c>
      <c r="K687" s="0" t="s">
        <v>1254</v>
      </c>
      <c r="L687" s="0" t="s">
        <v>1436</v>
      </c>
      <c r="N687" s="0" t="n">
        <f aca="false">TRUE()</f>
        <v>1</v>
      </c>
    </row>
    <row r="688" customFormat="false" ht="13.8" hidden="true" customHeight="false" outlineLevel="0" collapsed="false">
      <c r="A688" s="0" t="n">
        <v>687</v>
      </c>
      <c r="B688" s="0" t="str">
        <f aca="false">TRIM(SUBSTITUTE(LEFT(C688,FIND("|",C688)-1),"_", " "))</f>
        <v>Quercus laeta</v>
      </c>
      <c r="C688" s="0" t="s">
        <v>1437</v>
      </c>
      <c r="D688" s="3" t="n">
        <f aca="false">FALSE()</f>
        <v>0</v>
      </c>
      <c r="E688" s="3" t="n">
        <f aca="false">TRUE()</f>
        <v>1</v>
      </c>
      <c r="F688" s="0" t="n">
        <v>3415</v>
      </c>
      <c r="G688" s="0" t="s">
        <v>193</v>
      </c>
      <c r="I688" s="0" t="s">
        <v>244</v>
      </c>
      <c r="J688" s="0" t="s">
        <v>845</v>
      </c>
      <c r="K688" s="0" t="s">
        <v>1254</v>
      </c>
      <c r="L688" s="0" t="s">
        <v>1438</v>
      </c>
      <c r="N688" s="0" t="n">
        <f aca="false">TRUE()</f>
        <v>1</v>
      </c>
    </row>
    <row r="689" customFormat="false" ht="13.8" hidden="true" customHeight="false" outlineLevel="0" collapsed="false">
      <c r="A689" s="0" t="n">
        <v>688</v>
      </c>
      <c r="B689" s="0" t="str">
        <f aca="false">TRIM(SUBSTITUTE(LEFT(C689,FIND("|",C689)-1),"_", " "))</f>
        <v>Quercus laeta skinny leaves</v>
      </c>
      <c r="C689" s="0" t="s">
        <v>1439</v>
      </c>
      <c r="D689" s="3" t="n">
        <f aca="false">FALSE()</f>
        <v>0</v>
      </c>
      <c r="E689" s="3" t="n">
        <f aca="false">TRUE()</f>
        <v>1</v>
      </c>
      <c r="F689" s="0" t="n">
        <v>2720</v>
      </c>
      <c r="I689" s="0" t="s">
        <v>244</v>
      </c>
      <c r="J689" s="0" t="s">
        <v>845</v>
      </c>
      <c r="K689" s="0" t="s">
        <v>1254</v>
      </c>
      <c r="L689" s="0" t="s">
        <v>1440</v>
      </c>
      <c r="N689" s="0" t="n">
        <f aca="false">FALSE()</f>
        <v>0</v>
      </c>
    </row>
    <row r="690" customFormat="false" ht="13.8" hidden="true" customHeight="false" outlineLevel="0" collapsed="false">
      <c r="A690" s="0" t="n">
        <v>689</v>
      </c>
      <c r="B690" s="0" t="str">
        <f aca="false">TRIM(SUBSTITUTE(LEFT(C690,FIND("|",C690)-1),"_", " "))</f>
        <v>Quercus laeta skinny leaves</v>
      </c>
      <c r="C690" s="0" t="s">
        <v>1441</v>
      </c>
      <c r="D690" s="3" t="n">
        <f aca="false">FALSE()</f>
        <v>0</v>
      </c>
      <c r="E690" s="3" t="n">
        <f aca="false">TRUE()</f>
        <v>1</v>
      </c>
      <c r="F690" s="0" t="n">
        <v>3087</v>
      </c>
      <c r="I690" s="0" t="s">
        <v>244</v>
      </c>
      <c r="J690" s="0" t="s">
        <v>845</v>
      </c>
      <c r="K690" s="0" t="s">
        <v>1254</v>
      </c>
      <c r="L690" s="0" t="s">
        <v>1442</v>
      </c>
      <c r="N690" s="0" t="n">
        <f aca="false">TRUE()</f>
        <v>1</v>
      </c>
    </row>
    <row r="691" customFormat="false" ht="13.8" hidden="true" customHeight="false" outlineLevel="0" collapsed="false">
      <c r="A691" s="0" t="n">
        <v>690</v>
      </c>
      <c r="B691" s="0" t="str">
        <f aca="false">TRIM(SUBSTITUTE(LEFT(C691,FIND("|",C691)-1),"_", " "))</f>
        <v>Quercus laeta skinny leaves</v>
      </c>
      <c r="C691" s="0" t="s">
        <v>1443</v>
      </c>
      <c r="D691" s="3" t="n">
        <f aca="false">FALSE()</f>
        <v>0</v>
      </c>
      <c r="E691" s="3" t="n">
        <f aca="false">TRUE()</f>
        <v>1</v>
      </c>
      <c r="F691" s="0" t="n">
        <v>4198</v>
      </c>
      <c r="I691" s="0" t="s">
        <v>244</v>
      </c>
      <c r="J691" s="0" t="s">
        <v>845</v>
      </c>
      <c r="K691" s="0" t="s">
        <v>1254</v>
      </c>
      <c r="L691" s="0" t="s">
        <v>1444</v>
      </c>
      <c r="N691" s="0" t="n">
        <f aca="false">TRUE()</f>
        <v>1</v>
      </c>
    </row>
    <row r="692" customFormat="false" ht="13.8" hidden="true" customHeight="false" outlineLevel="0" collapsed="false">
      <c r="A692" s="0" t="n">
        <v>691</v>
      </c>
      <c r="B692" s="0" t="str">
        <f aca="false">TRIM(SUBSTITUTE(LEFT(C692,FIND("|",C692)-1),"_", " "))</f>
        <v>Quercus arizonica</v>
      </c>
      <c r="C692" s="0" t="s">
        <v>1445</v>
      </c>
      <c r="D692" s="0" t="n">
        <f aca="false">FALSE()</f>
        <v>0</v>
      </c>
      <c r="E692" s="3" t="n">
        <f aca="false">TRUE()</f>
        <v>1</v>
      </c>
      <c r="F692" s="0" t="n">
        <v>4926</v>
      </c>
      <c r="I692" s="0" t="s">
        <v>244</v>
      </c>
      <c r="J692" s="0" t="s">
        <v>845</v>
      </c>
      <c r="K692" s="0" t="s">
        <v>1254</v>
      </c>
      <c r="L692" s="0" t="s">
        <v>1446</v>
      </c>
      <c r="M692" s="0" t="s">
        <v>1447</v>
      </c>
      <c r="N692" s="0" t="n">
        <f aca="false">TRUE()</f>
        <v>1</v>
      </c>
    </row>
    <row r="693" customFormat="false" ht="13.8" hidden="true" customHeight="false" outlineLevel="0" collapsed="false">
      <c r="A693" s="0" t="n">
        <v>692</v>
      </c>
      <c r="B693" s="0" t="str">
        <f aca="false">TRIM(SUBSTITUTE(LEFT(C693,FIND("|",C693)-1),"_", " "))</f>
        <v>Quercus arizonica</v>
      </c>
      <c r="C693" s="0" t="s">
        <v>1448</v>
      </c>
      <c r="D693" s="0" t="n">
        <f aca="false">TRUE()</f>
        <v>1</v>
      </c>
      <c r="E693" s="3" t="n">
        <f aca="false">TRUE()</f>
        <v>1</v>
      </c>
      <c r="F693" s="0" t="n">
        <v>3789</v>
      </c>
      <c r="I693" s="0" t="s">
        <v>244</v>
      </c>
      <c r="J693" s="0" t="s">
        <v>845</v>
      </c>
      <c r="K693" s="0" t="s">
        <v>1254</v>
      </c>
      <c r="L693" s="0" t="s">
        <v>1449</v>
      </c>
      <c r="N693" s="0" t="n">
        <f aca="false">TRUE()</f>
        <v>1</v>
      </c>
    </row>
    <row r="694" customFormat="false" ht="13.8" hidden="true" customHeight="false" outlineLevel="0" collapsed="false">
      <c r="A694" s="0" t="n">
        <v>693</v>
      </c>
      <c r="B694" s="0" t="str">
        <f aca="false">TRIM(SUBSTITUTE(LEFT(C694,FIND("|",C694)-1),"_", " "))</f>
        <v>Quercus engelmannii</v>
      </c>
      <c r="C694" s="0" t="s">
        <v>1450</v>
      </c>
      <c r="D694" s="0" t="n">
        <f aca="false">TRUE()</f>
        <v>1</v>
      </c>
      <c r="E694" s="3" t="n">
        <f aca="false">TRUE()</f>
        <v>1</v>
      </c>
      <c r="F694" s="0" t="n">
        <v>5356</v>
      </c>
      <c r="I694" s="0" t="s">
        <v>244</v>
      </c>
      <c r="J694" s="0" t="s">
        <v>845</v>
      </c>
      <c r="K694" s="0" t="s">
        <v>1254</v>
      </c>
      <c r="L694" s="0" t="s">
        <v>1451</v>
      </c>
      <c r="N694" s="0" t="n">
        <f aca="false">FALSE()</f>
        <v>0</v>
      </c>
    </row>
    <row r="695" customFormat="false" ht="13.8" hidden="true" customHeight="false" outlineLevel="0" collapsed="false">
      <c r="A695" s="0" t="n">
        <v>694</v>
      </c>
      <c r="B695" s="0" t="str">
        <f aca="false">TRIM(SUBSTITUTE(LEFT(C695,FIND("|",C695)-1),"_", " "))</f>
        <v>Quercus engelmannii</v>
      </c>
      <c r="C695" s="0" t="s">
        <v>1452</v>
      </c>
      <c r="D695" s="3" t="n">
        <f aca="false">FALSE()</f>
        <v>0</v>
      </c>
      <c r="E695" s="3" t="n">
        <f aca="false">TRUE()</f>
        <v>1</v>
      </c>
      <c r="F695" s="0" t="n">
        <v>3433</v>
      </c>
      <c r="I695" s="0" t="s">
        <v>244</v>
      </c>
      <c r="J695" s="0" t="s">
        <v>845</v>
      </c>
      <c r="K695" s="0" t="s">
        <v>1254</v>
      </c>
      <c r="L695" s="0" t="s">
        <v>1453</v>
      </c>
      <c r="N695" s="0" t="n">
        <f aca="false">TRUE()</f>
        <v>1</v>
      </c>
    </row>
    <row r="696" customFormat="false" ht="13.8" hidden="true" customHeight="false" outlineLevel="0" collapsed="false">
      <c r="A696" s="0" t="n">
        <v>695</v>
      </c>
      <c r="B696" s="0" t="str">
        <f aca="false">TRIM(SUBSTITUTE(LEFT(C696,FIND("|",C696)-1),"_", " "))</f>
        <v>Quercus oblongifolia</v>
      </c>
      <c r="C696" s="0" t="s">
        <v>1454</v>
      </c>
      <c r="D696" s="0" t="n">
        <f aca="false">TRUE()</f>
        <v>1</v>
      </c>
      <c r="E696" s="3" t="n">
        <f aca="false">TRUE()</f>
        <v>1</v>
      </c>
      <c r="F696" s="0" t="n">
        <v>6808</v>
      </c>
      <c r="G696" s="0" t="s">
        <v>193</v>
      </c>
      <c r="I696" s="0" t="s">
        <v>244</v>
      </c>
      <c r="J696" s="0" t="s">
        <v>845</v>
      </c>
      <c r="K696" s="0" t="s">
        <v>1254</v>
      </c>
      <c r="L696" s="0" t="s">
        <v>1455</v>
      </c>
      <c r="N696" s="0" t="n">
        <f aca="false">FALSE()</f>
        <v>0</v>
      </c>
    </row>
    <row r="697" customFormat="false" ht="13.8" hidden="true" customHeight="false" outlineLevel="0" collapsed="false">
      <c r="A697" s="0" t="n">
        <v>696</v>
      </c>
      <c r="B697" s="0" t="str">
        <f aca="false">TRIM(SUBSTITUTE(LEFT(C697,FIND("|",C697)-1),"_", " "))</f>
        <v>Quercus oblongifolia</v>
      </c>
      <c r="C697" s="0" t="s">
        <v>1456</v>
      </c>
      <c r="D697" s="3" t="n">
        <f aca="false">FALSE()</f>
        <v>0</v>
      </c>
      <c r="E697" s="3" t="n">
        <f aca="false">TRUE()</f>
        <v>1</v>
      </c>
      <c r="F697" s="0" t="n">
        <v>5699</v>
      </c>
      <c r="I697" s="0" t="s">
        <v>244</v>
      </c>
      <c r="J697" s="0" t="s">
        <v>845</v>
      </c>
      <c r="K697" s="0" t="s">
        <v>1254</v>
      </c>
      <c r="L697" s="0" t="s">
        <v>1457</v>
      </c>
      <c r="N697" s="0" t="n">
        <f aca="false">TRUE()</f>
        <v>1</v>
      </c>
    </row>
    <row r="698" customFormat="false" ht="13.8" hidden="true" customHeight="false" outlineLevel="0" collapsed="false">
      <c r="A698" s="0" t="n">
        <v>697</v>
      </c>
      <c r="B698" s="0" t="str">
        <f aca="false">TRIM(SUBSTITUTE(LEFT(C698,FIND("|",C698)-1),"_", " "))</f>
        <v>Quercus oblongifolia</v>
      </c>
      <c r="C698" s="0" t="s">
        <v>1458</v>
      </c>
      <c r="D698" s="3" t="n">
        <f aca="false">FALSE()</f>
        <v>0</v>
      </c>
      <c r="E698" s="3" t="n">
        <f aca="false">TRUE()</f>
        <v>1</v>
      </c>
      <c r="F698" s="0" t="n">
        <v>4888</v>
      </c>
      <c r="I698" s="0" t="s">
        <v>244</v>
      </c>
      <c r="J698" s="0" t="s">
        <v>845</v>
      </c>
      <c r="K698" s="0" t="s">
        <v>1254</v>
      </c>
      <c r="L698" s="0" t="s">
        <v>1459</v>
      </c>
      <c r="N698" s="0" t="n">
        <f aca="false">TRUE()</f>
        <v>1</v>
      </c>
    </row>
    <row r="699" customFormat="false" ht="13.8" hidden="true" customHeight="false" outlineLevel="0" collapsed="false">
      <c r="A699" s="0" t="n">
        <v>698</v>
      </c>
      <c r="B699" s="0" t="str">
        <f aca="false">TRIM(SUBSTITUTE(LEFT(C699,FIND("|",C699)-1),"_", " "))</f>
        <v>Quercus oblongifolia</v>
      </c>
      <c r="C699" s="0" t="s">
        <v>1460</v>
      </c>
      <c r="D699" s="3" t="n">
        <f aca="false">FALSE()</f>
        <v>0</v>
      </c>
      <c r="E699" s="3" t="n">
        <f aca="false">TRUE()</f>
        <v>1</v>
      </c>
      <c r="F699" s="0" t="n">
        <v>5412</v>
      </c>
      <c r="I699" s="0" t="s">
        <v>244</v>
      </c>
      <c r="J699" s="0" t="s">
        <v>845</v>
      </c>
      <c r="K699" s="0" t="s">
        <v>1254</v>
      </c>
      <c r="L699" s="0" t="s">
        <v>1461</v>
      </c>
      <c r="N699" s="0" t="n">
        <f aca="false">TRUE()</f>
        <v>1</v>
      </c>
    </row>
    <row r="700" customFormat="false" ht="13.8" hidden="true" customHeight="false" outlineLevel="0" collapsed="false">
      <c r="A700" s="0" t="n">
        <v>699</v>
      </c>
      <c r="B700" s="0" t="str">
        <f aca="false">TRIM(SUBSTITUTE(LEFT(C700,FIND("|",C700)-1),"_", " "))</f>
        <v>Quercus cf. laxa</v>
      </c>
      <c r="C700" s="0" t="s">
        <v>1462</v>
      </c>
      <c r="D700" s="3" t="n">
        <f aca="false">FALSE()</f>
        <v>0</v>
      </c>
      <c r="E700" s="3" t="n">
        <f aca="false">TRUE()</f>
        <v>1</v>
      </c>
      <c r="F700" s="0" t="n">
        <v>2387</v>
      </c>
      <c r="I700" s="0" t="s">
        <v>244</v>
      </c>
      <c r="J700" s="0" t="s">
        <v>845</v>
      </c>
      <c r="K700" s="0" t="s">
        <v>1254</v>
      </c>
      <c r="L700" s="0" t="s">
        <v>1463</v>
      </c>
      <c r="N700" s="0" t="n">
        <f aca="false">FALSE()</f>
        <v>0</v>
      </c>
    </row>
    <row r="701" customFormat="false" ht="13.8" hidden="true" customHeight="false" outlineLevel="0" collapsed="false">
      <c r="A701" s="0" t="n">
        <v>700</v>
      </c>
      <c r="B701" s="0" t="str">
        <f aca="false">TRIM(SUBSTITUTE(LEFT(C701,FIND("|",C701)-1),"_", " "))</f>
        <v>Quercus aff. depressipes</v>
      </c>
      <c r="C701" s="0" t="s">
        <v>1464</v>
      </c>
      <c r="D701" s="3" t="n">
        <f aca="false">FALSE()</f>
        <v>0</v>
      </c>
      <c r="E701" s="3" t="n">
        <f aca="false">TRUE()</f>
        <v>1</v>
      </c>
      <c r="F701" s="0" t="n">
        <v>2662</v>
      </c>
      <c r="I701" s="0" t="s">
        <v>244</v>
      </c>
      <c r="J701" s="0" t="s">
        <v>845</v>
      </c>
      <c r="K701" s="0" t="s">
        <v>1254</v>
      </c>
      <c r="L701" s="0" t="s">
        <v>1465</v>
      </c>
      <c r="N701" s="0" t="n">
        <f aca="false">FALSE()</f>
        <v>0</v>
      </c>
    </row>
    <row r="702" customFormat="false" ht="13.8" hidden="true" customHeight="false" outlineLevel="0" collapsed="false">
      <c r="A702" s="0" t="n">
        <v>701</v>
      </c>
      <c r="B702" s="0" t="str">
        <f aca="false">TRIM(SUBSTITUTE(LEFT(C702,FIND("|",C702)-1),"_", " "))</f>
        <v>Quercus aff. depressipes</v>
      </c>
      <c r="C702" s="0" t="s">
        <v>1466</v>
      </c>
      <c r="D702" s="3" t="n">
        <f aca="false">FALSE()</f>
        <v>0</v>
      </c>
      <c r="E702" s="3" t="n">
        <f aca="false">TRUE()</f>
        <v>1</v>
      </c>
      <c r="F702" s="0" t="n">
        <v>2925</v>
      </c>
      <c r="I702" s="0" t="s">
        <v>244</v>
      </c>
      <c r="J702" s="0" t="s">
        <v>845</v>
      </c>
      <c r="K702" s="0" t="s">
        <v>1254</v>
      </c>
      <c r="L702" s="0" t="s">
        <v>1467</v>
      </c>
      <c r="N702" s="0" t="n">
        <f aca="false">TRUE()</f>
        <v>1</v>
      </c>
    </row>
    <row r="703" customFormat="false" ht="13.8" hidden="true" customHeight="false" outlineLevel="0" collapsed="false">
      <c r="A703" s="0" t="n">
        <v>702</v>
      </c>
      <c r="B703" s="0" t="str">
        <f aca="false">TRIM(SUBSTITUTE(LEFT(C703,FIND("|",C703)-1),"_", " "))</f>
        <v>Quercus magnoliifolia</v>
      </c>
      <c r="C703" s="0" t="s">
        <v>1468</v>
      </c>
      <c r="D703" s="3" t="n">
        <f aca="false">FALSE()</f>
        <v>0</v>
      </c>
      <c r="E703" s="3" t="n">
        <f aca="false">TRUE()</f>
        <v>1</v>
      </c>
      <c r="F703" s="0" t="n">
        <v>949</v>
      </c>
      <c r="I703" s="0" t="s">
        <v>244</v>
      </c>
      <c r="J703" s="0" t="s">
        <v>845</v>
      </c>
      <c r="K703" s="0" t="s">
        <v>1254</v>
      </c>
      <c r="L703" s="0" t="s">
        <v>1469</v>
      </c>
      <c r="M703" s="0" t="s">
        <v>1324</v>
      </c>
      <c r="N703" s="0" t="n">
        <f aca="false">TRUE()</f>
        <v>1</v>
      </c>
    </row>
    <row r="704" customFormat="false" ht="13.8" hidden="true" customHeight="false" outlineLevel="0" collapsed="false">
      <c r="A704" s="0" t="n">
        <v>703</v>
      </c>
      <c r="B704" s="0" t="str">
        <f aca="false">TRIM(SUBSTITUTE(LEFT(C704,FIND("|",C704)-1),"_", " "))</f>
        <v>Quercus arizonica convallata</v>
      </c>
      <c r="C704" s="0" t="s">
        <v>1470</v>
      </c>
      <c r="D704" s="3" t="n">
        <f aca="false">FALSE()</f>
        <v>0</v>
      </c>
      <c r="E704" s="3" t="n">
        <f aca="false">TRUE()</f>
        <v>1</v>
      </c>
      <c r="F704" s="0" t="n">
        <v>2838</v>
      </c>
      <c r="I704" s="0" t="s">
        <v>244</v>
      </c>
      <c r="J704" s="0" t="s">
        <v>845</v>
      </c>
      <c r="K704" s="0" t="s">
        <v>1254</v>
      </c>
      <c r="L704" s="0" t="s">
        <v>1471</v>
      </c>
      <c r="N704" s="0" t="n">
        <f aca="false">FALSE()</f>
        <v>0</v>
      </c>
    </row>
    <row r="705" customFormat="false" ht="13.8" hidden="false" customHeight="false" outlineLevel="0" collapsed="false">
      <c r="A705" s="0" t="n">
        <v>704</v>
      </c>
      <c r="B705" s="0" t="str">
        <f aca="false">TRIM(SUBSTITUTE(LEFT(C705,FIND("|",C705)-1),"_", " "))</f>
        <v>Quercus aff. laeta</v>
      </c>
      <c r="C705" s="0" t="s">
        <v>1472</v>
      </c>
      <c r="D705" s="3" t="n">
        <f aca="false">FALSE()</f>
        <v>0</v>
      </c>
      <c r="E705" s="0" t="n">
        <f aca="false">FALSE()</f>
        <v>0</v>
      </c>
      <c r="F705" s="0" t="n">
        <v>4491</v>
      </c>
      <c r="G705" s="0" t="s">
        <v>193</v>
      </c>
      <c r="I705" s="0" t="s">
        <v>244</v>
      </c>
      <c r="J705" s="0" t="s">
        <v>845</v>
      </c>
      <c r="K705" s="0" t="s">
        <v>1254</v>
      </c>
      <c r="L705" s="0" t="s">
        <v>1473</v>
      </c>
      <c r="N705" s="0" t="n">
        <f aca="false">FALSE()</f>
        <v>0</v>
      </c>
    </row>
    <row r="706" customFormat="false" ht="13.8" hidden="true" customHeight="false" outlineLevel="0" collapsed="false">
      <c r="A706" s="0" t="n">
        <v>705</v>
      </c>
      <c r="B706" s="0" t="str">
        <f aca="false">TRIM(SUBSTITUTE(LEFT(C706,FIND("|",C706)-1),"_", " "))</f>
        <v>Quercus arizonica</v>
      </c>
      <c r="C706" s="0" t="s">
        <v>1474</v>
      </c>
      <c r="D706" s="3" t="n">
        <f aca="false">FALSE()</f>
        <v>0</v>
      </c>
      <c r="E706" s="3" t="n">
        <f aca="false">TRUE()</f>
        <v>1</v>
      </c>
      <c r="F706" s="0" t="n">
        <v>3806</v>
      </c>
      <c r="I706" s="0" t="s">
        <v>244</v>
      </c>
      <c r="J706" s="0" t="s">
        <v>845</v>
      </c>
      <c r="K706" s="0" t="s">
        <v>1254</v>
      </c>
      <c r="L706" s="0" t="s">
        <v>1475</v>
      </c>
      <c r="N706" s="0" t="n">
        <f aca="false">TRUE()</f>
        <v>1</v>
      </c>
    </row>
    <row r="707" customFormat="false" ht="13.8" hidden="false" customHeight="false" outlineLevel="0" collapsed="false">
      <c r="A707" s="0" t="n">
        <v>706</v>
      </c>
      <c r="B707" s="0" t="str">
        <f aca="false">TRIM(SUBSTITUTE(LEFT(C707,FIND("|",C707)-1),"_", " "))</f>
        <v>Quercus laeta</v>
      </c>
      <c r="C707" s="0" t="s">
        <v>1476</v>
      </c>
      <c r="D707" s="3" t="n">
        <f aca="false">FALSE()</f>
        <v>0</v>
      </c>
      <c r="E707" s="0" t="n">
        <f aca="false">FALSE()</f>
        <v>0</v>
      </c>
      <c r="F707" s="0" t="n">
        <v>4605</v>
      </c>
      <c r="G707" s="0" t="s">
        <v>193</v>
      </c>
      <c r="I707" s="0" t="s">
        <v>244</v>
      </c>
      <c r="J707" s="0" t="s">
        <v>845</v>
      </c>
      <c r="K707" s="0" t="s">
        <v>1254</v>
      </c>
      <c r="L707" s="0" t="s">
        <v>1477</v>
      </c>
      <c r="N707" s="0" t="n">
        <f aca="false">TRUE()</f>
        <v>1</v>
      </c>
    </row>
    <row r="708" customFormat="false" ht="13.8" hidden="false" customHeight="false" outlineLevel="0" collapsed="false">
      <c r="A708" s="0" t="n">
        <v>707</v>
      </c>
      <c r="B708" s="0" t="str">
        <f aca="false">TRIM(SUBSTITUTE(LEFT(C708,FIND("|",C708)-1),"_", " "))</f>
        <v>Quercus arizonica</v>
      </c>
      <c r="C708" s="0" t="s">
        <v>1478</v>
      </c>
      <c r="D708" s="3" t="n">
        <f aca="false">FALSE()</f>
        <v>0</v>
      </c>
      <c r="E708" s="0" t="n">
        <f aca="false">FALSE()</f>
        <v>0</v>
      </c>
      <c r="F708" s="0" t="n">
        <v>3406</v>
      </c>
      <c r="G708" s="0" t="s">
        <v>193</v>
      </c>
      <c r="I708" s="0" t="s">
        <v>244</v>
      </c>
      <c r="J708" s="0" t="s">
        <v>845</v>
      </c>
      <c r="K708" s="0" t="s">
        <v>1254</v>
      </c>
      <c r="L708" s="0" t="s">
        <v>1479</v>
      </c>
      <c r="N708" s="0" t="n">
        <f aca="false">TRUE()</f>
        <v>1</v>
      </c>
    </row>
    <row r="709" customFormat="false" ht="13.8" hidden="false" customHeight="false" outlineLevel="0" collapsed="false">
      <c r="A709" s="0" t="n">
        <v>708</v>
      </c>
      <c r="B709" s="0" t="str">
        <f aca="false">TRIM(SUBSTITUTE(LEFT(C709,FIND("|",C709)-1),"_", " "))</f>
        <v>Quercus arizonica</v>
      </c>
      <c r="C709" s="0" t="s">
        <v>1480</v>
      </c>
      <c r="D709" s="3" t="n">
        <f aca="false">FALSE()</f>
        <v>0</v>
      </c>
      <c r="E709" s="0" t="n">
        <f aca="false">FALSE()</f>
        <v>0</v>
      </c>
      <c r="F709" s="0" t="n">
        <v>4093</v>
      </c>
      <c r="G709" s="0" t="s">
        <v>193</v>
      </c>
      <c r="I709" s="0" t="s">
        <v>244</v>
      </c>
      <c r="J709" s="0" t="s">
        <v>845</v>
      </c>
      <c r="K709" s="0" t="s">
        <v>1254</v>
      </c>
      <c r="L709" s="0" t="s">
        <v>1481</v>
      </c>
      <c r="N709" s="0" t="n">
        <f aca="false">TRUE()</f>
        <v>1</v>
      </c>
    </row>
    <row r="710" customFormat="false" ht="13.8" hidden="false" customHeight="false" outlineLevel="0" collapsed="false">
      <c r="A710" s="0" t="n">
        <v>709</v>
      </c>
      <c r="B710" s="0" t="str">
        <f aca="false">TRIM(SUBSTITUTE(LEFT(C710,FIND("|",C710)-1),"_", " "))</f>
        <v>Quercus praeco</v>
      </c>
      <c r="C710" s="0" t="s">
        <v>1482</v>
      </c>
      <c r="D710" s="3" t="n">
        <f aca="false">FALSE()</f>
        <v>0</v>
      </c>
      <c r="E710" s="0" t="n">
        <f aca="false">FALSE()</f>
        <v>0</v>
      </c>
      <c r="F710" s="0" t="n">
        <v>4610</v>
      </c>
      <c r="G710" s="0" t="s">
        <v>193</v>
      </c>
      <c r="I710" s="0" t="s">
        <v>244</v>
      </c>
      <c r="J710" s="0" t="s">
        <v>845</v>
      </c>
      <c r="K710" s="0" t="s">
        <v>1254</v>
      </c>
      <c r="L710" s="0" t="s">
        <v>1483</v>
      </c>
      <c r="N710" s="0" t="n">
        <f aca="false">FALSE()</f>
        <v>0</v>
      </c>
    </row>
    <row r="711" customFormat="false" ht="13.8" hidden="false" customHeight="false" outlineLevel="0" collapsed="false">
      <c r="A711" s="0" t="n">
        <v>710</v>
      </c>
      <c r="B711" s="0" t="str">
        <f aca="false">TRIM(SUBSTITUTE(LEFT(C711,FIND("|",C711)-1),"_", " "))</f>
        <v>Quercus arizonica</v>
      </c>
      <c r="C711" s="0" t="s">
        <v>1484</v>
      </c>
      <c r="D711" s="3" t="n">
        <f aca="false">FALSE()</f>
        <v>0</v>
      </c>
      <c r="E711" s="0" t="n">
        <f aca="false">FALSE()</f>
        <v>0</v>
      </c>
      <c r="F711" s="0" t="n">
        <v>4687</v>
      </c>
      <c r="G711" s="0" t="s">
        <v>193</v>
      </c>
      <c r="I711" s="0" t="s">
        <v>244</v>
      </c>
      <c r="J711" s="0" t="s">
        <v>845</v>
      </c>
      <c r="K711" s="0" t="s">
        <v>1254</v>
      </c>
      <c r="L711" s="0" t="s">
        <v>1485</v>
      </c>
      <c r="N711" s="0" t="n">
        <f aca="false">TRUE()</f>
        <v>1</v>
      </c>
    </row>
    <row r="712" customFormat="false" ht="13.8" hidden="false" customHeight="false" outlineLevel="0" collapsed="false">
      <c r="A712" s="0" t="n">
        <v>711</v>
      </c>
      <c r="B712" s="0" t="str">
        <f aca="false">TRIM(SUBSTITUTE(LEFT(C712,FIND("|",C712)-1),"_", " "))</f>
        <v>Quercus aff. arizonica</v>
      </c>
      <c r="C712" s="0" t="s">
        <v>1486</v>
      </c>
      <c r="D712" s="3" t="n">
        <f aca="false">FALSE()</f>
        <v>0</v>
      </c>
      <c r="E712" s="0" t="n">
        <f aca="false">FALSE()</f>
        <v>0</v>
      </c>
      <c r="F712" s="0" t="n">
        <v>4203</v>
      </c>
      <c r="G712" s="0" t="s">
        <v>193</v>
      </c>
      <c r="I712" s="0" t="s">
        <v>244</v>
      </c>
      <c r="J712" s="0" t="s">
        <v>845</v>
      </c>
      <c r="K712" s="0" t="s">
        <v>1254</v>
      </c>
      <c r="L712" s="0" t="s">
        <v>1487</v>
      </c>
      <c r="N712" s="0" t="n">
        <f aca="false">FALSE()</f>
        <v>0</v>
      </c>
    </row>
    <row r="713" customFormat="false" ht="13.8" hidden="false" customHeight="false" outlineLevel="0" collapsed="false">
      <c r="A713" s="0" t="n">
        <v>712</v>
      </c>
      <c r="B713" s="0" t="str">
        <f aca="false">TRIM(SUBSTITUTE(LEFT(C713,FIND("|",C713)-1),"_", " "))</f>
        <v>Quercus laeta</v>
      </c>
      <c r="C713" s="0" t="s">
        <v>1488</v>
      </c>
      <c r="D713" s="3" t="n">
        <f aca="false">FALSE()</f>
        <v>0</v>
      </c>
      <c r="E713" s="0" t="n">
        <f aca="false">FALSE()</f>
        <v>0</v>
      </c>
      <c r="F713" s="0" t="n">
        <v>3890</v>
      </c>
      <c r="G713" s="0" t="s">
        <v>193</v>
      </c>
      <c r="I713" s="0" t="s">
        <v>244</v>
      </c>
      <c r="J713" s="0" t="s">
        <v>845</v>
      </c>
      <c r="K713" s="0" t="s">
        <v>1254</v>
      </c>
      <c r="L713" s="0" t="s">
        <v>1489</v>
      </c>
      <c r="N713" s="0" t="n">
        <f aca="false">TRUE()</f>
        <v>1</v>
      </c>
    </row>
    <row r="714" customFormat="false" ht="13.8" hidden="false" customHeight="false" outlineLevel="0" collapsed="false">
      <c r="A714" s="0" t="n">
        <v>713</v>
      </c>
      <c r="B714" s="0" t="str">
        <f aca="false">TRIM(SUBSTITUTE(LEFT(C714,FIND("|",C714)-1),"_", " "))</f>
        <v>Quercus laeta</v>
      </c>
      <c r="C714" s="0" t="s">
        <v>1490</v>
      </c>
      <c r="D714" s="3" t="n">
        <f aca="false">FALSE()</f>
        <v>0</v>
      </c>
      <c r="E714" s="0" t="n">
        <f aca="false">FALSE()</f>
        <v>0</v>
      </c>
      <c r="F714" s="0" t="n">
        <v>3618</v>
      </c>
      <c r="G714" s="0" t="s">
        <v>193</v>
      </c>
      <c r="I714" s="0" t="s">
        <v>244</v>
      </c>
      <c r="J714" s="0" t="s">
        <v>845</v>
      </c>
      <c r="K714" s="0" t="s">
        <v>1254</v>
      </c>
      <c r="L714" s="0" t="s">
        <v>1491</v>
      </c>
      <c r="N714" s="0" t="n">
        <f aca="false">TRUE()</f>
        <v>1</v>
      </c>
    </row>
    <row r="715" customFormat="false" ht="13.8" hidden="false" customHeight="false" outlineLevel="0" collapsed="false">
      <c r="A715" s="0" t="n">
        <v>714</v>
      </c>
      <c r="B715" s="0" t="str">
        <f aca="false">TRIM(SUBSTITUTE(LEFT(C715,FIND("|",C715)-1),"_", " "))</f>
        <v>Quercus praeco</v>
      </c>
      <c r="C715" s="0" t="s">
        <v>1492</v>
      </c>
      <c r="D715" s="3" t="n">
        <f aca="false">FALSE()</f>
        <v>0</v>
      </c>
      <c r="E715" s="0" t="n">
        <f aca="false">FALSE()</f>
        <v>0</v>
      </c>
      <c r="F715" s="0" t="n">
        <v>3481</v>
      </c>
      <c r="G715" s="0" t="s">
        <v>193</v>
      </c>
      <c r="I715" s="0" t="s">
        <v>244</v>
      </c>
      <c r="J715" s="0" t="s">
        <v>845</v>
      </c>
      <c r="K715" s="0" t="s">
        <v>1254</v>
      </c>
      <c r="L715" s="0" t="s">
        <v>1493</v>
      </c>
      <c r="N715" s="0" t="n">
        <f aca="false">TRUE()</f>
        <v>1</v>
      </c>
    </row>
    <row r="716" customFormat="false" ht="13.8" hidden="true" customHeight="false" outlineLevel="0" collapsed="false">
      <c r="A716" s="0" t="n">
        <v>715</v>
      </c>
      <c r="B716" s="0" t="str">
        <f aca="false">TRIM(SUBSTITUTE(LEFT(C716,FIND("|",C716)-1),"_", " "))</f>
        <v>Quercus cf. laxa</v>
      </c>
      <c r="C716" s="0" t="s">
        <v>1494</v>
      </c>
      <c r="D716" s="0" t="n">
        <f aca="false">TRUE()</f>
        <v>1</v>
      </c>
      <c r="E716" s="3" t="n">
        <f aca="false">TRUE()</f>
        <v>1</v>
      </c>
      <c r="F716" s="0" t="n">
        <v>3109</v>
      </c>
      <c r="I716" s="0" t="s">
        <v>244</v>
      </c>
      <c r="J716" s="0" t="s">
        <v>845</v>
      </c>
      <c r="K716" s="0" t="s">
        <v>1254</v>
      </c>
      <c r="L716" s="0" t="s">
        <v>1495</v>
      </c>
      <c r="N716" s="0" t="n">
        <f aca="false">TRUE()</f>
        <v>1</v>
      </c>
    </row>
    <row r="717" customFormat="false" ht="13.8" hidden="true" customHeight="false" outlineLevel="0" collapsed="false">
      <c r="A717" s="0" t="n">
        <v>716</v>
      </c>
      <c r="B717" s="0" t="str">
        <f aca="false">TRIM(SUBSTITUTE(LEFT(C717,FIND("|",C717)-1),"_", " "))</f>
        <v>Quercus cf. laxa</v>
      </c>
      <c r="C717" s="0" t="s">
        <v>1496</v>
      </c>
      <c r="D717" s="3" t="n">
        <f aca="false">FALSE()</f>
        <v>0</v>
      </c>
      <c r="E717" s="3" t="n">
        <f aca="false">TRUE()</f>
        <v>1</v>
      </c>
      <c r="F717" s="0" t="n">
        <v>2330</v>
      </c>
      <c r="I717" s="0" t="s">
        <v>244</v>
      </c>
      <c r="J717" s="0" t="s">
        <v>845</v>
      </c>
      <c r="K717" s="0" t="s">
        <v>1254</v>
      </c>
      <c r="L717" s="0" t="s">
        <v>1497</v>
      </c>
      <c r="N717" s="0" t="n">
        <f aca="false">TRUE()</f>
        <v>1</v>
      </c>
    </row>
    <row r="718" customFormat="false" ht="13.8" hidden="false" customHeight="false" outlineLevel="0" collapsed="false">
      <c r="A718" s="0" t="n">
        <v>717</v>
      </c>
      <c r="B718" s="0" t="str">
        <f aca="false">TRIM(SUBSTITUTE(LEFT(C718,FIND("|",C718)-1),"_", " "))</f>
        <v>Quercus stellate glandular</v>
      </c>
      <c r="C718" s="0" t="s">
        <v>1498</v>
      </c>
      <c r="D718" s="3" t="n">
        <f aca="false">FALSE()</f>
        <v>0</v>
      </c>
      <c r="E718" s="0" t="n">
        <f aca="false">FALSE()</f>
        <v>0</v>
      </c>
      <c r="F718" s="0" t="n">
        <v>4289</v>
      </c>
      <c r="I718" s="0" t="s">
        <v>244</v>
      </c>
      <c r="J718" s="0" t="s">
        <v>845</v>
      </c>
      <c r="K718" s="0" t="s">
        <v>1254</v>
      </c>
      <c r="L718" s="0" t="s">
        <v>1499</v>
      </c>
      <c r="N718" s="0" t="n">
        <f aca="false">FALSE()</f>
        <v>0</v>
      </c>
    </row>
    <row r="719" customFormat="false" ht="13.8" hidden="true" customHeight="false" outlineLevel="0" collapsed="false">
      <c r="A719" s="0" t="n">
        <v>718</v>
      </c>
      <c r="B719" s="0" t="str">
        <f aca="false">TRIM(SUBSTITUTE(LEFT(C719,FIND("|",C719)-1),"_", " "))</f>
        <v>Quercus arizonica</v>
      </c>
      <c r="C719" s="0" t="s">
        <v>1500</v>
      </c>
      <c r="D719" s="3" t="n">
        <f aca="false">FALSE()</f>
        <v>0</v>
      </c>
      <c r="E719" s="3" t="n">
        <f aca="false">TRUE()</f>
        <v>1</v>
      </c>
      <c r="F719" s="0" t="n">
        <v>2778</v>
      </c>
      <c r="I719" s="0" t="s">
        <v>244</v>
      </c>
      <c r="J719" s="0" t="s">
        <v>845</v>
      </c>
      <c r="K719" s="0" t="s">
        <v>1254</v>
      </c>
      <c r="L719" s="0" t="s">
        <v>1501</v>
      </c>
      <c r="N719" s="0" t="n">
        <f aca="false">TRUE()</f>
        <v>1</v>
      </c>
    </row>
    <row r="720" customFormat="false" ht="13.8" hidden="true" customHeight="false" outlineLevel="0" collapsed="false">
      <c r="A720" s="0" t="n">
        <v>719</v>
      </c>
      <c r="B720" s="0" t="str">
        <f aca="false">TRIM(SUBSTITUTE(LEFT(C720,FIND("|",C720)-1),"_", " "))</f>
        <v>Quercus arizonica</v>
      </c>
      <c r="C720" s="0" t="s">
        <v>1502</v>
      </c>
      <c r="D720" s="3" t="n">
        <f aca="false">FALSE()</f>
        <v>0</v>
      </c>
      <c r="E720" s="3" t="n">
        <f aca="false">TRUE()</f>
        <v>1</v>
      </c>
      <c r="F720" s="0" t="n">
        <v>2588</v>
      </c>
      <c r="I720" s="0" t="s">
        <v>244</v>
      </c>
      <c r="J720" s="0" t="s">
        <v>845</v>
      </c>
      <c r="K720" s="0" t="s">
        <v>1254</v>
      </c>
      <c r="L720" s="0" t="s">
        <v>1503</v>
      </c>
      <c r="N720" s="0" t="n">
        <f aca="false">TRUE()</f>
        <v>1</v>
      </c>
    </row>
    <row r="721" customFormat="false" ht="13.8" hidden="true" customHeight="false" outlineLevel="0" collapsed="false">
      <c r="A721" s="0" t="n">
        <v>720</v>
      </c>
      <c r="B721" s="0" t="str">
        <f aca="false">TRIM(SUBSTITUTE(LEFT(C721,FIND("|",C721)-1),"_", " "))</f>
        <v>Quercus arizonica</v>
      </c>
      <c r="C721" s="0" t="s">
        <v>1504</v>
      </c>
      <c r="D721" s="0" t="n">
        <f aca="false">TRUE()</f>
        <v>1</v>
      </c>
      <c r="E721" s="3" t="n">
        <f aca="false">TRUE()</f>
        <v>1</v>
      </c>
      <c r="F721" s="0" t="n">
        <v>3103</v>
      </c>
      <c r="I721" s="0" t="s">
        <v>244</v>
      </c>
      <c r="J721" s="0" t="s">
        <v>845</v>
      </c>
      <c r="K721" s="0" t="s">
        <v>1254</v>
      </c>
      <c r="L721" s="0" t="s">
        <v>1505</v>
      </c>
      <c r="N721" s="0" t="n">
        <f aca="false">TRUE()</f>
        <v>1</v>
      </c>
    </row>
    <row r="722" customFormat="false" ht="13.8" hidden="true" customHeight="false" outlineLevel="0" collapsed="false">
      <c r="A722" s="0" t="n">
        <v>721</v>
      </c>
      <c r="B722" s="0" t="str">
        <f aca="false">TRIM(SUBSTITUTE(LEFT(C722,FIND("|",C722)-1),"_", " "))</f>
        <v>Quercus arizonica</v>
      </c>
      <c r="C722" s="0" t="s">
        <v>1506</v>
      </c>
      <c r="D722" s="3" t="n">
        <f aca="false">FALSE()</f>
        <v>0</v>
      </c>
      <c r="E722" s="3" t="n">
        <f aca="false">TRUE()</f>
        <v>1</v>
      </c>
      <c r="F722" s="0" t="n">
        <v>2737</v>
      </c>
      <c r="I722" s="0" t="s">
        <v>244</v>
      </c>
      <c r="J722" s="0" t="s">
        <v>845</v>
      </c>
      <c r="K722" s="0" t="s">
        <v>1254</v>
      </c>
      <c r="L722" s="0" t="s">
        <v>1507</v>
      </c>
      <c r="N722" s="0" t="n">
        <f aca="false">TRUE()</f>
        <v>1</v>
      </c>
    </row>
  </sheetData>
  <autoFilter ref="A1:O722">
    <filterColumn colId="4">
      <filters>
        <filter val="0"/>
        <filter val="FALSE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LibreOffice/7.1.8.1$Windows_X86_64 LibreOffice_project/e1f30c802c3269a1d052614453f260e49458c82c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2019-02-15T15:03:36Z</dcterms:created>
  <dc:creator>Andrew Hipp</dc:creator>
  <dc:description/>
  <dc:language>en-US</dc:language>
  <cp:lastModifiedBy/>
  <dcterms:modified xsi:type="dcterms:W3CDTF">2022-03-12T09:53:29Z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