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\\192.168.0.111\homes\epmkmd\IT UNIT Files\IPCR\2020\"/>
    </mc:Choice>
  </mc:AlternateContent>
  <xr:revisionPtr revIDLastSave="0" documentId="13_ncr:1_{61805CA5-C8F6-41BE-A20C-BD175FF75CF1}" xr6:coauthVersionLast="36" xr6:coauthVersionMax="36" xr10:uidLastSave="{00000000-0000-0000-0000-000000000000}"/>
  <bookViews>
    <workbookView xWindow="0" yWindow="0" windowWidth="17490" windowHeight="7380" tabRatio="798" xr2:uid="{00000000-000D-0000-FFFF-FFFF00000000}"/>
  </bookViews>
  <sheets>
    <sheet name=" IPCR Acc. Template 1st sem" sheetId="11" r:id="rId1"/>
    <sheet name="Sheet1" sheetId="12" r:id="rId2"/>
    <sheet name="Computing Timeliness" sheetId="8" r:id="rId3"/>
    <sheet name="Computing Quantity" sheetId="10" r:id="rId4"/>
    <sheet name="Perf Rating Table" sheetId="9" r:id="rId5"/>
    <sheet name=" IPCR Acc. Template" sheetId="4" r:id="rId6"/>
  </sheets>
  <definedNames>
    <definedName name="_xlnm.Print_Area" localSheetId="5">' IPCR Acc. Template'!$A$1:$L$65</definedName>
    <definedName name="_xlnm.Print_Area" localSheetId="0">' IPCR Acc. Template 1st sem'!$A$1:$L$59</definedName>
    <definedName name="_xlnm.Print_Area" localSheetId="2">'Computing Timeliness'!$A$5:$O$47</definedName>
    <definedName name="_xlnm.Print_Titles" localSheetId="5">' IPCR Acc. Template'!$18:$19</definedName>
    <definedName name="_xlnm.Print_Titles" localSheetId="0">' IPCR Acc. Template 1st sem'!$18:$19</definedName>
    <definedName name="_xlnm.Print_Titles" localSheetId="2">'Computing Timeliness'!$8:$9</definedName>
  </definedNames>
  <calcPr calcId="191029"/>
</workbook>
</file>

<file path=xl/calcChain.xml><?xml version="1.0" encoding="utf-8"?>
<calcChain xmlns="http://schemas.openxmlformats.org/spreadsheetml/2006/main">
  <c r="A23" i="12" l="1"/>
  <c r="K23" i="11"/>
  <c r="K49" i="11"/>
  <c r="K48" i="11"/>
  <c r="K45" i="11" l="1"/>
  <c r="K36" i="11"/>
  <c r="K37" i="11"/>
  <c r="K40" i="11"/>
  <c r="K46" i="11"/>
  <c r="K43" i="11"/>
  <c r="K42" i="11"/>
  <c r="K41" i="11"/>
  <c r="K28" i="11"/>
  <c r="K29" i="11"/>
  <c r="K30" i="11"/>
  <c r="K31" i="11"/>
  <c r="K27" i="11"/>
  <c r="K26" i="11"/>
  <c r="K39" i="11"/>
  <c r="K38" i="11"/>
  <c r="K25" i="11"/>
  <c r="K21" i="11"/>
  <c r="K22" i="11"/>
  <c r="D13" i="10" l="1"/>
  <c r="E13" i="10" s="1"/>
  <c r="D12" i="10"/>
  <c r="E12" i="10" s="1"/>
  <c r="D11" i="10"/>
  <c r="E11" i="10"/>
  <c r="K11" i="8"/>
  <c r="L24" i="8"/>
  <c r="K24" i="8"/>
  <c r="L15" i="8"/>
  <c r="K15" i="8"/>
  <c r="L14" i="8"/>
  <c r="K14" i="8"/>
  <c r="M15" i="8" l="1"/>
  <c r="M14" i="8"/>
  <c r="N29" i="8"/>
  <c r="N33" i="8" l="1"/>
  <c r="L27" i="8" l="1"/>
  <c r="K27" i="8"/>
  <c r="L26" i="8"/>
  <c r="K26" i="8"/>
  <c r="L25" i="8"/>
  <c r="K25" i="8"/>
  <c r="M25" i="8" l="1"/>
  <c r="M26" i="8"/>
  <c r="M27" i="8"/>
  <c r="L16" i="8"/>
  <c r="K16" i="8"/>
  <c r="L12" i="8"/>
  <c r="K12" i="8"/>
  <c r="L11" i="8"/>
  <c r="M11" i="8" l="1"/>
  <c r="M16" i="8"/>
  <c r="M12" i="8"/>
  <c r="N24" i="8"/>
  <c r="N23" i="8" s="1"/>
  <c r="N22" i="8" s="1"/>
  <c r="N21" i="8" s="1"/>
  <c r="N20" i="8" s="1"/>
  <c r="N19" i="8" s="1"/>
  <c r="N18" i="8" s="1"/>
  <c r="K20" i="8"/>
  <c r="L20" i="8"/>
  <c r="L22" i="8"/>
  <c r="L23" i="8"/>
  <c r="K23" i="8"/>
  <c r="K22" i="8"/>
  <c r="L21" i="8"/>
  <c r="K21" i="8"/>
  <c r="L19" i="8"/>
  <c r="K19" i="8"/>
  <c r="L31" i="8"/>
  <c r="K31" i="8"/>
  <c r="L30" i="8"/>
  <c r="K30" i="8"/>
  <c r="L34" i="8"/>
  <c r="K34" i="8"/>
  <c r="L32" i="8"/>
  <c r="K32" i="8"/>
  <c r="M34" i="8" l="1"/>
  <c r="M23" i="8"/>
  <c r="M20" i="8"/>
  <c r="M31" i="8"/>
  <c r="M32" i="8"/>
  <c r="M30" i="8"/>
  <c r="M19" i="8"/>
  <c r="M21" i="8"/>
  <c r="M22" i="8"/>
</calcChain>
</file>

<file path=xl/sharedStrings.xml><?xml version="1.0" encoding="utf-8"?>
<sst xmlns="http://schemas.openxmlformats.org/spreadsheetml/2006/main" count="313" uniqueCount="206">
  <si>
    <t>Date</t>
  </si>
  <si>
    <t>Reviewed By:</t>
  </si>
  <si>
    <t>Approved by</t>
  </si>
  <si>
    <t>NELSON P. DEVANADERA</t>
  </si>
  <si>
    <t>Immediate Supervisor</t>
  </si>
  <si>
    <t>Head of Office</t>
  </si>
  <si>
    <t>OUTPUT</t>
  </si>
  <si>
    <t>Rating</t>
  </si>
  <si>
    <t>Remarks</t>
  </si>
  <si>
    <t>Q1</t>
  </si>
  <si>
    <t>Final Average Rating</t>
  </si>
  <si>
    <t>Comments and Recommendations for Development Purposes</t>
  </si>
  <si>
    <t>Discussed with</t>
  </si>
  <si>
    <t>Assessed by</t>
  </si>
  <si>
    <t>Final Rating:</t>
  </si>
  <si>
    <t>I certify that I discussed my assessment of the performance with the employee</t>
  </si>
  <si>
    <t>Employee</t>
  </si>
  <si>
    <t>Head of Division</t>
  </si>
  <si>
    <t>Head of Agency</t>
  </si>
  <si>
    <t>100% Attendance</t>
  </si>
  <si>
    <t>PERFORMANCE INDICATORS (TARGETS + MEASURES)</t>
  </si>
  <si>
    <t>Q2</t>
  </si>
  <si>
    <t>T</t>
  </si>
  <si>
    <t>A</t>
  </si>
  <si>
    <t>MOV: 
Summary list of meetings attended, indicating title of meeting, category (local/foreign), inclusive dates, organizer/sponsor, venue, and date of BTOR submission.</t>
  </si>
  <si>
    <t>---</t>
  </si>
  <si>
    <t>Legend: Q1 - Quantity      Q2 - Quality          T - Timeliness           A - Average</t>
  </si>
  <si>
    <t>Non-exceedable target. No Quantity Rating.
Timeliness Rating: Average of all BAR No. 1 forms drafted.</t>
  </si>
  <si>
    <t>INDIVIDUAL PERFORMANCE COMMITMENT AND REVIEW (IPCR)</t>
  </si>
  <si>
    <t>Actual Accomplishments</t>
  </si>
  <si>
    <t>3.1 Attendance to trainings, workshops, and conferences with reports issued to officials concerned</t>
  </si>
  <si>
    <t>3.2 Attendance to official meetings with reports issued to official/s concerned.</t>
  </si>
  <si>
    <t>INDIVIDUAL PERFORMANCE COMMITMENT AND REVIEW (IPCR) - TIMELINESS COMPUTATION</t>
  </si>
  <si>
    <t>TIMELINESS COMPUTATION</t>
  </si>
  <si>
    <t>Reckoning Date
(RD)</t>
  </si>
  <si>
    <t>Prescribed Deadline
(PD)</t>
  </si>
  <si>
    <t>Actual Date Completed/ Submitted
(AD)</t>
  </si>
  <si>
    <t>Target No. of Days
(PD-RD)</t>
  </si>
  <si>
    <t>Accomp. No. of Days
(AD-RD)</t>
  </si>
  <si>
    <t>Z = Timeliness Percentage</t>
  </si>
  <si>
    <r>
      <t xml:space="preserve">Timeliness Rating 
</t>
    </r>
    <r>
      <rPr>
        <b/>
        <sz val="8"/>
        <rFont val="Arial Narrow"/>
        <family val="2"/>
      </rPr>
      <t>(See the Performance Rating Table)</t>
    </r>
  </si>
  <si>
    <t>PERFORMANCE RATING TABLE</t>
  </si>
  <si>
    <t>Performance (%)</t>
  </si>
  <si>
    <t>Outstanding</t>
  </si>
  <si>
    <t>Very Satisfactory</t>
  </si>
  <si>
    <t>Satisfactory</t>
  </si>
  <si>
    <t>Unsatisfactory</t>
  </si>
  <si>
    <t>Poor</t>
  </si>
  <si>
    <t>Non-exceedable target. No Quantity Rating.
Timeliness: Average of all monthly agency reports drafted.
Reckoning Date: Deadline of submission of division monthly accomplishment reports (DMAR)</t>
  </si>
  <si>
    <t>MOV: 
Summary list of trainings, workshops, and conferences attended, indicating title of activity, category (local/foreign), inclusive dates, organizer/sponsor, venue, and date of BTOR submission.</t>
  </si>
  <si>
    <t>1st Semester 2018</t>
  </si>
  <si>
    <t>2nd Semester 2018</t>
  </si>
  <si>
    <t>(1st Semester 2018)</t>
  </si>
  <si>
    <t>(2nd Semester 2018)</t>
  </si>
  <si>
    <t xml:space="preserve">Output 2: </t>
  </si>
  <si>
    <t xml:space="preserve">Output 3: </t>
  </si>
  <si>
    <t xml:space="preserve">Output 4: </t>
  </si>
  <si>
    <t>Output 1</t>
  </si>
  <si>
    <t xml:space="preserve">FORMULA </t>
  </si>
  <si>
    <t>QUANTITY=</t>
  </si>
  <si>
    <t>x</t>
  </si>
  <si>
    <t># TARGET</t>
  </si>
  <si>
    <t># ACTUAL ACCOMPLISHMENT</t>
  </si>
  <si>
    <t>EXAMPLE</t>
  </si>
  <si>
    <t>(AAc-T)</t>
  </si>
  <si>
    <t>(x100)</t>
  </si>
  <si>
    <t>Look for the equivalent rate to Rating table. Since it's over 150, automatically 5 will be the equivalent score.</t>
  </si>
  <si>
    <t># of Target (T)</t>
  </si>
  <si>
    <t># of Actual Accomplishment (AAc)</t>
  </si>
  <si>
    <t>The equivalent of 120 in the performance rating table is 4.35</t>
  </si>
  <si>
    <t>The equivalent of 80 in the performance rating table is 2.59</t>
  </si>
  <si>
    <t>5</t>
  </si>
  <si>
    <t>Step 2: Know the date of the prescribed deadline of submission/accomplishment.</t>
  </si>
  <si>
    <t>Step 3: Note the date of submission/accomplishment.</t>
  </si>
  <si>
    <t>Step 4: INPUT the dates below. The formula is already incorportaed in the spreadsheet. Look for the score on the Perforamnce Rating Table based on the Z (timeliness Percentage)percentage)</t>
  </si>
  <si>
    <t>EXAMPLES below are provided for your guidance. Thank you</t>
  </si>
  <si>
    <t>Timeliness is computed through:</t>
  </si>
  <si>
    <t xml:space="preserve">Step 1: Know the (RD) reckoning date of the activity. </t>
  </si>
  <si>
    <t>Submission of Monthly Accomplishments reports</t>
  </si>
  <si>
    <t>Mark Elijah M. Balofiños</t>
  </si>
  <si>
    <t>MADRONO P. CABRESTANTE JR.</t>
  </si>
  <si>
    <t>Server  Installation &amp; Maintenance</t>
  </si>
  <si>
    <t>Server &amp; Network Maintenance for District Offices</t>
  </si>
  <si>
    <t>Keep Server Access Credentials</t>
  </si>
  <si>
    <t xml:space="preserve"> Network Uptime Report Submitted</t>
  </si>
  <si>
    <t>PCSD Inventory IS</t>
  </si>
  <si>
    <t>Integration and Testing of Performance Report for Inventory IS – Fuel Records submitted on April 30, 2019.</t>
  </si>
  <si>
    <t>Functions and database for PCSD Inventory IS – Fuel Records Screenshots submitted on March 29, 2018.</t>
  </si>
  <si>
    <t>Data Analysis and Design Report for Fuel Records submitted on February 28, 2019.</t>
  </si>
  <si>
    <t>PCSD Performance Monitoring IS</t>
  </si>
  <si>
    <t>January 31, 2019</t>
  </si>
  <si>
    <t>Data Analysis and Design Report for PCSD Performance Monitoring IS on May 30, 2019.</t>
  </si>
  <si>
    <t>Functions and database for PCSD Performance Monitoring IS on July 30, 2019.</t>
  </si>
  <si>
    <t>Integration and Testing of Performance Monitoring IS on August 30, 2019.</t>
  </si>
  <si>
    <t>Bug and fix Report for Performance Monitoring IS on September 15, 2019.</t>
  </si>
  <si>
    <t>Output 2: Systems Development</t>
  </si>
  <si>
    <t>PCSD Water Quality Database</t>
  </si>
  <si>
    <t>Output 1: Network &amp; Server Administration/Management</t>
  </si>
  <si>
    <t>Output 3: Implementation of Good Governance Condition</t>
  </si>
  <si>
    <t>System Manual and Documentation of Performance Monitoring IS on September 30, 2019.</t>
  </si>
  <si>
    <t>Data Analysis and Design Report for PCSD Water Quality Database on October 30, 2019.</t>
  </si>
  <si>
    <t>Admin Aide VI(IT)</t>
  </si>
  <si>
    <t>100% Attendance with BTOR submitted 5 days upon arrival.</t>
  </si>
  <si>
    <t>Attendance to trainings, workshops, and conferences with reports issued to officials concerned</t>
  </si>
  <si>
    <t>Attendance to official meetings with reports issued to official/s concerned.</t>
  </si>
  <si>
    <t>IPCR</t>
  </si>
  <si>
    <t>SALN</t>
  </si>
  <si>
    <t>Functions and database for Water Quality Database on November 30, 2019.</t>
  </si>
  <si>
    <t>100% Attendance with reports submitted before deadline.</t>
  </si>
  <si>
    <t>1 Server Installation Report on April 30,2019.</t>
  </si>
  <si>
    <t>1st Semester 2019</t>
  </si>
  <si>
    <t>2nd Semester 2019</t>
  </si>
  <si>
    <t>(1st Semester 2019)</t>
  </si>
  <si>
    <t>(2nd Semester 2019)</t>
  </si>
  <si>
    <r>
      <t xml:space="preserve">I, </t>
    </r>
    <r>
      <rPr>
        <u/>
        <sz val="10"/>
        <rFont val="Arial"/>
        <family val="2"/>
      </rPr>
      <t>Mark Elijah M. Balofiños</t>
    </r>
    <r>
      <rPr>
        <sz val="10"/>
        <rFont val="Arial"/>
        <family val="2"/>
      </rPr>
      <t xml:space="preserve">, of the </t>
    </r>
    <r>
      <rPr>
        <u/>
        <sz val="10"/>
        <rFont val="Arial"/>
        <family val="2"/>
      </rPr>
      <t>PALAWAN COUNCIL FOR SUSTAINABLE DEVELOPMENT</t>
    </r>
    <r>
      <rPr>
        <sz val="10"/>
        <rFont val="Arial"/>
        <family val="2"/>
      </rPr>
      <t xml:space="preserve">,IT Unit - Special Concerns, commit to deliver and agree to be rated on the attainment of the following targets in accordance with the indicated measures for the period </t>
    </r>
    <r>
      <rPr>
        <u/>
        <sz val="10"/>
        <rFont val="Arial"/>
        <family val="2"/>
      </rPr>
      <t>JANUARY TO DECEMBER 2019</t>
    </r>
    <r>
      <rPr>
        <sz val="10"/>
        <rFont val="Arial"/>
        <family val="2"/>
      </rPr>
      <t>.</t>
    </r>
  </si>
  <si>
    <t>MADRONO P. CABRESTANTE</t>
  </si>
  <si>
    <t>6 monthly PRTG LAN Uptime Report Submitted on Jan 10, Feb 10,  March 10,  April  10,  May 10,  June 10</t>
  </si>
  <si>
    <t>6 monthly PRTG LAN Uptime Report Submitted on July 10,  August, September 10,  October 10,  November 10,  December 10</t>
  </si>
  <si>
    <t>6 Disk Summary Submitted on Jan 22, Feb 22,   March 22,  April  22,  May 22,  June 22</t>
  </si>
  <si>
    <t>6 Disk Summary Submitted on July 22,  August 22, September 22,  October 22,  November 22,  December 22</t>
  </si>
  <si>
    <t>6 User Credential and Status Report on on Jan 30, Feb 28,   March 30,  April  30,  May 30,  June 30</t>
  </si>
  <si>
    <t>6 User Credential and Status Report on July 30,  August 30, September 30,  October 30,  November 30,  December 30</t>
  </si>
  <si>
    <t>Provide technical support, perform computer, server, and other IT equipment checkup, troubleshooting, installation, and maintenance at District Management Offices.</t>
  </si>
  <si>
    <t>2 BTOR submitted on  April 22,  June 22</t>
  </si>
  <si>
    <t>2 BTOR submitted on  September 22, November 22</t>
  </si>
  <si>
    <t>1 User Manual on April 30, 2019.</t>
  </si>
  <si>
    <t>Integration and Testing Report of Water Quality Database on December 15, 2019.</t>
  </si>
  <si>
    <t>1 User Manual for Water Quality Database on December 15, 2019.</t>
  </si>
  <si>
    <t>1 IPCR submitted on the prescribed deadline.</t>
  </si>
  <si>
    <t>1 SALN Submitted on the prescribed deadline.</t>
  </si>
  <si>
    <t>1 Accomplishment Report submitted every end of month.</t>
  </si>
  <si>
    <t xml:space="preserve"> 1 Accomplishment Report submitted every end of month.</t>
  </si>
  <si>
    <t>Server installation deemed unnecessary due to small amount of data produced in DMO Calamian.</t>
  </si>
  <si>
    <t>6 monthly PRTG LAN Uptime Report Submitted on Jan 30, Feb 20,  March 13,  April  8,  May 6,  June 27</t>
  </si>
  <si>
    <t>6 User Credential and Status Report on on Jan 30, Feb 21,   March 30,  April  16,  May 20,  June 24</t>
  </si>
  <si>
    <t>Data Analysis and Design Report for Fuel Records submitted on February 22, 2019.</t>
  </si>
  <si>
    <t>Functions and database for PCSD Inventory IS – Fuel Records Screenshots submitted on March 20, 2019.</t>
  </si>
  <si>
    <t>Integration and Testing of Performance Report for Inventory IS – Fuel Records submitted on June 20, 2019.</t>
  </si>
  <si>
    <t>1 User Manual on April 18, 2019.</t>
  </si>
  <si>
    <t>Data Analysis and Design Report for PCSD Performance Monitoring IS on June 21, 2019.</t>
  </si>
  <si>
    <t>Provide technical support in Audio/Video to activities of PCSD</t>
  </si>
  <si>
    <t>Computer Maintenance</t>
  </si>
  <si>
    <t>100% eFOI requests acted upon.</t>
  </si>
  <si>
    <t>Output 3: Other Tasks</t>
  </si>
  <si>
    <t>Output 4: Implementation of Good Governance Condition</t>
  </si>
  <si>
    <t>No. of Registered staff using TIN eReg.</t>
  </si>
  <si>
    <t>Maintenance of designated online platform accounts of PCSD.</t>
  </si>
  <si>
    <t>Monitoring of PCSD eFOI account.</t>
  </si>
  <si>
    <t>Hardware Installation</t>
  </si>
  <si>
    <t>PCSD Legal Services Database &amp; Information System</t>
  </si>
  <si>
    <t>Payroll System Maintenance</t>
  </si>
  <si>
    <t>Software Installation</t>
  </si>
  <si>
    <t>Coordinated with HR unit in writing to BIR regarding the restoration of PCSD account in eReg System on January 31, 2020.</t>
  </si>
  <si>
    <t>Maintain Internet Connectivity of devices in PCSD.</t>
  </si>
  <si>
    <t>PCSD SEP Clearance Database &amp; Information System</t>
  </si>
  <si>
    <t>100% Main Functions and database for  Legal Services Database &amp; Information System submitted on February 10, 2020.</t>
  </si>
  <si>
    <t>PCSD Chainsaw &amp; Wildlife Permits Database &amp; Information System</t>
  </si>
  <si>
    <t>Reconstruction of PCSD Payroll System with current Development Framework.</t>
  </si>
  <si>
    <t>1 User Manual submitted by on February 15, 2020.</t>
  </si>
  <si>
    <t>Main Functions and database for  SEP Clearance Information System and Database submitted by March 10, 2020.</t>
  </si>
  <si>
    <t>1 User Manual submitted by March 15, 2020.</t>
  </si>
  <si>
    <t>PCSD Chainsaw &amp; Wildlife Permits Database  &amp; Information System submitted by April 10, 2020.</t>
  </si>
  <si>
    <t>1 User Manual submitted by April 15, 2020.</t>
  </si>
  <si>
    <t>Additional functions and features for PCSD Performance Monitoring IS developed and submitted by June 30, 2020.</t>
  </si>
  <si>
    <t>Update Manual and Documentation of Performance Monitoring IS prepared with reports submitted by July 30, 2020.</t>
  </si>
  <si>
    <t>Integration of Payroll System into HR IS with reports submitted by November 15, 2020.</t>
  </si>
  <si>
    <t>Payroll System updated with reports submitted by  October 30, 2020.</t>
  </si>
  <si>
    <t>100% Internet reconnection requests granted  with reports submitted by December 15, 2020.</t>
  </si>
  <si>
    <t>100% Computer Hardware Installation  with reports submitted by  December 15, 2020.</t>
  </si>
  <si>
    <t>100% Computers Maintained  with reports submitted by  December 15, 2020.</t>
  </si>
  <si>
    <t>100% Computer Software Installation  with reports submitted by  December 15, 2020.</t>
  </si>
  <si>
    <t>100% of update requests acted upon  with reports submitted by  December 15, 2020.</t>
  </si>
  <si>
    <t>No. of events provided with technical support with reports submitted by December 15, 2020.</t>
  </si>
  <si>
    <t>100% Attendance with BTOR submitted on the prescribed deadline.</t>
  </si>
  <si>
    <t>2 Technical Support provided/performed with reports  submitted on September 22 and November 22.</t>
  </si>
  <si>
    <t>2 Technical Support provided/performed with reports  submitted on  April 22,  June 22.</t>
  </si>
  <si>
    <t>6 Disk Summary Submitted on Jan 22, Feb 22,   March 22,  April  22,  May 22,  June 22.</t>
  </si>
  <si>
    <t>6 Disk Summary Submitted on July 22,  August 22, September 22,  October 22,  November 22,  December 22.</t>
  </si>
  <si>
    <t>6 monthly PRTG LAN Uptime Report Submitted on Jan 10, Feb 10,  March 10,  April  10,  May 10,  June 10.</t>
  </si>
  <si>
    <t>6 monthly PRTG LAN Uptime Report Submitted on July 10,  August, September 10,  October 10,  November 10,  December 10.</t>
  </si>
  <si>
    <t>Travel Restrictions Due to COVID-19</t>
  </si>
  <si>
    <t>Provided Phone and Chat conversations in remote troubleshooting.</t>
  </si>
  <si>
    <t>A bug in eFOI web application prevents certain actions.</t>
  </si>
  <si>
    <t>Executive Director</t>
  </si>
  <si>
    <t>Atty. TEODORO JOSE S. MATTA</t>
  </si>
  <si>
    <t>LEVITA A. LAGRADA</t>
  </si>
  <si>
    <t>August 10, 2020</t>
  </si>
  <si>
    <r>
      <t xml:space="preserve">I, </t>
    </r>
    <r>
      <rPr>
        <u/>
        <sz val="10"/>
        <rFont val="Arial"/>
        <family val="2"/>
      </rPr>
      <t>Mark Elijah M. Balofiños</t>
    </r>
    <r>
      <rPr>
        <sz val="10"/>
        <rFont val="Arial"/>
        <family val="2"/>
      </rPr>
      <t xml:space="preserve">, of the </t>
    </r>
    <r>
      <rPr>
        <u/>
        <sz val="10"/>
        <rFont val="Arial"/>
        <family val="2"/>
      </rPr>
      <t>PALAWAN COUNCIL FOR SUSTAINABLE DEVELOPMENT</t>
    </r>
    <r>
      <rPr>
        <sz val="10"/>
        <rFont val="Arial"/>
        <family val="2"/>
      </rPr>
      <t xml:space="preserve">,IT Unit - Special Concerns, commit to deliver and agree to be rated on the attainment of the following targets in accordance with the indicated measures for the period </t>
    </r>
    <r>
      <rPr>
        <u/>
        <sz val="10"/>
        <rFont val="Arial"/>
        <family val="2"/>
      </rPr>
      <t>JANUARY TO JUNE 2020</t>
    </r>
    <r>
      <rPr>
        <sz val="10"/>
        <rFont val="Arial"/>
        <family val="2"/>
      </rPr>
      <t>.</t>
    </r>
  </si>
  <si>
    <t>Attended 1 Cyber-security webinar/seminar</t>
  </si>
  <si>
    <t>100% Internet reconnection requests granted .</t>
  </si>
  <si>
    <t>100% Computer Hardware Installation</t>
  </si>
  <si>
    <t>100% Computers Maintained</t>
  </si>
  <si>
    <t>100% Computer Software Installation</t>
  </si>
  <si>
    <t>100% of update requests acted upon</t>
  </si>
  <si>
    <t xml:space="preserve">100% Main Functions and database for  Legal Services Database &amp; Information System submitted </t>
  </si>
  <si>
    <t>1 User Manual submitted</t>
  </si>
  <si>
    <t>Main Functions and database for  SEP Clearance Information System and Database submitted</t>
  </si>
  <si>
    <t>PCSD Chainsaw &amp; Wildlife Permits Database  &amp; Information System submitted</t>
  </si>
  <si>
    <t>Additional functions and features for PCSD Performance Monitoring IS developed</t>
  </si>
  <si>
    <t>6 Disk Summary Submitted</t>
  </si>
  <si>
    <t>50% available space in Main Server</t>
  </si>
  <si>
    <t>6 monthly PRTG LAN Uptime Report Submitted to DENR</t>
  </si>
  <si>
    <t>100% of Audio/Video Technical assistance requests acted upon</t>
  </si>
  <si>
    <t>Exchanged emails to eFOI support team.</t>
  </si>
  <si>
    <t>Submitted 1 Accomplishment Report every end of month.</t>
  </si>
  <si>
    <t>100% Attendance to official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</si>
</sst>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\-??_);_(@_)"/>
    <numFmt numFmtId="165" formatCode="0.000"/>
    <numFmt numFmtId="166" formatCode="[$-409]mmmm\ d\,\ yyyy;@"/>
    <numFmt numFmtId="167" formatCode="mmm/yy"/>
    <numFmt numFmtId="168" formatCode="[$-409]d\-mmm\-yyyy;@"/>
    <numFmt numFmtId="169" formatCode="_(* #,##0.000_);_(* \(#,##0.000\);_(* \-??_);_(@_)"/>
    <numFmt numFmtId="170" formatCode="0.0"/>
  </numFmts>
  <fonts count="57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 Narrow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Arial Narrow"/>
      <family val="2"/>
    </font>
    <font>
      <b/>
      <sz val="8"/>
      <name val="Arial Narrow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 Narrow"/>
      <family val="2"/>
    </font>
    <font>
      <b/>
      <sz val="10"/>
      <name val="Arial"/>
      <family val="2"/>
    </font>
    <font>
      <b/>
      <sz val="11"/>
      <name val="Arial"/>
      <family val="2"/>
    </font>
    <font>
      <sz val="12"/>
      <name val="Arial"/>
      <family val="2"/>
      <charset val="1"/>
    </font>
    <font>
      <sz val="18"/>
      <name val="Arial"/>
      <family val="2"/>
      <charset val="1"/>
    </font>
    <font>
      <sz val="10"/>
      <color rgb="FFFF0000"/>
      <name val="Arial"/>
      <family val="2"/>
      <charset val="1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4"/>
      <name val="Calibri"/>
      <family val="2"/>
    </font>
    <font>
      <b/>
      <sz val="14"/>
      <name val="Symbol"/>
      <family val="1"/>
      <charset val="2"/>
    </font>
    <font>
      <sz val="10"/>
      <name val="Arial"/>
      <family val="2"/>
    </font>
    <font>
      <b/>
      <sz val="14"/>
      <color indexed="8"/>
      <name val="Arial"/>
      <family val="2"/>
    </font>
    <font>
      <b/>
      <sz val="14"/>
      <color indexed="10"/>
      <name val="Arial"/>
      <family val="2"/>
    </font>
    <font>
      <u/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color indexed="10"/>
      <name val="Arial"/>
      <family val="2"/>
    </font>
    <font>
      <b/>
      <sz val="11"/>
      <color indexed="8"/>
      <name val="Arial"/>
      <family val="2"/>
    </font>
    <font>
      <b/>
      <sz val="11"/>
      <color indexed="3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indexed="10"/>
      <name val="Arial"/>
      <family val="2"/>
    </font>
    <font>
      <b/>
      <u/>
      <sz val="11"/>
      <color rgb="FF000000"/>
      <name val="Arial"/>
      <family val="2"/>
    </font>
    <font>
      <u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indexed="27"/>
        <bgColor indexed="41"/>
      </patternFill>
    </fill>
    <fill>
      <patternFill patternType="solid">
        <fgColor rgb="FFCDFFFF"/>
        <bgColor indexed="64"/>
      </patternFill>
    </fill>
    <fill>
      <patternFill patternType="solid">
        <fgColor rgb="FFFFCC66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2" fillId="0" borderId="0" applyBorder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3">
    <xf numFmtId="0" fontId="0" fillId="0" borderId="0" xfId="0"/>
    <xf numFmtId="0" fontId="3" fillId="0" borderId="15" xfId="0" quotePrefix="1" applyFont="1" applyBorder="1" applyAlignment="1">
      <alignment vertical="top" wrapText="1"/>
    </xf>
    <xf numFmtId="0" fontId="7" fillId="0" borderId="15" xfId="0" applyFont="1" applyBorder="1" applyAlignment="1">
      <alignment horizontal="left" vertical="top" wrapText="1"/>
    </xf>
    <xf numFmtId="0" fontId="5" fillId="0" borderId="15" xfId="0" applyFont="1" applyFill="1" applyBorder="1" applyAlignment="1">
      <alignment horizontal="left" vertical="top" wrapText="1" indent="1"/>
    </xf>
    <xf numFmtId="0" fontId="5" fillId="0" borderId="15" xfId="0" applyFont="1" applyBorder="1" applyAlignment="1">
      <alignment horizontal="left" vertical="top" wrapText="1"/>
    </xf>
    <xf numFmtId="0" fontId="9" fillId="0" borderId="0" xfId="0" applyFont="1"/>
    <xf numFmtId="0" fontId="5" fillId="0" borderId="0" xfId="0" applyFont="1"/>
    <xf numFmtId="165" fontId="10" fillId="0" borderId="0" xfId="0" applyNumberFormat="1" applyFont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9" fillId="0" borderId="10" xfId="0" applyFont="1" applyBorder="1"/>
    <xf numFmtId="0" fontId="13" fillId="0" borderId="10" xfId="0" applyFont="1" applyBorder="1"/>
    <xf numFmtId="0" fontId="9" fillId="0" borderId="10" xfId="0" applyFont="1" applyBorder="1" applyAlignment="1">
      <alignment horizontal="center"/>
    </xf>
    <xf numFmtId="165" fontId="9" fillId="0" borderId="10" xfId="0" applyNumberFormat="1" applyFont="1" applyBorder="1" applyAlignment="1">
      <alignment horizontal="center"/>
    </xf>
    <xf numFmtId="0" fontId="4" fillId="3" borderId="15" xfId="0" applyFont="1" applyFill="1" applyBorder="1" applyAlignment="1">
      <alignment horizontal="center" vertical="center" wrapText="1"/>
    </xf>
    <xf numFmtId="165" fontId="14" fillId="3" borderId="15" xfId="0" applyNumberFormat="1" applyFont="1" applyFill="1" applyBorder="1" applyAlignment="1">
      <alignment horizontal="center"/>
    </xf>
    <xf numFmtId="164" fontId="4" fillId="0" borderId="15" xfId="1" applyFont="1" applyBorder="1" applyAlignment="1" applyProtection="1">
      <alignment horizontal="left" vertical="top" wrapText="1"/>
    </xf>
    <xf numFmtId="164" fontId="3" fillId="0" borderId="15" xfId="1" applyFont="1" applyBorder="1" applyAlignment="1" applyProtection="1">
      <alignment horizontal="left" vertical="top" wrapText="1"/>
    </xf>
    <xf numFmtId="165" fontId="3" fillId="0" borderId="15" xfId="0" applyNumberFormat="1" applyFont="1" applyBorder="1" applyAlignment="1">
      <alignment horizontal="center" vertical="top"/>
    </xf>
    <xf numFmtId="165" fontId="7" fillId="0" borderId="15" xfId="0" applyNumberFormat="1" applyFont="1" applyBorder="1" applyAlignment="1">
      <alignment horizontal="center" vertical="top"/>
    </xf>
    <xf numFmtId="0" fontId="3" fillId="0" borderId="15" xfId="0" applyFont="1" applyBorder="1" applyAlignment="1">
      <alignment vertical="top" wrapText="1"/>
    </xf>
    <xf numFmtId="0" fontId="9" fillId="0" borderId="0" xfId="0" applyFont="1" applyBorder="1" applyAlignment="1">
      <alignment vertical="top"/>
    </xf>
    <xf numFmtId="9" fontId="9" fillId="0" borderId="0" xfId="2" applyFont="1" applyBorder="1" applyAlignment="1" applyProtection="1">
      <alignment vertical="top"/>
    </xf>
    <xf numFmtId="0" fontId="5" fillId="0" borderId="15" xfId="1" applyNumberFormat="1" applyFont="1" applyBorder="1" applyAlignment="1" applyProtection="1">
      <alignment horizontal="left" vertical="top" wrapText="1"/>
    </xf>
    <xf numFmtId="164" fontId="4" fillId="0" borderId="15" xfId="1" applyFont="1" applyFill="1" applyBorder="1" applyAlignment="1" applyProtection="1">
      <alignment horizontal="left" vertical="top" wrapText="1"/>
    </xf>
    <xf numFmtId="164" fontId="5" fillId="0" borderId="15" xfId="1" applyFont="1" applyBorder="1" applyAlignment="1" applyProtection="1">
      <alignment horizontal="left" vertical="top" wrapText="1"/>
    </xf>
    <xf numFmtId="165" fontId="5" fillId="0" borderId="15" xfId="0" applyNumberFormat="1" applyFont="1" applyBorder="1" applyAlignment="1">
      <alignment horizontal="center" vertical="top"/>
    </xf>
    <xf numFmtId="165" fontId="4" fillId="0" borderId="15" xfId="0" applyNumberFormat="1" applyFont="1" applyBorder="1" applyAlignment="1">
      <alignment horizontal="center" vertical="top"/>
    </xf>
    <xf numFmtId="0" fontId="3" fillId="0" borderId="15" xfId="0" applyFont="1" applyBorder="1" applyAlignment="1">
      <alignment horizontal="left" vertical="top" wrapText="1"/>
    </xf>
    <xf numFmtId="0" fontId="13" fillId="0" borderId="0" xfId="0" applyFont="1"/>
    <xf numFmtId="0" fontId="9" fillId="0" borderId="0" xfId="0" applyFont="1" applyAlignment="1"/>
    <xf numFmtId="0" fontId="5" fillId="0" borderId="15" xfId="1" applyNumberFormat="1" applyFont="1" applyBorder="1" applyAlignment="1" applyProtection="1">
      <alignment horizontal="left" vertical="top" wrapText="1" indent="1"/>
    </xf>
    <xf numFmtId="0" fontId="9" fillId="0" borderId="0" xfId="0" applyFont="1" applyAlignment="1">
      <alignment horizontal="center" vertical="top"/>
    </xf>
    <xf numFmtId="9" fontId="9" fillId="0" borderId="0" xfId="2" applyFont="1" applyBorder="1" applyAlignment="1" applyProtection="1">
      <alignment horizontal="center" vertical="top"/>
    </xf>
    <xf numFmtId="164" fontId="7" fillId="0" borderId="15" xfId="1" applyFont="1" applyBorder="1" applyAlignment="1" applyProtection="1">
      <alignment horizontal="left" vertical="center" wrapText="1"/>
    </xf>
    <xf numFmtId="164" fontId="3" fillId="0" borderId="15" xfId="1" applyFont="1" applyFill="1" applyBorder="1" applyAlignment="1" applyProtection="1">
      <alignment horizontal="left" vertical="top" wrapText="1"/>
    </xf>
    <xf numFmtId="0" fontId="15" fillId="0" borderId="15" xfId="0" applyFont="1" applyBorder="1" applyAlignment="1">
      <alignment horizontal="left" vertical="top"/>
    </xf>
    <xf numFmtId="0" fontId="4" fillId="0" borderId="9" xfId="0" applyFont="1" applyBorder="1" applyAlignment="1">
      <alignment vertical="top"/>
    </xf>
    <xf numFmtId="165" fontId="7" fillId="0" borderId="18" xfId="0" applyNumberFormat="1" applyFont="1" applyBorder="1" applyAlignment="1">
      <alignment horizontal="center" vertical="top" wrapText="1"/>
    </xf>
    <xf numFmtId="0" fontId="10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165" fontId="10" fillId="0" borderId="0" xfId="0" applyNumberFormat="1" applyFont="1" applyBorder="1" applyAlignment="1">
      <alignment horizontal="center" vertical="top"/>
    </xf>
    <xf numFmtId="0" fontId="10" fillId="0" borderId="10" xfId="0" applyFont="1" applyBorder="1"/>
    <xf numFmtId="0" fontId="5" fillId="0" borderId="10" xfId="0" applyFont="1" applyBorder="1"/>
    <xf numFmtId="165" fontId="10" fillId="0" borderId="10" xfId="0" applyNumberFormat="1" applyFont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top"/>
    </xf>
    <xf numFmtId="0" fontId="10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12" xfId="0" applyFont="1" applyBorder="1" applyAlignment="1">
      <alignment vertical="top" wrapText="1"/>
    </xf>
    <xf numFmtId="165" fontId="5" fillId="0" borderId="13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5" xfId="0" applyFont="1" applyBorder="1"/>
    <xf numFmtId="0" fontId="12" fillId="0" borderId="0" xfId="0" applyFont="1" applyBorder="1"/>
    <xf numFmtId="0" fontId="10" fillId="0" borderId="0" xfId="0" applyFont="1" applyBorder="1"/>
    <xf numFmtId="0" fontId="5" fillId="0" borderId="0" xfId="0" applyFont="1" applyBorder="1"/>
    <xf numFmtId="164" fontId="16" fillId="0" borderId="0" xfId="1" applyFont="1" applyBorder="1" applyAlignment="1" applyProtection="1">
      <alignment horizontal="left" vertical="top" wrapText="1"/>
    </xf>
    <xf numFmtId="164" fontId="13" fillId="0" borderId="0" xfId="1" applyFont="1" applyBorder="1" applyAlignment="1" applyProtection="1">
      <alignment horizontal="left" vertical="top" wrapText="1"/>
    </xf>
    <xf numFmtId="3" fontId="9" fillId="0" borderId="0" xfId="0" applyNumberFormat="1" applyFont="1" applyBorder="1" applyAlignment="1">
      <alignment vertical="top"/>
    </xf>
    <xf numFmtId="165" fontId="9" fillId="0" borderId="0" xfId="0" applyNumberFormat="1" applyFont="1" applyBorder="1" applyAlignment="1">
      <alignment horizontal="center" vertical="top"/>
    </xf>
    <xf numFmtId="165" fontId="9" fillId="0" borderId="0" xfId="0" applyNumberFormat="1" applyFont="1" applyAlignment="1">
      <alignment horizontal="center"/>
    </xf>
    <xf numFmtId="1" fontId="17" fillId="4" borderId="15" xfId="0" applyNumberFormat="1" applyFont="1" applyFill="1" applyBorder="1" applyAlignment="1">
      <alignment horizontal="center" vertical="center" wrapText="1"/>
    </xf>
    <xf numFmtId="9" fontId="17" fillId="4" borderId="15" xfId="2" applyFont="1" applyFill="1" applyBorder="1" applyAlignment="1">
      <alignment horizontal="center" vertical="center" wrapText="1"/>
    </xf>
    <xf numFmtId="165" fontId="17" fillId="4" borderId="15" xfId="0" applyNumberFormat="1" applyFont="1" applyFill="1" applyBorder="1" applyAlignment="1">
      <alignment horizontal="center" vertical="center" wrapText="1"/>
    </xf>
    <xf numFmtId="9" fontId="20" fillId="0" borderId="25" xfId="0" applyNumberFormat="1" applyFont="1" applyBorder="1" applyAlignment="1">
      <alignment horizontal="center" vertical="center"/>
    </xf>
    <xf numFmtId="0" fontId="20" fillId="0" borderId="26" xfId="0" applyFont="1" applyBorder="1" applyAlignment="1">
      <alignment vertical="center"/>
    </xf>
    <xf numFmtId="0" fontId="20" fillId="0" borderId="26" xfId="0" applyFont="1" applyBorder="1" applyAlignment="1">
      <alignment horizontal="right" vertical="center"/>
    </xf>
    <xf numFmtId="0" fontId="21" fillId="0" borderId="26" xfId="0" applyFont="1" applyBorder="1" applyAlignment="1">
      <alignment horizontal="right" vertical="center"/>
    </xf>
    <xf numFmtId="0" fontId="21" fillId="0" borderId="26" xfId="0" applyFont="1" applyBorder="1" applyAlignment="1">
      <alignment horizontal="center" vertical="center"/>
    </xf>
    <xf numFmtId="0" fontId="21" fillId="0" borderId="27" xfId="0" applyFont="1" applyBorder="1" applyAlignment="1">
      <alignment vertical="center"/>
    </xf>
    <xf numFmtId="0" fontId="21" fillId="0" borderId="28" xfId="0" applyFont="1" applyBorder="1" applyAlignment="1">
      <alignment vertical="center"/>
    </xf>
    <xf numFmtId="0" fontId="20" fillId="0" borderId="28" xfId="0" applyFont="1" applyBorder="1" applyAlignment="1">
      <alignment horizontal="right" vertical="center"/>
    </xf>
    <xf numFmtId="0" fontId="21" fillId="0" borderId="0" xfId="0" applyFont="1" applyAlignment="1">
      <alignment vertical="center"/>
    </xf>
    <xf numFmtId="0" fontId="21" fillId="0" borderId="29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30" xfId="0" applyFont="1" applyBorder="1" applyAlignment="1">
      <alignment vertical="center"/>
    </xf>
    <xf numFmtId="0" fontId="20" fillId="0" borderId="26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3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1" fontId="9" fillId="0" borderId="10" xfId="0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 vertical="top"/>
    </xf>
    <xf numFmtId="1" fontId="5" fillId="0" borderId="15" xfId="0" quotePrefix="1" applyNumberFormat="1" applyFont="1" applyBorder="1" applyAlignment="1">
      <alignment horizontal="center" vertical="top"/>
    </xf>
    <xf numFmtId="1" fontId="5" fillId="0" borderId="15" xfId="0" applyNumberFormat="1" applyFont="1" applyBorder="1" applyAlignment="1">
      <alignment horizontal="center" vertical="top"/>
    </xf>
    <xf numFmtId="1" fontId="7" fillId="0" borderId="18" xfId="0" applyNumberFormat="1" applyFont="1" applyBorder="1" applyAlignment="1">
      <alignment horizontal="center" vertical="top" wrapText="1"/>
    </xf>
    <xf numFmtId="1" fontId="10" fillId="0" borderId="0" xfId="0" applyNumberFormat="1" applyFont="1" applyBorder="1" applyAlignment="1">
      <alignment horizontal="center" vertical="top"/>
    </xf>
    <xf numFmtId="1" fontId="10" fillId="0" borderId="10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vertical="top"/>
    </xf>
    <xf numFmtId="1" fontId="9" fillId="0" borderId="0" xfId="0" applyNumberFormat="1" applyFont="1" applyAlignment="1">
      <alignment horizontal="center"/>
    </xf>
    <xf numFmtId="168" fontId="9" fillId="0" borderId="10" xfId="0" applyNumberFormat="1" applyFont="1" applyBorder="1" applyAlignment="1">
      <alignment horizontal="center"/>
    </xf>
    <xf numFmtId="168" fontId="17" fillId="4" borderId="15" xfId="0" applyNumberFormat="1" applyFont="1" applyFill="1" applyBorder="1" applyAlignment="1">
      <alignment horizontal="center" vertical="center" wrapText="1"/>
    </xf>
    <xf numFmtId="168" fontId="3" fillId="0" borderId="15" xfId="0" applyNumberFormat="1" applyFont="1" applyBorder="1" applyAlignment="1">
      <alignment horizontal="center" vertical="top"/>
    </xf>
    <xf numFmtId="168" fontId="5" fillId="0" borderId="15" xfId="0" quotePrefix="1" applyNumberFormat="1" applyFont="1" applyBorder="1" applyAlignment="1">
      <alignment horizontal="center" vertical="top"/>
    </xf>
    <xf numFmtId="168" fontId="7" fillId="0" borderId="18" xfId="0" applyNumberFormat="1" applyFont="1" applyBorder="1" applyAlignment="1">
      <alignment horizontal="center" vertical="top" wrapText="1"/>
    </xf>
    <xf numFmtId="168" fontId="10" fillId="0" borderId="0" xfId="0" applyNumberFormat="1" applyFont="1" applyBorder="1" applyAlignment="1">
      <alignment horizontal="center" vertical="top"/>
    </xf>
    <xf numFmtId="168" fontId="10" fillId="0" borderId="10" xfId="0" applyNumberFormat="1" applyFont="1" applyBorder="1" applyAlignment="1">
      <alignment horizontal="center"/>
    </xf>
    <xf numFmtId="168" fontId="5" fillId="0" borderId="13" xfId="0" applyNumberFormat="1" applyFont="1" applyBorder="1" applyAlignment="1">
      <alignment horizontal="center"/>
    </xf>
    <xf numFmtId="168" fontId="5" fillId="0" borderId="17" xfId="0" applyNumberFormat="1" applyFont="1" applyBorder="1" applyAlignment="1">
      <alignment horizontal="center"/>
    </xf>
    <xf numFmtId="168" fontId="10" fillId="0" borderId="0" xfId="0" applyNumberFormat="1" applyFont="1" applyBorder="1" applyAlignment="1">
      <alignment horizontal="center"/>
    </xf>
    <xf numFmtId="168" fontId="9" fillId="0" borderId="0" xfId="0" applyNumberFormat="1" applyFont="1" applyBorder="1" applyAlignment="1">
      <alignment horizontal="center" vertical="top"/>
    </xf>
    <xf numFmtId="168" fontId="9" fillId="0" borderId="0" xfId="0" applyNumberFormat="1" applyFont="1" applyAlignment="1">
      <alignment horizontal="center"/>
    </xf>
    <xf numFmtId="168" fontId="5" fillId="0" borderId="15" xfId="0" applyNumberFormat="1" applyFont="1" applyBorder="1" applyAlignment="1">
      <alignment horizontal="center" vertical="top"/>
    </xf>
    <xf numFmtId="9" fontId="8" fillId="0" borderId="15" xfId="2" applyFont="1" applyFill="1" applyBorder="1" applyAlignment="1">
      <alignment horizontal="center" vertical="top"/>
    </xf>
    <xf numFmtId="165" fontId="4" fillId="0" borderId="18" xfId="0" applyNumberFormat="1" applyFont="1" applyBorder="1" applyAlignment="1">
      <alignment horizontal="center" vertical="top" wrapText="1"/>
    </xf>
    <xf numFmtId="165" fontId="4" fillId="0" borderId="0" xfId="0" applyNumberFormat="1" applyFont="1" applyBorder="1" applyAlignment="1">
      <alignment horizontal="center" vertical="top"/>
    </xf>
    <xf numFmtId="165" fontId="4" fillId="0" borderId="1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9" fontId="22" fillId="0" borderId="15" xfId="2" applyFont="1" applyFill="1" applyBorder="1" applyAlignment="1">
      <alignment horizontal="center" vertical="top"/>
    </xf>
    <xf numFmtId="9" fontId="5" fillId="0" borderId="15" xfId="2" applyFont="1" applyFill="1" applyBorder="1" applyAlignment="1">
      <alignment horizontal="center" vertical="top"/>
    </xf>
    <xf numFmtId="168" fontId="5" fillId="0" borderId="15" xfId="0" quotePrefix="1" applyNumberFormat="1" applyFont="1" applyFill="1" applyBorder="1" applyAlignment="1">
      <alignment horizontal="center" vertical="top"/>
    </xf>
    <xf numFmtId="1" fontId="5" fillId="0" borderId="15" xfId="0" applyNumberFormat="1" applyFont="1" applyFill="1" applyBorder="1" applyAlignment="1">
      <alignment horizontal="center" vertical="top"/>
    </xf>
    <xf numFmtId="165" fontId="5" fillId="0" borderId="15" xfId="0" applyNumberFormat="1" applyFont="1" applyFill="1" applyBorder="1" applyAlignment="1">
      <alignment horizontal="center" vertical="top"/>
    </xf>
    <xf numFmtId="168" fontId="5" fillId="0" borderId="15" xfId="0" applyNumberFormat="1" applyFont="1" applyFill="1" applyBorder="1" applyAlignment="1">
      <alignment horizontal="center" vertical="top"/>
    </xf>
    <xf numFmtId="164" fontId="4" fillId="0" borderId="8" xfId="1" applyFont="1" applyBorder="1" applyAlignment="1" applyProtection="1">
      <alignment horizontal="left" vertical="top" wrapText="1"/>
    </xf>
    <xf numFmtId="0" fontId="23" fillId="0" borderId="0" xfId="0" applyFont="1" applyAlignment="1">
      <alignment horizontal="right" indent="1"/>
    </xf>
    <xf numFmtId="0" fontId="24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23" fillId="0" borderId="0" xfId="0" applyFont="1" applyAlignment="1">
      <alignment horizontal="right" vertical="top"/>
    </xf>
    <xf numFmtId="0" fontId="24" fillId="5" borderId="15" xfId="0" applyFont="1" applyFill="1" applyBorder="1" applyAlignment="1">
      <alignment horizontal="center" vertical="center" wrapText="1"/>
    </xf>
    <xf numFmtId="0" fontId="23" fillId="5" borderId="15" xfId="0" applyFont="1" applyFill="1" applyBorder="1" applyAlignment="1">
      <alignment horizontal="center" vertical="center"/>
    </xf>
    <xf numFmtId="0" fontId="27" fillId="0" borderId="15" xfId="0" applyFont="1" applyBorder="1"/>
    <xf numFmtId="164" fontId="3" fillId="0" borderId="15" xfId="1" quotePrefix="1" applyFont="1" applyBorder="1" applyAlignment="1" applyProtection="1">
      <alignment horizontal="left" vertical="top" wrapText="1"/>
    </xf>
    <xf numFmtId="43" fontId="32" fillId="0" borderId="16" xfId="3" applyFont="1" applyFill="1" applyBorder="1" applyAlignment="1">
      <alignment vertical="center" wrapText="1"/>
    </xf>
    <xf numFmtId="43" fontId="32" fillId="0" borderId="15" xfId="3" applyFont="1" applyFill="1" applyBorder="1" applyAlignment="1">
      <alignment vertical="center" wrapText="1"/>
    </xf>
    <xf numFmtId="164" fontId="32" fillId="0" borderId="15" xfId="1" applyFont="1" applyFill="1" applyBorder="1" applyAlignment="1">
      <alignment vertical="center" wrapText="1"/>
    </xf>
    <xf numFmtId="164" fontId="32" fillId="0" borderId="16" xfId="1" applyFont="1" applyFill="1" applyBorder="1" applyAlignment="1">
      <alignment vertical="center" wrapText="1"/>
    </xf>
    <xf numFmtId="0" fontId="32" fillId="0" borderId="16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32" fillId="0" borderId="15" xfId="0" applyFont="1" applyBorder="1" applyAlignment="1">
      <alignment horizontal="center" vertical="center"/>
    </xf>
    <xf numFmtId="0" fontId="32" fillId="0" borderId="0" xfId="0" applyFont="1"/>
    <xf numFmtId="0" fontId="32" fillId="0" borderId="0" xfId="0" applyFont="1" applyAlignment="1">
      <alignment horizontal="center"/>
    </xf>
    <xf numFmtId="165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6" fillId="0" borderId="0" xfId="0" applyFont="1" applyAlignment="1"/>
    <xf numFmtId="0" fontId="37" fillId="0" borderId="0" xfId="0" applyFont="1" applyAlignment="1"/>
    <xf numFmtId="165" fontId="36" fillId="0" borderId="0" xfId="0" applyNumberFormat="1" applyFont="1" applyAlignment="1">
      <alignment horizontal="center"/>
    </xf>
    <xf numFmtId="165" fontId="38" fillId="0" borderId="0" xfId="0" applyNumberFormat="1" applyFont="1" applyAlignment="1">
      <alignment horizontal="center"/>
    </xf>
    <xf numFmtId="0" fontId="37" fillId="0" borderId="0" xfId="0" applyFont="1"/>
    <xf numFmtId="0" fontId="36" fillId="0" borderId="0" xfId="0" applyFont="1"/>
    <xf numFmtId="0" fontId="37" fillId="0" borderId="0" xfId="0" applyFont="1" applyBorder="1" applyAlignment="1">
      <alignment horizontal="center"/>
    </xf>
    <xf numFmtId="165" fontId="36" fillId="0" borderId="0" xfId="0" applyNumberFormat="1" applyFont="1" applyBorder="1" applyAlignment="1">
      <alignment horizontal="center"/>
    </xf>
    <xf numFmtId="165" fontId="38" fillId="0" borderId="0" xfId="0" applyNumberFormat="1" applyFont="1" applyBorder="1" applyAlignment="1">
      <alignment horizontal="center"/>
    </xf>
    <xf numFmtId="0" fontId="37" fillId="0" borderId="0" xfId="0" applyFont="1" applyAlignment="1">
      <alignment horizontal="left"/>
    </xf>
    <xf numFmtId="0" fontId="36" fillId="2" borderId="3" xfId="0" applyFont="1" applyFill="1" applyBorder="1" applyAlignment="1"/>
    <xf numFmtId="0" fontId="36" fillId="2" borderId="4" xfId="0" applyFont="1" applyFill="1" applyBorder="1" applyAlignment="1"/>
    <xf numFmtId="0" fontId="36" fillId="2" borderId="5" xfId="0" applyFont="1" applyFill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165" fontId="37" fillId="0" borderId="4" xfId="0" applyNumberFormat="1" applyFont="1" applyBorder="1" applyAlignment="1">
      <alignment horizontal="center"/>
    </xf>
    <xf numFmtId="165" fontId="37" fillId="0" borderId="7" xfId="0" applyNumberFormat="1" applyFont="1" applyBorder="1" applyAlignment="1">
      <alignment horizontal="center"/>
    </xf>
    <xf numFmtId="165" fontId="24" fillId="0" borderId="4" xfId="0" applyNumberFormat="1" applyFont="1" applyBorder="1" applyAlignment="1">
      <alignment horizontal="center"/>
    </xf>
    <xf numFmtId="0" fontId="37" fillId="0" borderId="7" xfId="0" applyFont="1" applyBorder="1" applyAlignment="1"/>
    <xf numFmtId="0" fontId="39" fillId="0" borderId="9" xfId="0" applyFont="1" applyBorder="1" applyAlignment="1">
      <alignment horizontal="center"/>
    </xf>
    <xf numFmtId="165" fontId="38" fillId="0" borderId="10" xfId="0" applyNumberFormat="1" applyFont="1" applyBorder="1" applyAlignment="1">
      <alignment horizontal="center"/>
    </xf>
    <xf numFmtId="0" fontId="36" fillId="0" borderId="11" xfId="0" applyFont="1" applyBorder="1" applyAlignment="1"/>
    <xf numFmtId="0" fontId="37" fillId="0" borderId="6" xfId="0" applyFont="1" applyBorder="1" applyAlignment="1">
      <alignment horizontal="center"/>
    </xf>
    <xf numFmtId="165" fontId="38" fillId="0" borderId="19" xfId="0" applyNumberFormat="1" applyFont="1" applyBorder="1" applyAlignment="1">
      <alignment horizontal="center"/>
    </xf>
    <xf numFmtId="0" fontId="36" fillId="0" borderId="20" xfId="0" applyFont="1" applyBorder="1" applyAlignment="1"/>
    <xf numFmtId="0" fontId="32" fillId="0" borderId="4" xfId="0" applyFont="1" applyBorder="1" applyAlignment="1"/>
    <xf numFmtId="0" fontId="40" fillId="0" borderId="4" xfId="0" applyFont="1" applyBorder="1" applyAlignment="1"/>
    <xf numFmtId="0" fontId="32" fillId="0" borderId="4" xfId="0" applyFont="1" applyBorder="1" applyAlignment="1">
      <alignment horizontal="center"/>
    </xf>
    <xf numFmtId="0" fontId="32" fillId="0" borderId="10" xfId="0" applyFont="1" applyBorder="1"/>
    <xf numFmtId="0" fontId="40" fillId="0" borderId="10" xfId="0" applyFont="1" applyBorder="1"/>
    <xf numFmtId="0" fontId="32" fillId="0" borderId="10" xfId="0" applyFont="1" applyBorder="1" applyAlignment="1">
      <alignment horizontal="center"/>
    </xf>
    <xf numFmtId="165" fontId="32" fillId="0" borderId="10" xfId="0" applyNumberFormat="1" applyFont="1" applyBorder="1" applyAlignment="1">
      <alignment horizontal="center"/>
    </xf>
    <xf numFmtId="0" fontId="24" fillId="3" borderId="15" xfId="0" applyFont="1" applyFill="1" applyBorder="1" applyAlignment="1">
      <alignment horizontal="center" vertical="center" wrapText="1"/>
    </xf>
    <xf numFmtId="165" fontId="41" fillId="3" borderId="15" xfId="0" applyNumberFormat="1" applyFont="1" applyFill="1" applyBorder="1" applyAlignment="1">
      <alignment horizontal="center"/>
    </xf>
    <xf numFmtId="164" fontId="24" fillId="0" borderId="15" xfId="1" applyFont="1" applyBorder="1" applyAlignment="1" applyProtection="1">
      <alignment horizontal="left" vertical="top" wrapText="1"/>
    </xf>
    <xf numFmtId="164" fontId="42" fillId="0" borderId="15" xfId="1" applyFont="1" applyBorder="1" applyAlignment="1" applyProtection="1">
      <alignment horizontal="left" vertical="top" wrapText="1"/>
    </xf>
    <xf numFmtId="165" fontId="32" fillId="0" borderId="15" xfId="0" applyNumberFormat="1" applyFont="1" applyBorder="1" applyAlignment="1">
      <alignment horizontal="center" vertical="top"/>
    </xf>
    <xf numFmtId="0" fontId="32" fillId="0" borderId="15" xfId="0" applyFont="1" applyBorder="1" applyAlignment="1">
      <alignment vertical="top"/>
    </xf>
    <xf numFmtId="165" fontId="43" fillId="0" borderId="15" xfId="0" applyNumberFormat="1" applyFont="1" applyBorder="1" applyAlignment="1">
      <alignment horizontal="center" vertical="top"/>
    </xf>
    <xf numFmtId="165" fontId="44" fillId="0" borderId="15" xfId="0" applyNumberFormat="1" applyFont="1" applyBorder="1" applyAlignment="1">
      <alignment horizontal="center" vertical="top"/>
    </xf>
    <xf numFmtId="0" fontId="43" fillId="0" borderId="15" xfId="0" applyFont="1" applyBorder="1" applyAlignment="1">
      <alignment vertical="top" wrapText="1"/>
    </xf>
    <xf numFmtId="165" fontId="37" fillId="0" borderId="15" xfId="0" applyNumberFormat="1" applyFont="1" applyFill="1" applyBorder="1" applyAlignment="1">
      <alignment horizontal="center" vertical="top"/>
    </xf>
    <xf numFmtId="165" fontId="37" fillId="0" borderId="15" xfId="0" applyNumberFormat="1" applyFont="1" applyBorder="1" applyAlignment="1">
      <alignment horizontal="center" vertical="top"/>
    </xf>
    <xf numFmtId="169" fontId="24" fillId="0" borderId="15" xfId="0" applyNumberFormat="1" applyFont="1" applyBorder="1" applyAlignment="1">
      <alignment horizontal="center" vertical="top"/>
    </xf>
    <xf numFmtId="0" fontId="32" fillId="0" borderId="0" xfId="0" applyFont="1" applyBorder="1" applyAlignment="1">
      <alignment vertical="top"/>
    </xf>
    <xf numFmtId="9" fontId="32" fillId="0" borderId="0" xfId="2" applyFont="1" applyBorder="1" applyAlignment="1" applyProtection="1">
      <alignment vertical="top"/>
    </xf>
    <xf numFmtId="165" fontId="37" fillId="0" borderId="15" xfId="0" quotePrefix="1" applyNumberFormat="1" applyFont="1" applyBorder="1" applyAlignment="1">
      <alignment horizontal="center" vertical="top"/>
    </xf>
    <xf numFmtId="164" fontId="37" fillId="0" borderId="15" xfId="1" applyFont="1" applyBorder="1" applyAlignment="1" applyProtection="1">
      <alignment horizontal="left" vertical="top" wrapText="1"/>
    </xf>
    <xf numFmtId="165" fontId="37" fillId="0" borderId="15" xfId="1" applyNumberFormat="1" applyFont="1" applyBorder="1" applyAlignment="1" applyProtection="1">
      <alignment horizontal="center" vertical="top" wrapText="1"/>
    </xf>
    <xf numFmtId="0" fontId="45" fillId="0" borderId="16" xfId="0" applyFont="1" applyBorder="1" applyAlignment="1">
      <alignment vertical="center" wrapText="1"/>
    </xf>
    <xf numFmtId="0" fontId="47" fillId="0" borderId="16" xfId="0" applyFont="1" applyBorder="1" applyAlignment="1">
      <alignment horizontal="left" vertical="center" wrapText="1"/>
    </xf>
    <xf numFmtId="0" fontId="46" fillId="0" borderId="15" xfId="0" applyFont="1" applyBorder="1" applyAlignment="1">
      <alignment horizontal="left" vertical="center" wrapText="1"/>
    </xf>
    <xf numFmtId="0" fontId="46" fillId="0" borderId="16" xfId="0" applyFont="1" applyBorder="1" applyAlignment="1">
      <alignment horizontal="left" vertical="center" wrapText="1"/>
    </xf>
    <xf numFmtId="165" fontId="37" fillId="0" borderId="15" xfId="0" applyNumberFormat="1" applyFont="1" applyBorder="1" applyAlignment="1">
      <alignment horizontal="center" vertical="top" wrapText="1"/>
    </xf>
    <xf numFmtId="165" fontId="37" fillId="0" borderId="15" xfId="0" applyNumberFormat="1" applyFont="1" applyFill="1" applyBorder="1" applyAlignment="1">
      <alignment horizontal="center" vertical="top" wrapText="1"/>
    </xf>
    <xf numFmtId="165" fontId="24" fillId="0" borderId="15" xfId="0" applyNumberFormat="1" applyFont="1" applyBorder="1" applyAlignment="1">
      <alignment horizontal="center" vertical="top"/>
    </xf>
    <xf numFmtId="0" fontId="37" fillId="0" borderId="15" xfId="0" applyFont="1" applyBorder="1" applyAlignment="1">
      <alignment horizontal="left" vertical="top" wrapText="1"/>
    </xf>
    <xf numFmtId="0" fontId="40" fillId="0" borderId="0" xfId="0" applyFont="1"/>
    <xf numFmtId="164" fontId="24" fillId="0" borderId="16" xfId="1" applyFont="1" applyBorder="1" applyAlignment="1" applyProtection="1">
      <alignment horizontal="left" vertical="top" wrapText="1"/>
    </xf>
    <xf numFmtId="0" fontId="24" fillId="0" borderId="9" xfId="0" applyFont="1" applyBorder="1" applyAlignment="1">
      <alignment vertical="top"/>
    </xf>
    <xf numFmtId="165" fontId="24" fillId="0" borderId="18" xfId="0" applyNumberFormat="1" applyFont="1" applyBorder="1" applyAlignment="1">
      <alignment horizontal="center" vertical="top" wrapText="1"/>
    </xf>
    <xf numFmtId="0" fontId="44" fillId="0" borderId="15" xfId="0" applyFont="1" applyBorder="1" applyAlignment="1">
      <alignment horizontal="left" vertical="top" wrapText="1"/>
    </xf>
    <xf numFmtId="0" fontId="36" fillId="0" borderId="0" xfId="0" applyFont="1" applyBorder="1" applyAlignment="1">
      <alignment vertical="top"/>
    </xf>
    <xf numFmtId="0" fontId="37" fillId="0" borderId="0" xfId="0" applyFont="1" applyBorder="1" applyAlignment="1">
      <alignment vertical="top"/>
    </xf>
    <xf numFmtId="165" fontId="36" fillId="0" borderId="0" xfId="0" applyNumberFormat="1" applyFont="1" applyBorder="1" applyAlignment="1">
      <alignment horizontal="center" vertical="top"/>
    </xf>
    <xf numFmtId="165" fontId="38" fillId="0" borderId="0" xfId="0" applyNumberFormat="1" applyFont="1" applyBorder="1" applyAlignment="1">
      <alignment horizontal="center" vertical="top"/>
    </xf>
    <xf numFmtId="0" fontId="36" fillId="0" borderId="10" xfId="0" applyFont="1" applyBorder="1"/>
    <xf numFmtId="0" fontId="37" fillId="0" borderId="10" xfId="0" applyFont="1" applyBorder="1"/>
    <xf numFmtId="165" fontId="36" fillId="0" borderId="10" xfId="0" applyNumberFormat="1" applyFont="1" applyBorder="1" applyAlignment="1">
      <alignment horizontal="center"/>
    </xf>
    <xf numFmtId="0" fontId="38" fillId="2" borderId="5" xfId="0" applyFont="1" applyFill="1" applyBorder="1" applyAlignment="1">
      <alignment horizontal="center"/>
    </xf>
    <xf numFmtId="0" fontId="37" fillId="2" borderId="5" xfId="0" applyFont="1" applyFill="1" applyBorder="1" applyAlignment="1">
      <alignment horizontal="center"/>
    </xf>
    <xf numFmtId="0" fontId="36" fillId="2" borderId="5" xfId="0" applyFont="1" applyFill="1" applyBorder="1" applyAlignment="1">
      <alignment horizontal="center" vertical="top"/>
    </xf>
    <xf numFmtId="0" fontId="36" fillId="0" borderId="5" xfId="0" applyFont="1" applyBorder="1" applyAlignment="1">
      <alignment horizontal="center"/>
    </xf>
    <xf numFmtId="0" fontId="37" fillId="0" borderId="5" xfId="0" applyFont="1" applyBorder="1" applyAlignment="1">
      <alignment horizontal="center" wrapText="1"/>
    </xf>
    <xf numFmtId="0" fontId="37" fillId="0" borderId="12" xfId="0" applyFont="1" applyBorder="1" applyAlignment="1">
      <alignment vertical="top" wrapText="1"/>
    </xf>
    <xf numFmtId="165" fontId="37" fillId="0" borderId="13" xfId="0" applyNumberFormat="1" applyFont="1" applyBorder="1" applyAlignment="1">
      <alignment horizontal="center"/>
    </xf>
    <xf numFmtId="165" fontId="24" fillId="0" borderId="14" xfId="0" applyNumberFormat="1" applyFont="1" applyBorder="1" applyAlignment="1">
      <alignment horizontal="center"/>
    </xf>
    <xf numFmtId="0" fontId="38" fillId="0" borderId="5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8" fillId="0" borderId="5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36" fillId="0" borderId="5" xfId="0" applyFont="1" applyBorder="1"/>
    <xf numFmtId="0" fontId="39" fillId="0" borderId="0" xfId="0" applyFont="1" applyBorder="1"/>
    <xf numFmtId="0" fontId="36" fillId="0" borderId="0" xfId="0" applyFont="1" applyBorder="1"/>
    <xf numFmtId="0" fontId="37" fillId="0" borderId="0" xfId="0" applyFont="1" applyBorder="1"/>
    <xf numFmtId="164" fontId="48" fillId="0" borderId="0" xfId="1" applyFont="1" applyBorder="1" applyAlignment="1" applyProtection="1">
      <alignment horizontal="left" vertical="top" wrapText="1"/>
    </xf>
    <xf numFmtId="164" fontId="40" fillId="0" borderId="0" xfId="1" applyFont="1" applyBorder="1" applyAlignment="1" applyProtection="1">
      <alignment horizontal="left" vertical="top" wrapText="1"/>
    </xf>
    <xf numFmtId="3" fontId="32" fillId="0" borderId="0" xfId="0" applyNumberFormat="1" applyFont="1" applyBorder="1" applyAlignment="1">
      <alignment vertical="top"/>
    </xf>
    <xf numFmtId="165" fontId="32" fillId="0" borderId="0" xfId="0" applyNumberFormat="1" applyFont="1" applyBorder="1" applyAlignment="1">
      <alignment horizontal="center" vertical="top"/>
    </xf>
    <xf numFmtId="165" fontId="41" fillId="0" borderId="0" xfId="0" applyNumberFormat="1" applyFont="1" applyBorder="1" applyAlignment="1">
      <alignment horizontal="center" vertical="top"/>
    </xf>
    <xf numFmtId="165" fontId="32" fillId="0" borderId="0" xfId="0" applyNumberFormat="1" applyFont="1" applyAlignment="1">
      <alignment horizontal="center"/>
    </xf>
    <xf numFmtId="0" fontId="32" fillId="0" borderId="15" xfId="0" applyFont="1" applyBorder="1" applyAlignment="1">
      <alignment horizontal="justify" vertical="center"/>
    </xf>
    <xf numFmtId="0" fontId="32" fillId="0" borderId="15" xfId="0" applyFont="1" applyBorder="1" applyAlignment="1">
      <alignment wrapText="1"/>
    </xf>
    <xf numFmtId="0" fontId="49" fillId="0" borderId="16" xfId="0" applyFont="1" applyBorder="1" applyAlignment="1">
      <alignment vertical="center" wrapText="1"/>
    </xf>
    <xf numFmtId="0" fontId="49" fillId="0" borderId="15" xfId="0" applyFont="1" applyBorder="1" applyAlignment="1">
      <alignment vertical="center" wrapText="1"/>
    </xf>
    <xf numFmtId="0" fontId="32" fillId="0" borderId="0" xfId="0" applyFont="1" applyAlignment="1">
      <alignment horizontal="justify" vertical="center"/>
    </xf>
    <xf numFmtId="0" fontId="47" fillId="0" borderId="0" xfId="0" applyFont="1" applyAlignment="1">
      <alignment horizontal="center" vertical="center" wrapText="1"/>
    </xf>
    <xf numFmtId="43" fontId="32" fillId="0" borderId="15" xfId="3" applyFont="1" applyFill="1" applyBorder="1" applyAlignment="1">
      <alignment horizontal="center" vertical="center" wrapText="1"/>
    </xf>
    <xf numFmtId="0" fontId="49" fillId="0" borderId="15" xfId="0" applyFont="1" applyBorder="1" applyAlignment="1">
      <alignment horizontal="center" vertical="center" wrapText="1"/>
    </xf>
    <xf numFmtId="0" fontId="47" fillId="0" borderId="16" xfId="0" applyFont="1" applyBorder="1" applyAlignment="1">
      <alignment horizontal="center" vertical="center" wrapText="1"/>
    </xf>
    <xf numFmtId="0" fontId="40" fillId="0" borderId="15" xfId="0" applyFont="1" applyBorder="1"/>
    <xf numFmtId="0" fontId="32" fillId="0" borderId="16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16" xfId="0" applyFont="1" applyBorder="1" applyAlignment="1">
      <alignment horizontal="justify" vertical="center"/>
    </xf>
    <xf numFmtId="0" fontId="43" fillId="0" borderId="15" xfId="1" applyNumberFormat="1" applyFont="1" applyFill="1" applyBorder="1" applyAlignment="1" applyProtection="1">
      <alignment vertical="top" wrapText="1"/>
    </xf>
    <xf numFmtId="0" fontId="45" fillId="0" borderId="15" xfId="0" applyFont="1" applyBorder="1" applyAlignment="1">
      <alignment vertical="center" wrapText="1"/>
    </xf>
    <xf numFmtId="0" fontId="37" fillId="0" borderId="16" xfId="0" applyFont="1" applyBorder="1" applyAlignment="1">
      <alignment horizontal="left" vertical="center" wrapText="1"/>
    </xf>
    <xf numFmtId="164" fontId="37" fillId="0" borderId="16" xfId="1" applyFont="1" applyFill="1" applyBorder="1" applyAlignment="1">
      <alignment vertical="center" wrapText="1"/>
    </xf>
    <xf numFmtId="164" fontId="32" fillId="0" borderId="15" xfId="1" applyFont="1" applyBorder="1" applyAlignment="1" applyProtection="1">
      <alignment horizontal="left" vertical="top" wrapText="1"/>
    </xf>
    <xf numFmtId="164" fontId="32" fillId="0" borderId="16" xfId="1" applyFont="1" applyBorder="1" applyAlignment="1" applyProtection="1">
      <alignment horizontal="left" vertical="top" wrapText="1"/>
    </xf>
    <xf numFmtId="0" fontId="37" fillId="0" borderId="15" xfId="1" applyNumberFormat="1" applyFont="1" applyBorder="1" applyAlignment="1" applyProtection="1">
      <alignment horizontal="center" vertical="top" wrapText="1"/>
    </xf>
    <xf numFmtId="0" fontId="44" fillId="0" borderId="15" xfId="0" applyFont="1" applyBorder="1" applyAlignment="1">
      <alignment horizontal="left" vertical="top" wrapText="1"/>
    </xf>
    <xf numFmtId="164" fontId="24" fillId="0" borderId="17" xfId="1" applyFont="1" applyBorder="1" applyAlignment="1" applyProtection="1">
      <alignment horizontal="left" vertical="top" wrapText="1"/>
    </xf>
    <xf numFmtId="164" fontId="24" fillId="0" borderId="18" xfId="1" applyFont="1" applyBorder="1" applyAlignment="1" applyProtection="1">
      <alignment horizontal="left" vertical="top" wrapText="1"/>
    </xf>
    <xf numFmtId="0" fontId="32" fillId="0" borderId="16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164" fontId="23" fillId="0" borderId="15" xfId="1" applyFont="1" applyBorder="1" applyAlignment="1" applyProtection="1">
      <alignment horizontal="left" vertical="top" wrapText="1"/>
    </xf>
    <xf numFmtId="164" fontId="32" fillId="0" borderId="9" xfId="1" applyFont="1" applyBorder="1" applyAlignment="1" applyProtection="1">
      <alignment horizontal="left" vertical="top" wrapText="1"/>
    </xf>
    <xf numFmtId="170" fontId="50" fillId="0" borderId="15" xfId="0" applyNumberFormat="1" applyFont="1" applyBorder="1" applyAlignment="1">
      <alignment horizontal="center" vertical="center" wrapText="1"/>
    </xf>
    <xf numFmtId="170" fontId="50" fillId="0" borderId="15" xfId="0" applyNumberFormat="1" applyFont="1" applyBorder="1" applyAlignment="1">
      <alignment horizontal="center" vertical="center"/>
    </xf>
    <xf numFmtId="170" fontId="50" fillId="0" borderId="15" xfId="0" quotePrefix="1" applyNumberFormat="1" applyFont="1" applyBorder="1" applyAlignment="1">
      <alignment horizontal="center" vertical="center"/>
    </xf>
    <xf numFmtId="2" fontId="51" fillId="0" borderId="15" xfId="0" applyNumberFormat="1" applyFont="1" applyBorder="1" applyAlignment="1">
      <alignment horizontal="center" vertical="center"/>
    </xf>
    <xf numFmtId="170" fontId="50" fillId="0" borderId="15" xfId="0" quotePrefix="1" applyNumberFormat="1" applyFont="1" applyBorder="1" applyAlignment="1">
      <alignment horizontal="center" vertical="center" wrapText="1"/>
    </xf>
    <xf numFmtId="170" fontId="50" fillId="0" borderId="8" xfId="0" quotePrefix="1" applyNumberFormat="1" applyFont="1" applyBorder="1" applyAlignment="1">
      <alignment horizontal="center" vertical="center" wrapText="1"/>
    </xf>
    <xf numFmtId="170" fontId="50" fillId="0" borderId="8" xfId="0" applyNumberFormat="1" applyFont="1" applyBorder="1" applyAlignment="1">
      <alignment horizontal="center" vertical="center"/>
    </xf>
    <xf numFmtId="170" fontId="50" fillId="0" borderId="8" xfId="0" quotePrefix="1" applyNumberFormat="1" applyFont="1" applyBorder="1" applyAlignment="1">
      <alignment horizontal="center" vertical="center"/>
    </xf>
    <xf numFmtId="2" fontId="51" fillId="0" borderId="8" xfId="0" applyNumberFormat="1" applyFont="1" applyBorder="1" applyAlignment="1">
      <alignment horizontal="center" vertical="center"/>
    </xf>
    <xf numFmtId="0" fontId="32" fillId="0" borderId="18" xfId="0" applyFont="1" applyBorder="1" applyAlignment="1">
      <alignment vertical="center" wrapText="1"/>
    </xf>
    <xf numFmtId="0" fontId="33" fillId="0" borderId="0" xfId="0" applyFont="1" applyBorder="1" applyAlignment="1">
      <alignment horizontal="center"/>
    </xf>
    <xf numFmtId="0" fontId="32" fillId="0" borderId="15" xfId="0" applyFont="1" applyBorder="1" applyAlignment="1">
      <alignment horizontal="center" wrapText="1"/>
    </xf>
    <xf numFmtId="0" fontId="32" fillId="0" borderId="15" xfId="0" applyFont="1" applyBorder="1" applyAlignment="1">
      <alignment vertical="center" wrapText="1"/>
    </xf>
    <xf numFmtId="164" fontId="32" fillId="0" borderId="16" xfId="1" applyFont="1" applyBorder="1" applyAlignment="1" applyProtection="1">
      <alignment horizontal="left" vertical="center" wrapText="1"/>
    </xf>
    <xf numFmtId="0" fontId="32" fillId="0" borderId="16" xfId="0" applyFont="1" applyBorder="1" applyAlignment="1">
      <alignment horizontal="left" vertical="center" wrapText="1"/>
    </xf>
    <xf numFmtId="0" fontId="49" fillId="0" borderId="16" xfId="0" applyFont="1" applyBorder="1" applyAlignment="1">
      <alignment horizontal="center" vertical="center" wrapText="1"/>
    </xf>
    <xf numFmtId="0" fontId="49" fillId="0" borderId="16" xfId="0" applyFont="1" applyBorder="1" applyAlignment="1">
      <alignment horizontal="left" vertical="center" wrapText="1"/>
    </xf>
    <xf numFmtId="0" fontId="53" fillId="0" borderId="15" xfId="0" applyFont="1" applyBorder="1" applyAlignment="1">
      <alignment horizontal="left" vertical="center" wrapText="1"/>
    </xf>
    <xf numFmtId="0" fontId="54" fillId="0" borderId="15" xfId="0" applyFont="1" applyBorder="1"/>
    <xf numFmtId="165" fontId="32" fillId="0" borderId="15" xfId="1" applyNumberFormat="1" applyFont="1" applyBorder="1" applyAlignment="1" applyProtection="1">
      <alignment horizontal="center" vertical="top" wrapText="1"/>
    </xf>
    <xf numFmtId="169" fontId="23" fillId="0" borderId="15" xfId="0" applyNumberFormat="1" applyFont="1" applyBorder="1" applyAlignment="1">
      <alignment horizontal="center" vertical="top"/>
    </xf>
    <xf numFmtId="164" fontId="32" fillId="0" borderId="15" xfId="1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165" fontId="33" fillId="0" borderId="0" xfId="0" applyNumberFormat="1" applyFont="1" applyBorder="1" applyAlignment="1">
      <alignment horizontal="center"/>
    </xf>
    <xf numFmtId="0" fontId="36" fillId="0" borderId="0" xfId="0" applyFont="1" applyBorder="1" applyAlignment="1"/>
    <xf numFmtId="0" fontId="37" fillId="0" borderId="0" xfId="0" applyFont="1" applyBorder="1" applyAlignment="1"/>
    <xf numFmtId="0" fontId="37" fillId="0" borderId="0" xfId="0" applyFont="1" applyBorder="1" applyAlignment="1">
      <alignment horizontal="left"/>
    </xf>
    <xf numFmtId="0" fontId="36" fillId="2" borderId="15" xfId="0" applyFont="1" applyFill="1" applyBorder="1" applyAlignment="1">
      <alignment horizontal="center"/>
    </xf>
    <xf numFmtId="0" fontId="32" fillId="0" borderId="3" xfId="0" applyFont="1" applyBorder="1" applyAlignment="1"/>
    <xf numFmtId="0" fontId="32" fillId="0" borderId="7" xfId="0" applyFont="1" applyBorder="1" applyAlignment="1"/>
    <xf numFmtId="0" fontId="32" fillId="0" borderId="9" xfId="0" applyFont="1" applyBorder="1"/>
    <xf numFmtId="0" fontId="32" fillId="0" borderId="11" xfId="0" applyFont="1" applyBorder="1"/>
    <xf numFmtId="0" fontId="49" fillId="0" borderId="19" xfId="0" applyFont="1" applyBorder="1" applyAlignment="1">
      <alignment horizontal="center" vertical="center" wrapText="1"/>
    </xf>
    <xf numFmtId="0" fontId="32" fillId="0" borderId="0" xfId="0" applyFont="1" applyBorder="1"/>
    <xf numFmtId="0" fontId="21" fillId="0" borderId="15" xfId="0" applyFont="1" applyBorder="1" applyAlignment="1">
      <alignment vertical="center" wrapText="1"/>
    </xf>
    <xf numFmtId="0" fontId="36" fillId="0" borderId="15" xfId="0" applyFont="1" applyBorder="1" applyAlignment="1">
      <alignment vertical="center" wrapText="1"/>
    </xf>
    <xf numFmtId="0" fontId="32" fillId="0" borderId="19" xfId="0" applyFont="1" applyBorder="1"/>
    <xf numFmtId="0" fontId="36" fillId="0" borderId="20" xfId="0" applyFont="1" applyBorder="1" applyAlignment="1">
      <alignment vertical="top"/>
    </xf>
    <xf numFmtId="0" fontId="38" fillId="2" borderId="15" xfId="0" applyFont="1" applyFill="1" applyBorder="1" applyAlignment="1">
      <alignment horizontal="center"/>
    </xf>
    <xf numFmtId="0" fontId="37" fillId="2" borderId="15" xfId="0" applyFont="1" applyFill="1" applyBorder="1" applyAlignment="1">
      <alignment horizontal="center"/>
    </xf>
    <xf numFmtId="0" fontId="36" fillId="2" borderId="15" xfId="0" applyFont="1" applyFill="1" applyBorder="1" applyAlignment="1">
      <alignment horizontal="center" vertical="top"/>
    </xf>
    <xf numFmtId="0" fontId="36" fillId="0" borderId="15" xfId="0" applyFont="1" applyBorder="1" applyAlignment="1">
      <alignment horizontal="center"/>
    </xf>
    <xf numFmtId="0" fontId="37" fillId="0" borderId="15" xfId="0" applyFont="1" applyBorder="1" applyAlignment="1">
      <alignment horizontal="center" wrapText="1"/>
    </xf>
    <xf numFmtId="0" fontId="37" fillId="0" borderId="16" xfId="0" applyFont="1" applyBorder="1" applyAlignment="1">
      <alignment vertical="top" wrapText="1"/>
    </xf>
    <xf numFmtId="165" fontId="37" fillId="0" borderId="17" xfId="0" applyNumberFormat="1" applyFont="1" applyBorder="1" applyAlignment="1">
      <alignment horizontal="center"/>
    </xf>
    <xf numFmtId="165" fontId="24" fillId="0" borderId="18" xfId="0" applyNumberFormat="1" applyFont="1" applyBorder="1" applyAlignment="1">
      <alignment horizontal="center"/>
    </xf>
    <xf numFmtId="0" fontId="38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6" fillId="0" borderId="15" xfId="0" applyFont="1" applyBorder="1"/>
    <xf numFmtId="0" fontId="36" fillId="2" borderId="19" xfId="0" applyFont="1" applyFill="1" applyBorder="1" applyAlignment="1"/>
    <xf numFmtId="0" fontId="36" fillId="2" borderId="0" xfId="0" applyFont="1" applyFill="1" applyBorder="1" applyAlignment="1"/>
    <xf numFmtId="0" fontId="36" fillId="2" borderId="8" xfId="0" applyFont="1" applyFill="1" applyBorder="1" applyAlignment="1">
      <alignment horizontal="center"/>
    </xf>
    <xf numFmtId="0" fontId="32" fillId="0" borderId="0" xfId="0" applyFont="1" applyBorder="1" applyAlignment="1">
      <alignment horizontal="center"/>
    </xf>
    <xf numFmtId="164" fontId="32" fillId="0" borderId="15" xfId="1" applyFont="1" applyBorder="1" applyAlignment="1" applyProtection="1">
      <alignment horizontal="center" vertical="center" wrapText="1"/>
    </xf>
    <xf numFmtId="0" fontId="32" fillId="0" borderId="16" xfId="0" applyFont="1" applyBorder="1" applyAlignment="1">
      <alignment horizontal="center" vertical="top" wrapText="1"/>
    </xf>
    <xf numFmtId="0" fontId="32" fillId="0" borderId="18" xfId="0" applyFont="1" applyBorder="1" applyAlignment="1">
      <alignment horizontal="center" vertical="top" wrapText="1"/>
    </xf>
    <xf numFmtId="0" fontId="32" fillId="0" borderId="16" xfId="1" applyNumberFormat="1" applyFont="1" applyBorder="1" applyAlignment="1" applyProtection="1">
      <alignment horizontal="center" vertical="top" wrapText="1"/>
    </xf>
    <xf numFmtId="0" fontId="32" fillId="0" borderId="18" xfId="1" applyNumberFormat="1" applyFont="1" applyBorder="1" applyAlignment="1" applyProtection="1">
      <alignment horizontal="center" vertical="top" wrapText="1"/>
    </xf>
    <xf numFmtId="0" fontId="38" fillId="0" borderId="15" xfId="0" applyFont="1" applyBorder="1" applyAlignment="1">
      <alignment horizontal="center"/>
    </xf>
    <xf numFmtId="0" fontId="32" fillId="0" borderId="16" xfId="1" applyNumberFormat="1" applyFont="1" applyBorder="1" applyAlignment="1" applyProtection="1">
      <alignment horizontal="left" vertical="top" wrapText="1"/>
    </xf>
    <xf numFmtId="0" fontId="32" fillId="0" borderId="18" xfId="1" applyNumberFormat="1" applyFont="1" applyBorder="1" applyAlignment="1" applyProtection="1">
      <alignment horizontal="left" vertical="top" wrapText="1"/>
    </xf>
    <xf numFmtId="0" fontId="38" fillId="0" borderId="0" xfId="0" applyFont="1" applyBorder="1" applyAlignment="1">
      <alignment horizontal="left"/>
    </xf>
    <xf numFmtId="164" fontId="23" fillId="0" borderId="16" xfId="1" applyFont="1" applyBorder="1" applyAlignment="1" applyProtection="1">
      <alignment horizontal="left" vertical="top" wrapText="1"/>
    </xf>
    <xf numFmtId="164" fontId="23" fillId="0" borderId="17" xfId="1" applyFont="1" applyBorder="1" applyAlignment="1" applyProtection="1">
      <alignment horizontal="left" vertical="top" wrapText="1"/>
    </xf>
    <xf numFmtId="164" fontId="23" fillId="0" borderId="18" xfId="1" applyFont="1" applyBorder="1" applyAlignment="1" applyProtection="1">
      <alignment horizontal="left" vertical="top" wrapText="1"/>
    </xf>
    <xf numFmtId="0" fontId="44" fillId="0" borderId="15" xfId="0" applyFont="1" applyBorder="1" applyAlignment="1">
      <alignment horizontal="left" vertical="top" wrapText="1"/>
    </xf>
    <xf numFmtId="0" fontId="36" fillId="2" borderId="15" xfId="0" applyFont="1" applyFill="1" applyBorder="1" applyAlignment="1">
      <alignment horizontal="center"/>
    </xf>
    <xf numFmtId="0" fontId="38" fillId="2" borderId="15" xfId="0" applyFont="1" applyFill="1" applyBorder="1" applyAlignment="1">
      <alignment horizontal="center"/>
    </xf>
    <xf numFmtId="0" fontId="36" fillId="0" borderId="6" xfId="0" applyFont="1" applyBorder="1" applyAlignment="1">
      <alignment horizontal="center" vertical="top"/>
    </xf>
    <xf numFmtId="0" fontId="36" fillId="0" borderId="21" xfId="0" applyFont="1" applyBorder="1" applyAlignment="1">
      <alignment horizontal="center" vertical="top"/>
    </xf>
    <xf numFmtId="0" fontId="36" fillId="0" borderId="8" xfId="0" applyFont="1" applyBorder="1" applyAlignment="1">
      <alignment horizontal="center" vertical="top"/>
    </xf>
    <xf numFmtId="0" fontId="36" fillId="0" borderId="15" xfId="0" applyFont="1" applyBorder="1" applyAlignment="1">
      <alignment horizontal="justify" vertical="top" wrapText="1"/>
    </xf>
    <xf numFmtId="2" fontId="38" fillId="0" borderId="15" xfId="0" applyNumberFormat="1" applyFont="1" applyBorder="1" applyAlignment="1">
      <alignment horizontal="center" vertical="center" wrapText="1"/>
    </xf>
    <xf numFmtId="0" fontId="38" fillId="0" borderId="15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top" wrapText="1"/>
    </xf>
    <xf numFmtId="0" fontId="32" fillId="0" borderId="16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164" fontId="24" fillId="0" borderId="16" xfId="1" applyFont="1" applyBorder="1" applyAlignment="1" applyProtection="1">
      <alignment horizontal="left" vertical="top" wrapText="1"/>
    </xf>
    <xf numFmtId="164" fontId="24" fillId="0" borderId="17" xfId="1" applyFont="1" applyBorder="1" applyAlignment="1" applyProtection="1">
      <alignment horizontal="left" vertical="top" wrapText="1"/>
    </xf>
    <xf numFmtId="165" fontId="41" fillId="3" borderId="15" xfId="0" applyNumberFormat="1" applyFont="1" applyFill="1" applyBorder="1" applyAlignment="1">
      <alignment horizontal="center" vertical="center" wrapText="1"/>
    </xf>
    <xf numFmtId="0" fontId="41" fillId="3" borderId="15" xfId="0" applyFont="1" applyFill="1" applyBorder="1" applyAlignment="1">
      <alignment horizontal="center" vertical="center"/>
    </xf>
    <xf numFmtId="0" fontId="24" fillId="3" borderId="16" xfId="0" applyFont="1" applyFill="1" applyBorder="1" applyAlignment="1">
      <alignment horizontal="center" vertical="center" wrapText="1"/>
    </xf>
    <xf numFmtId="0" fontId="24" fillId="3" borderId="18" xfId="0" applyFont="1" applyFill="1" applyBorder="1" applyAlignment="1">
      <alignment horizontal="center" vertical="center" wrapText="1"/>
    </xf>
    <xf numFmtId="0" fontId="49" fillId="0" borderId="16" xfId="0" applyFont="1" applyBorder="1" applyAlignment="1">
      <alignment horizontal="center" vertical="center" wrapText="1"/>
    </xf>
    <xf numFmtId="0" fontId="49" fillId="0" borderId="18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53" fillId="0" borderId="16" xfId="0" applyFont="1" applyBorder="1" applyAlignment="1">
      <alignment horizontal="left" vertical="center" wrapText="1"/>
    </xf>
    <xf numFmtId="0" fontId="53" fillId="0" borderId="17" xfId="0" applyFont="1" applyBorder="1" applyAlignment="1">
      <alignment horizontal="left" vertical="center" wrapText="1"/>
    </xf>
    <xf numFmtId="0" fontId="53" fillId="0" borderId="18" xfId="0" applyFont="1" applyBorder="1" applyAlignment="1">
      <alignment horizontal="left" vertical="center" wrapText="1"/>
    </xf>
    <xf numFmtId="166" fontId="56" fillId="0" borderId="0" xfId="0" applyNumberFormat="1" applyFont="1" applyBorder="1" applyAlignment="1">
      <alignment horizontal="center"/>
    </xf>
    <xf numFmtId="0" fontId="52" fillId="0" borderId="16" xfId="1" applyNumberFormat="1" applyFont="1" applyFill="1" applyBorder="1" applyAlignment="1" applyProtection="1">
      <alignment horizontal="center" vertical="top" wrapText="1"/>
    </xf>
    <xf numFmtId="0" fontId="52" fillId="0" borderId="18" xfId="1" applyNumberFormat="1" applyFont="1" applyFill="1" applyBorder="1" applyAlignment="1" applyProtection="1">
      <alignment horizontal="center" vertical="top" wrapText="1"/>
    </xf>
    <xf numFmtId="0" fontId="33" fillId="0" borderId="0" xfId="0" applyFont="1" applyBorder="1" applyAlignment="1">
      <alignment horizontal="center"/>
    </xf>
    <xf numFmtId="0" fontId="32" fillId="0" borderId="0" xfId="0" applyFont="1" applyBorder="1" applyAlignment="1">
      <alignment horizontal="left" wrapText="1"/>
    </xf>
    <xf numFmtId="0" fontId="32" fillId="0" borderId="0" xfId="0" applyFont="1" applyBorder="1" applyAlignment="1">
      <alignment horizontal="left"/>
    </xf>
    <xf numFmtId="0" fontId="55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7" fillId="2" borderId="21" xfId="0" applyFont="1" applyFill="1" applyBorder="1" applyAlignment="1"/>
    <xf numFmtId="0" fontId="36" fillId="2" borderId="8" xfId="0" applyFont="1" applyFill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38" fillId="0" borderId="11" xfId="0" applyFont="1" applyBorder="1" applyAlignment="1">
      <alignment horizontal="center"/>
    </xf>
    <xf numFmtId="0" fontId="38" fillId="0" borderId="8" xfId="0" applyFont="1" applyBorder="1" applyAlignment="1">
      <alignment horizontal="center"/>
    </xf>
    <xf numFmtId="0" fontId="38" fillId="0" borderId="16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38" fillId="0" borderId="19" xfId="0" applyFont="1" applyBorder="1" applyAlignment="1">
      <alignment horizontal="center"/>
    </xf>
    <xf numFmtId="0" fontId="41" fillId="3" borderId="15" xfId="0" applyFont="1" applyFill="1" applyBorder="1" applyAlignment="1">
      <alignment horizontal="center" vertical="center" wrapText="1"/>
    </xf>
    <xf numFmtId="0" fontId="41" fillId="3" borderId="16" xfId="0" applyFont="1" applyFill="1" applyBorder="1" applyAlignment="1">
      <alignment horizontal="center" vertical="center" wrapText="1"/>
    </xf>
    <xf numFmtId="0" fontId="41" fillId="3" borderId="18" xfId="0" applyFont="1" applyFill="1" applyBorder="1" applyAlignment="1">
      <alignment horizontal="center" vertical="center" wrapText="1"/>
    </xf>
    <xf numFmtId="0" fontId="24" fillId="3" borderId="17" xfId="0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left" vertical="top"/>
    </xf>
    <xf numFmtId="0" fontId="15" fillId="0" borderId="17" xfId="0" applyFont="1" applyBorder="1" applyAlignment="1">
      <alignment horizontal="left" vertical="top"/>
    </xf>
    <xf numFmtId="0" fontId="15" fillId="0" borderId="18" xfId="0" applyFont="1" applyBorder="1" applyAlignment="1">
      <alignment horizontal="left" vertical="top"/>
    </xf>
    <xf numFmtId="0" fontId="5" fillId="0" borderId="16" xfId="1" applyNumberFormat="1" applyFont="1" applyBorder="1" applyAlignment="1" applyProtection="1">
      <alignment horizontal="left" vertical="top" wrapText="1" indent="1"/>
    </xf>
    <xf numFmtId="0" fontId="5" fillId="0" borderId="18" xfId="1" applyNumberFormat="1" applyFont="1" applyBorder="1" applyAlignment="1" applyProtection="1">
      <alignment horizontal="left" vertical="top" wrapText="1" indent="1"/>
    </xf>
    <xf numFmtId="0" fontId="3" fillId="0" borderId="16" xfId="1" applyNumberFormat="1" applyFont="1" applyBorder="1" applyAlignment="1" applyProtection="1">
      <alignment horizontal="center" vertical="top" wrapText="1"/>
    </xf>
    <xf numFmtId="0" fontId="3" fillId="0" borderId="18" xfId="1" applyNumberFormat="1" applyFont="1" applyBorder="1" applyAlignment="1" applyProtection="1">
      <alignment horizontal="center" vertical="top" wrapText="1"/>
    </xf>
    <xf numFmtId="0" fontId="5" fillId="0" borderId="16" xfId="1" applyNumberFormat="1" applyFont="1" applyBorder="1" applyAlignment="1" applyProtection="1">
      <alignment horizontal="left" vertical="top" wrapText="1" indent="2"/>
    </xf>
    <xf numFmtId="0" fontId="5" fillId="0" borderId="18" xfId="1" applyNumberFormat="1" applyFont="1" applyBorder="1" applyAlignment="1" applyProtection="1">
      <alignment horizontal="left" vertical="top" wrapText="1" indent="2"/>
    </xf>
    <xf numFmtId="164" fontId="4" fillId="0" borderId="16" xfId="1" applyFont="1" applyBorder="1" applyAlignment="1" applyProtection="1">
      <alignment horizontal="left" vertical="top" wrapText="1"/>
    </xf>
    <xf numFmtId="164" fontId="4" fillId="0" borderId="17" xfId="1" applyFont="1" applyBorder="1" applyAlignment="1" applyProtection="1">
      <alignment horizontal="left" vertical="top" wrapText="1"/>
    </xf>
    <xf numFmtId="164" fontId="4" fillId="0" borderId="18" xfId="1" applyFont="1" applyBorder="1" applyAlignment="1" applyProtection="1">
      <alignment horizontal="left" vertical="top" wrapText="1"/>
    </xf>
    <xf numFmtId="164" fontId="4" fillId="0" borderId="6" xfId="1" applyFont="1" applyBorder="1" applyAlignment="1" applyProtection="1">
      <alignment horizontal="left" vertical="top" wrapText="1"/>
    </xf>
    <xf numFmtId="164" fontId="4" fillId="0" borderId="21" xfId="1" applyFont="1" applyBorder="1" applyAlignment="1" applyProtection="1">
      <alignment horizontal="left" vertical="top" wrapText="1"/>
    </xf>
    <xf numFmtId="0" fontId="5" fillId="0" borderId="16" xfId="1" applyNumberFormat="1" applyFont="1" applyBorder="1" applyAlignment="1" applyProtection="1">
      <alignment horizontal="left" vertical="top" wrapText="1"/>
    </xf>
    <xf numFmtId="0" fontId="5" fillId="0" borderId="18" xfId="1" applyNumberFormat="1" applyFont="1" applyBorder="1" applyAlignment="1" applyProtection="1">
      <alignment horizontal="left" vertical="top" wrapText="1"/>
    </xf>
    <xf numFmtId="0" fontId="11" fillId="0" borderId="5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7" fillId="0" borderId="15" xfId="0" applyFont="1" applyBorder="1" applyAlignment="1">
      <alignment horizontal="left" vertical="top" wrapText="1"/>
    </xf>
    <xf numFmtId="0" fontId="10" fillId="0" borderId="5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2" borderId="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0" fillId="0" borderId="6" xfId="0" applyFont="1" applyBorder="1" applyAlignment="1">
      <alignment horizontal="center" vertical="top"/>
    </xf>
    <xf numFmtId="0" fontId="10" fillId="0" borderId="21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5" xfId="0" applyFont="1" applyBorder="1" applyAlignment="1">
      <alignment horizontal="justify" vertical="top" wrapText="1"/>
    </xf>
    <xf numFmtId="0" fontId="10" fillId="0" borderId="5" xfId="0" applyFont="1" applyBorder="1" applyAlignment="1">
      <alignment vertical="top" wrapText="1"/>
    </xf>
    <xf numFmtId="0" fontId="10" fillId="0" borderId="15" xfId="0" applyFont="1" applyBorder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64" fontId="4" fillId="0" borderId="8" xfId="1" applyFont="1" applyBorder="1" applyAlignment="1" applyProtection="1">
      <alignment horizontal="left" vertical="top" wrapText="1"/>
    </xf>
    <xf numFmtId="0" fontId="6" fillId="0" borderId="0" xfId="0" applyFont="1" applyBorder="1" applyAlignment="1">
      <alignment horizontal="center"/>
    </xf>
    <xf numFmtId="0" fontId="3" fillId="0" borderId="16" xfId="1" applyNumberFormat="1" applyFont="1" applyFill="1" applyBorder="1" applyAlignment="1" applyProtection="1">
      <alignment horizontal="left" vertical="top" wrapText="1"/>
    </xf>
    <xf numFmtId="0" fontId="3" fillId="0" borderId="17" xfId="1" applyNumberFormat="1" applyFont="1" applyFill="1" applyBorder="1" applyAlignment="1" applyProtection="1">
      <alignment horizontal="left" vertical="top" wrapText="1"/>
    </xf>
    <xf numFmtId="0" fontId="3" fillId="0" borderId="18" xfId="1" applyNumberFormat="1" applyFont="1" applyFill="1" applyBorder="1" applyAlignment="1" applyProtection="1">
      <alignment horizontal="left" vertical="top" wrapText="1"/>
    </xf>
    <xf numFmtId="0" fontId="14" fillId="3" borderId="15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165" fontId="14" fillId="3" borderId="15" xfId="0" applyNumberFormat="1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/>
    </xf>
    <xf numFmtId="0" fontId="5" fillId="0" borderId="16" xfId="1" applyNumberFormat="1" applyFont="1" applyBorder="1" applyAlignment="1" applyProtection="1">
      <alignment horizontal="center" vertical="top" wrapText="1"/>
    </xf>
    <xf numFmtId="0" fontId="5" fillId="0" borderId="18" xfId="1" applyNumberFormat="1" applyFont="1" applyBorder="1" applyAlignment="1" applyProtection="1">
      <alignment horizontal="center" vertical="top" wrapText="1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164" fontId="28" fillId="5" borderId="15" xfId="1" applyFont="1" applyFill="1" applyBorder="1" applyAlignment="1" applyProtection="1">
      <alignment horizontal="right" wrapText="1"/>
    </xf>
    <xf numFmtId="164" fontId="28" fillId="5" borderId="15" xfId="1" applyFont="1" applyFill="1" applyBorder="1" applyAlignment="1" applyProtection="1">
      <alignment horizontal="left" vertical="top" wrapText="1"/>
    </xf>
    <xf numFmtId="164" fontId="29" fillId="5" borderId="15" xfId="1" applyFont="1" applyFill="1" applyBorder="1" applyAlignment="1" applyProtection="1">
      <alignment horizontal="left" vertical="top" wrapText="1"/>
    </xf>
    <xf numFmtId="0" fontId="23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9" fontId="25" fillId="0" borderId="0" xfId="0" applyNumberFormat="1" applyFont="1" applyAlignment="1">
      <alignment horizontal="center" vertical="center"/>
    </xf>
    <xf numFmtId="0" fontId="3" fillId="0" borderId="16" xfId="1" applyNumberFormat="1" applyFont="1" applyFill="1" applyBorder="1" applyAlignment="1" applyProtection="1">
      <alignment horizontal="center" vertical="top" wrapText="1"/>
    </xf>
    <xf numFmtId="0" fontId="3" fillId="0" borderId="18" xfId="1" applyNumberFormat="1" applyFont="1" applyFill="1" applyBorder="1" applyAlignment="1" applyProtection="1">
      <alignment horizontal="center" vertical="top" wrapText="1"/>
    </xf>
    <xf numFmtId="0" fontId="3" fillId="0" borderId="15" xfId="1" applyNumberFormat="1" applyFont="1" applyFill="1" applyBorder="1" applyAlignment="1" applyProtection="1">
      <alignment horizontal="center" vertical="top" wrapText="1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2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20" fillId="0" borderId="22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47" fillId="0" borderId="16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vertical="center" wrapText="1"/>
    </xf>
    <xf numFmtId="0" fontId="46" fillId="0" borderId="16" xfId="0" applyFont="1" applyBorder="1" applyAlignment="1">
      <alignment horizontal="left" vertical="center" wrapText="1"/>
    </xf>
    <xf numFmtId="0" fontId="46" fillId="0" borderId="17" xfId="0" applyFont="1" applyBorder="1" applyAlignment="1">
      <alignment horizontal="left" vertical="center" wrapText="1"/>
    </xf>
    <xf numFmtId="0" fontId="46" fillId="0" borderId="18" xfId="0" applyFont="1" applyBorder="1" applyAlignment="1">
      <alignment horizontal="left" vertical="center" wrapText="1"/>
    </xf>
    <xf numFmtId="0" fontId="43" fillId="0" borderId="16" xfId="1" applyNumberFormat="1" applyFont="1" applyFill="1" applyBorder="1" applyAlignment="1" applyProtection="1">
      <alignment horizontal="center" vertical="top" wrapText="1"/>
    </xf>
    <xf numFmtId="0" fontId="43" fillId="0" borderId="18" xfId="1" applyNumberFormat="1" applyFont="1" applyFill="1" applyBorder="1" applyAlignment="1" applyProtection="1">
      <alignment horizontal="center" vertical="top" wrapText="1"/>
    </xf>
    <xf numFmtId="0" fontId="38" fillId="0" borderId="1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166" fontId="36" fillId="0" borderId="1" xfId="0" applyNumberFormat="1" applyFont="1" applyBorder="1" applyAlignment="1">
      <alignment horizontal="center"/>
    </xf>
    <xf numFmtId="0" fontId="37" fillId="2" borderId="6" xfId="0" applyFont="1" applyFill="1" applyBorder="1" applyAlignment="1"/>
    <xf numFmtId="0" fontId="36" fillId="2" borderId="5" xfId="0" applyFont="1" applyFill="1" applyBorder="1" applyAlignment="1">
      <alignment horizontal="center"/>
    </xf>
    <xf numFmtId="164" fontId="24" fillId="0" borderId="18" xfId="1" applyFont="1" applyBorder="1" applyAlignment="1" applyProtection="1">
      <alignment horizontal="left" vertical="top" wrapText="1"/>
    </xf>
    <xf numFmtId="167" fontId="32" fillId="0" borderId="15" xfId="0" applyNumberFormat="1" applyFont="1" applyBorder="1" applyAlignment="1">
      <alignment vertical="top"/>
    </xf>
    <xf numFmtId="0" fontId="36" fillId="0" borderId="5" xfId="0" applyFont="1" applyBorder="1" applyAlignment="1">
      <alignment horizontal="justify" vertical="top" wrapText="1"/>
    </xf>
    <xf numFmtId="0" fontId="36" fillId="0" borderId="5" xfId="0" applyFont="1" applyBorder="1" applyAlignment="1">
      <alignment vertical="top" wrapText="1"/>
    </xf>
    <xf numFmtId="0" fontId="36" fillId="0" borderId="5" xfId="0" applyFont="1" applyBorder="1" applyAlignment="1">
      <alignment horizontal="center" vertical="top" wrapText="1"/>
    </xf>
    <xf numFmtId="0" fontId="38" fillId="0" borderId="5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/>
    </xf>
    <xf numFmtId="0" fontId="38" fillId="2" borderId="5" xfId="0" applyFont="1" applyFill="1" applyBorder="1" applyAlignment="1">
      <alignment horizontal="center"/>
    </xf>
    <xf numFmtId="0" fontId="37" fillId="0" borderId="16" xfId="1" applyNumberFormat="1" applyFont="1" applyBorder="1" applyAlignment="1" applyProtection="1">
      <alignment horizontal="center" vertical="top" wrapText="1"/>
    </xf>
    <xf numFmtId="0" fontId="37" fillId="0" borderId="18" xfId="1" applyNumberFormat="1" applyFont="1" applyBorder="1" applyAlignment="1" applyProtection="1">
      <alignment horizontal="center" vertical="top" wrapText="1"/>
    </xf>
    <xf numFmtId="0" fontId="36" fillId="0" borderId="5" xfId="0" applyFont="1" applyBorder="1" applyAlignment="1">
      <alignment vertical="center" wrapText="1"/>
    </xf>
    <xf numFmtId="0" fontId="37" fillId="0" borderId="16" xfId="1" applyNumberFormat="1" applyFont="1" applyBorder="1" applyAlignment="1" applyProtection="1">
      <alignment horizontal="left" vertical="top" wrapText="1"/>
    </xf>
    <xf numFmtId="0" fontId="37" fillId="0" borderId="18" xfId="1" applyNumberFormat="1" applyFont="1" applyBorder="1" applyAlignment="1" applyProtection="1">
      <alignment horizontal="left" vertical="top" wrapText="1"/>
    </xf>
    <xf numFmtId="0" fontId="32" fillId="0" borderId="16" xfId="1" applyNumberFormat="1" applyFont="1" applyFill="1" applyBorder="1" applyAlignment="1" applyProtection="1">
      <alignment horizontal="center" vertical="center" wrapText="1"/>
    </xf>
    <xf numFmtId="0" fontId="32" fillId="0" borderId="18" xfId="1" applyNumberFormat="1" applyFont="1" applyFill="1" applyBorder="1" applyAlignment="1" applyProtection="1">
      <alignment horizontal="center" vertical="center" wrapText="1"/>
    </xf>
    <xf numFmtId="164" fontId="32" fillId="0" borderId="15" xfId="1" applyFont="1" applyBorder="1" applyAlignment="1" applyProtection="1">
      <alignment horizontal="left" vertical="center" wrapText="1"/>
    </xf>
    <xf numFmtId="2" fontId="0" fillId="0" borderId="0" xfId="0" applyNumberFormat="1"/>
  </cellXfs>
  <cellStyles count="4">
    <cellStyle name="Comma" xfId="1" builtinId="3"/>
    <cellStyle name="Comma 2" xfId="3" xr:uid="{00000000-0005-0000-0000-000001000000}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CC66"/>
      <color rgb="FFCD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1552575</xdr:colOff>
      <xdr:row>6</xdr:row>
      <xdr:rowOff>186482</xdr:rowOff>
    </xdr:from>
    <xdr:to>
      <xdr:col>3</xdr:col>
      <xdr:colOff>28575</xdr:colOff>
      <xdr:row>7</xdr:row>
      <xdr:rowOff>6251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552575" y="2311003"/>
          <a:ext cx="2397621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H60"/>
  <sheetViews>
    <sheetView tabSelected="1" view="pageBreakPreview" topLeftCell="A40" zoomScaleSheetLayoutView="100" workbookViewId="0">
      <selection activeCell="G56" sqref="G56:K56"/>
    </sheetView>
  </sheetViews>
  <sheetFormatPr defaultColWidth="8.140625" defaultRowHeight="14.25" x14ac:dyDescent="0.2"/>
  <cols>
    <col min="1" max="1" width="32.28515625" style="142" customWidth="1"/>
    <col min="2" max="2" width="30.42578125" style="206" customWidth="1"/>
    <col min="3" max="3" width="30.28515625" style="206" customWidth="1"/>
    <col min="4" max="4" width="12.28515625" style="142" customWidth="1"/>
    <col min="5" max="5" width="17.140625" style="142" customWidth="1"/>
    <col min="6" max="6" width="12.28515625" style="142" customWidth="1"/>
    <col min="7" max="7" width="9.5703125" style="142" customWidth="1"/>
    <col min="8" max="8" width="4.5703125" style="241" bestFit="1" customWidth="1"/>
    <col min="9" max="9" width="5" style="241" bestFit="1" customWidth="1"/>
    <col min="10" max="10" width="3.85546875" style="241" bestFit="1" customWidth="1"/>
    <col min="11" max="11" width="6" style="241" bestFit="1" customWidth="1"/>
    <col min="12" max="12" width="18" style="142" customWidth="1"/>
    <col min="13" max="16384" width="8.140625" style="142"/>
  </cols>
  <sheetData>
    <row r="1" spans="1:632" ht="18" x14ac:dyDescent="0.25">
      <c r="A1" s="303"/>
      <c r="B1" s="303"/>
      <c r="C1" s="303"/>
      <c r="D1" s="303"/>
      <c r="E1" s="303"/>
      <c r="F1" s="303"/>
      <c r="G1" s="303"/>
      <c r="H1" s="325"/>
      <c r="I1" s="325"/>
      <c r="J1" s="325"/>
      <c r="K1" s="293"/>
      <c r="L1" s="303"/>
    </row>
    <row r="2" spans="1:632" ht="18" x14ac:dyDescent="0.25">
      <c r="A2" s="366" t="s">
        <v>28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</row>
    <row r="3" spans="1:632" ht="18" x14ac:dyDescent="0.25">
      <c r="A3" s="279"/>
      <c r="B3" s="291"/>
      <c r="C3" s="291"/>
      <c r="D3" s="292"/>
      <c r="E3" s="292"/>
      <c r="F3" s="292"/>
      <c r="G3" s="292"/>
      <c r="H3" s="293"/>
      <c r="I3" s="293"/>
      <c r="J3" s="293"/>
      <c r="K3" s="293"/>
      <c r="L3" s="279"/>
    </row>
    <row r="4" spans="1:632" ht="26.25" customHeight="1" x14ac:dyDescent="0.2">
      <c r="A4" s="367" t="s">
        <v>187</v>
      </c>
      <c r="B4" s="367"/>
      <c r="C4" s="367"/>
      <c r="D4" s="367"/>
      <c r="E4" s="367"/>
      <c r="F4" s="367"/>
      <c r="G4" s="367"/>
      <c r="H4" s="367"/>
      <c r="I4" s="367"/>
      <c r="J4" s="367"/>
      <c r="K4" s="367"/>
      <c r="L4" s="367"/>
    </row>
    <row r="5" spans="1:632" ht="12.75" x14ac:dyDescent="0.2">
      <c r="A5" s="368"/>
      <c r="B5" s="368"/>
      <c r="C5" s="368"/>
      <c r="D5" s="368"/>
      <c r="E5" s="368"/>
      <c r="F5" s="368"/>
      <c r="G5" s="368"/>
      <c r="H5" s="368"/>
      <c r="I5" s="368"/>
      <c r="J5" s="368"/>
      <c r="K5" s="368"/>
      <c r="L5" s="368"/>
    </row>
    <row r="6" spans="1:632" ht="15" x14ac:dyDescent="0.25">
      <c r="A6" s="294"/>
      <c r="B6" s="294"/>
      <c r="C6" s="294"/>
      <c r="D6" s="295"/>
      <c r="E6" s="295"/>
      <c r="F6" s="295"/>
      <c r="G6" s="295"/>
      <c r="H6" s="154"/>
      <c r="I6" s="154"/>
      <c r="J6" s="154"/>
      <c r="K6" s="155"/>
      <c r="L6" s="294"/>
      <c r="XH6" s="151"/>
    </row>
    <row r="7" spans="1:632" ht="15" x14ac:dyDescent="0.25">
      <c r="A7" s="234"/>
      <c r="B7" s="234"/>
      <c r="C7" s="234"/>
      <c r="D7" s="235"/>
      <c r="E7" s="235"/>
      <c r="F7" s="235"/>
      <c r="G7" s="369" t="s">
        <v>79</v>
      </c>
      <c r="H7" s="369"/>
      <c r="I7" s="369"/>
      <c r="J7" s="369"/>
      <c r="K7" s="369"/>
      <c r="L7" s="234"/>
      <c r="XH7" s="151"/>
    </row>
    <row r="8" spans="1:632" x14ac:dyDescent="0.2">
      <c r="A8" s="234"/>
      <c r="B8" s="234"/>
      <c r="C8" s="234"/>
      <c r="D8" s="235"/>
      <c r="E8" s="235"/>
      <c r="F8" s="235"/>
      <c r="G8" s="370" t="s">
        <v>101</v>
      </c>
      <c r="H8" s="370"/>
      <c r="I8" s="370"/>
      <c r="J8" s="370"/>
      <c r="K8" s="370"/>
      <c r="L8" s="234"/>
      <c r="XH8" s="151"/>
    </row>
    <row r="9" spans="1:632" ht="15" x14ac:dyDescent="0.25">
      <c r="A9" s="234"/>
      <c r="B9" s="234"/>
      <c r="C9" s="234"/>
      <c r="D9" s="235"/>
      <c r="E9" s="235"/>
      <c r="F9" s="235"/>
      <c r="G9" s="153"/>
      <c r="H9" s="154"/>
      <c r="I9" s="154"/>
      <c r="J9" s="154"/>
      <c r="K9" s="155"/>
      <c r="L9" s="234"/>
      <c r="XH9" s="151"/>
    </row>
    <row r="10" spans="1:632" x14ac:dyDescent="0.2">
      <c r="A10" s="234"/>
      <c r="B10" s="234"/>
      <c r="C10" s="234"/>
      <c r="D10" s="235"/>
      <c r="E10" s="235"/>
      <c r="F10" s="235"/>
      <c r="G10" s="296" t="s">
        <v>0</v>
      </c>
      <c r="H10" s="363" t="s">
        <v>186</v>
      </c>
      <c r="I10" s="363"/>
      <c r="J10" s="363"/>
      <c r="K10" s="363"/>
      <c r="L10" s="294"/>
      <c r="XH10" s="151"/>
    </row>
    <row r="11" spans="1:632" ht="15" x14ac:dyDescent="0.25">
      <c r="A11" s="215"/>
      <c r="B11" s="215"/>
      <c r="C11" s="215"/>
      <c r="D11" s="216"/>
      <c r="E11" s="216"/>
      <c r="F11" s="216"/>
      <c r="G11" s="216"/>
      <c r="H11" s="217"/>
      <c r="I11" s="217"/>
      <c r="J11" s="217"/>
      <c r="K11" s="169"/>
      <c r="L11" s="215"/>
      <c r="XH11" s="151"/>
    </row>
    <row r="12" spans="1:632" x14ac:dyDescent="0.2">
      <c r="A12" s="322" t="s">
        <v>1</v>
      </c>
      <c r="B12" s="323"/>
      <c r="C12" s="324" t="s">
        <v>0</v>
      </c>
      <c r="D12" s="371" t="s">
        <v>2</v>
      </c>
      <c r="E12" s="371"/>
      <c r="F12" s="371"/>
      <c r="G12" s="371"/>
      <c r="H12" s="371"/>
      <c r="I12" s="371"/>
      <c r="J12" s="371"/>
      <c r="K12" s="372" t="s">
        <v>0</v>
      </c>
      <c r="L12" s="372"/>
      <c r="XH12" s="151"/>
    </row>
    <row r="13" spans="1:632" ht="15" x14ac:dyDescent="0.25">
      <c r="A13" s="160"/>
      <c r="B13" s="161"/>
      <c r="C13" s="160"/>
      <c r="D13" s="162"/>
      <c r="E13" s="163"/>
      <c r="F13" s="163"/>
      <c r="G13" s="163"/>
      <c r="H13" s="164"/>
      <c r="I13" s="164"/>
      <c r="J13" s="165"/>
      <c r="K13" s="166"/>
      <c r="L13" s="167"/>
      <c r="XH13" s="151"/>
    </row>
    <row r="14" spans="1:632" ht="15" x14ac:dyDescent="0.25">
      <c r="A14" s="373" t="s">
        <v>185</v>
      </c>
      <c r="B14" s="374"/>
      <c r="C14" s="168"/>
      <c r="D14" s="375" t="s">
        <v>184</v>
      </c>
      <c r="E14" s="375"/>
      <c r="F14" s="375"/>
      <c r="G14" s="375"/>
      <c r="H14" s="375"/>
      <c r="I14" s="375"/>
      <c r="J14" s="375"/>
      <c r="K14" s="169"/>
      <c r="L14" s="170"/>
      <c r="XH14" s="151"/>
    </row>
    <row r="15" spans="1:632" ht="15" x14ac:dyDescent="0.25">
      <c r="A15" s="376" t="s">
        <v>4</v>
      </c>
      <c r="B15" s="377"/>
      <c r="C15" s="171"/>
      <c r="D15" s="378" t="s">
        <v>183</v>
      </c>
      <c r="E15" s="378"/>
      <c r="F15" s="378"/>
      <c r="G15" s="378"/>
      <c r="H15" s="378"/>
      <c r="I15" s="378"/>
      <c r="J15" s="378"/>
      <c r="K15" s="172"/>
      <c r="L15" s="173"/>
      <c r="XH15" s="151"/>
    </row>
    <row r="16" spans="1:632" ht="11.25" customHeight="1" x14ac:dyDescent="0.2">
      <c r="A16" s="298"/>
      <c r="B16" s="175"/>
      <c r="C16" s="175"/>
      <c r="D16" s="174"/>
      <c r="E16" s="174"/>
      <c r="F16" s="174"/>
      <c r="G16" s="174"/>
      <c r="H16" s="176"/>
      <c r="I16" s="176"/>
      <c r="J16" s="176"/>
      <c r="K16" s="176"/>
      <c r="L16" s="299"/>
    </row>
    <row r="17" spans="1:16" ht="11.25" customHeight="1" x14ac:dyDescent="0.2">
      <c r="A17" s="300"/>
      <c r="B17" s="178"/>
      <c r="C17" s="178"/>
      <c r="D17" s="177"/>
      <c r="E17" s="177"/>
      <c r="F17" s="177"/>
      <c r="G17" s="179"/>
      <c r="H17" s="180"/>
      <c r="I17" s="180"/>
      <c r="J17" s="179"/>
      <c r="K17" s="180"/>
      <c r="L17" s="301"/>
    </row>
    <row r="18" spans="1:16" ht="53.25" customHeight="1" x14ac:dyDescent="0.2">
      <c r="A18" s="379" t="s">
        <v>6</v>
      </c>
      <c r="B18" s="380" t="s">
        <v>20</v>
      </c>
      <c r="C18" s="381"/>
      <c r="D18" s="354" t="s">
        <v>29</v>
      </c>
      <c r="E18" s="382"/>
      <c r="F18" s="382"/>
      <c r="G18" s="355"/>
      <c r="H18" s="352" t="s">
        <v>7</v>
      </c>
      <c r="I18" s="352"/>
      <c r="J18" s="352"/>
      <c r="K18" s="352"/>
      <c r="L18" s="353" t="s">
        <v>8</v>
      </c>
    </row>
    <row r="19" spans="1:16" ht="15" x14ac:dyDescent="0.25">
      <c r="A19" s="379"/>
      <c r="B19" s="181" t="s">
        <v>110</v>
      </c>
      <c r="C19" s="181" t="s">
        <v>111</v>
      </c>
      <c r="D19" s="354" t="s">
        <v>112</v>
      </c>
      <c r="E19" s="355"/>
      <c r="F19" s="354" t="s">
        <v>113</v>
      </c>
      <c r="G19" s="355"/>
      <c r="H19" s="182" t="s">
        <v>9</v>
      </c>
      <c r="I19" s="182" t="s">
        <v>21</v>
      </c>
      <c r="J19" s="182" t="s">
        <v>22</v>
      </c>
      <c r="K19" s="182" t="s">
        <v>23</v>
      </c>
      <c r="L19" s="353"/>
    </row>
    <row r="20" spans="1:16" ht="12.75" x14ac:dyDescent="0.2">
      <c r="A20" s="335" t="s">
        <v>97</v>
      </c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7"/>
    </row>
    <row r="21" spans="1:16" ht="51" x14ac:dyDescent="0.2">
      <c r="A21" s="302" t="s">
        <v>84</v>
      </c>
      <c r="B21" s="259" t="s">
        <v>178</v>
      </c>
      <c r="C21" s="259" t="s">
        <v>179</v>
      </c>
      <c r="D21" s="479" t="s">
        <v>201</v>
      </c>
      <c r="E21" s="480"/>
      <c r="F21" s="364"/>
      <c r="G21" s="365"/>
      <c r="H21" s="269">
        <v>3</v>
      </c>
      <c r="I21" s="270">
        <v>5</v>
      </c>
      <c r="J21" s="271">
        <v>4</v>
      </c>
      <c r="K21" s="272">
        <f>AVERAGE(H21:J21)</f>
        <v>4</v>
      </c>
      <c r="L21" s="189"/>
    </row>
    <row r="22" spans="1:16" ht="51" x14ac:dyDescent="0.2">
      <c r="A22" s="248" t="s">
        <v>81</v>
      </c>
      <c r="B22" s="136" t="s">
        <v>176</v>
      </c>
      <c r="C22" s="290" t="s">
        <v>177</v>
      </c>
      <c r="D22" s="358" t="s">
        <v>199</v>
      </c>
      <c r="E22" s="359"/>
      <c r="F22" s="358"/>
      <c r="G22" s="359"/>
      <c r="H22" s="269">
        <v>3</v>
      </c>
      <c r="I22" s="270">
        <v>5</v>
      </c>
      <c r="J22" s="271">
        <v>3</v>
      </c>
      <c r="K22" s="272">
        <f>AVERAGE(H22:J22)</f>
        <v>3.6666666666666665</v>
      </c>
      <c r="L22" s="281" t="s">
        <v>200</v>
      </c>
      <c r="M22" s="278"/>
      <c r="N22" s="193"/>
      <c r="O22" s="193"/>
      <c r="P22" s="194"/>
    </row>
    <row r="23" spans="1:16" ht="63" customHeight="1" x14ac:dyDescent="0.2">
      <c r="A23" s="284" t="s">
        <v>122</v>
      </c>
      <c r="B23" s="134" t="s">
        <v>175</v>
      </c>
      <c r="C23" s="134" t="s">
        <v>174</v>
      </c>
      <c r="D23" s="348" t="s">
        <v>181</v>
      </c>
      <c r="E23" s="349"/>
      <c r="F23" s="265"/>
      <c r="G23" s="266"/>
      <c r="H23" s="273">
        <v>3</v>
      </c>
      <c r="I23" s="270">
        <v>5</v>
      </c>
      <c r="J23" s="271">
        <v>3</v>
      </c>
      <c r="K23" s="272">
        <f>AVERAGE(H23:J23)</f>
        <v>3.6666666666666665</v>
      </c>
      <c r="L23" s="196" t="s">
        <v>180</v>
      </c>
      <c r="M23" s="193"/>
      <c r="N23" s="193"/>
      <c r="O23" s="193"/>
      <c r="P23" s="194"/>
    </row>
    <row r="24" spans="1:16" ht="12.75" x14ac:dyDescent="0.2">
      <c r="A24" s="360" t="s">
        <v>95</v>
      </c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2"/>
      <c r="M24" s="193"/>
      <c r="N24" s="193"/>
      <c r="O24" s="193"/>
      <c r="P24" s="194"/>
    </row>
    <row r="25" spans="1:16" ht="51" x14ac:dyDescent="0.2">
      <c r="A25" s="285" t="s">
        <v>149</v>
      </c>
      <c r="B25" s="242" t="s">
        <v>155</v>
      </c>
      <c r="C25" s="286"/>
      <c r="D25" s="356" t="s">
        <v>194</v>
      </c>
      <c r="E25" s="357"/>
      <c r="F25" s="286"/>
      <c r="G25" s="286"/>
      <c r="H25" s="273"/>
      <c r="I25" s="270">
        <v>5</v>
      </c>
      <c r="J25" s="271">
        <v>4</v>
      </c>
      <c r="K25" s="272">
        <f>AVERAGE(H25:J25)</f>
        <v>4.5</v>
      </c>
      <c r="L25" s="200"/>
      <c r="M25" s="193"/>
      <c r="N25" s="193"/>
      <c r="O25" s="193"/>
      <c r="P25" s="194"/>
    </row>
    <row r="26" spans="1:16" ht="25.5" x14ac:dyDescent="0.2">
      <c r="A26" s="245"/>
      <c r="B26" s="280" t="s">
        <v>158</v>
      </c>
      <c r="C26" s="135"/>
      <c r="D26" s="348" t="s">
        <v>195</v>
      </c>
      <c r="E26" s="349"/>
      <c r="F26" s="141"/>
      <c r="G26" s="141"/>
      <c r="H26" s="273">
        <v>3</v>
      </c>
      <c r="I26" s="270">
        <v>5</v>
      </c>
      <c r="J26" s="271">
        <v>4</v>
      </c>
      <c r="K26" s="272">
        <f>AVERAGE(H26:J26)</f>
        <v>4</v>
      </c>
      <c r="L26" s="196"/>
      <c r="M26" s="193"/>
      <c r="N26" s="193"/>
      <c r="O26" s="193"/>
      <c r="P26" s="194"/>
    </row>
    <row r="27" spans="1:16" ht="51" x14ac:dyDescent="0.2">
      <c r="A27" s="285" t="s">
        <v>154</v>
      </c>
      <c r="B27" s="242" t="s">
        <v>159</v>
      </c>
      <c r="C27" s="135"/>
      <c r="D27" s="348" t="s">
        <v>196</v>
      </c>
      <c r="E27" s="349"/>
      <c r="F27" s="141"/>
      <c r="G27" s="141"/>
      <c r="H27" s="273"/>
      <c r="I27" s="270">
        <v>5</v>
      </c>
      <c r="J27" s="271">
        <v>4</v>
      </c>
      <c r="K27" s="272">
        <f>AVERAGE(H27:J27)</f>
        <v>4.5</v>
      </c>
      <c r="L27" s="196"/>
      <c r="M27" s="193"/>
      <c r="N27" s="193"/>
      <c r="O27" s="193"/>
      <c r="P27" s="194"/>
    </row>
    <row r="28" spans="1:16" ht="25.5" x14ac:dyDescent="0.2">
      <c r="A28" s="285"/>
      <c r="B28" s="280" t="s">
        <v>160</v>
      </c>
      <c r="C28" s="135"/>
      <c r="D28" s="348" t="s">
        <v>195</v>
      </c>
      <c r="E28" s="349"/>
      <c r="F28" s="141"/>
      <c r="G28" s="141"/>
      <c r="H28" s="273">
        <v>3</v>
      </c>
      <c r="I28" s="270">
        <v>5</v>
      </c>
      <c r="J28" s="271">
        <v>4</v>
      </c>
      <c r="K28" s="272">
        <f t="shared" ref="K28:K31" si="0">AVERAGE(H28:J28)</f>
        <v>4</v>
      </c>
      <c r="L28" s="196"/>
      <c r="M28" s="193"/>
      <c r="N28" s="193"/>
      <c r="O28" s="193"/>
      <c r="P28" s="194"/>
    </row>
    <row r="29" spans="1:16" ht="51" x14ac:dyDescent="0.2">
      <c r="A29" s="285" t="s">
        <v>156</v>
      </c>
      <c r="B29" s="242" t="s">
        <v>161</v>
      </c>
      <c r="C29" s="135"/>
      <c r="D29" s="348" t="s">
        <v>197</v>
      </c>
      <c r="E29" s="349"/>
      <c r="F29" s="141"/>
      <c r="G29" s="141"/>
      <c r="H29" s="273"/>
      <c r="I29" s="270">
        <v>5</v>
      </c>
      <c r="J29" s="271">
        <v>4</v>
      </c>
      <c r="K29" s="272">
        <f t="shared" si="0"/>
        <v>4.5</v>
      </c>
      <c r="L29" s="196"/>
      <c r="M29" s="193"/>
      <c r="N29" s="193"/>
      <c r="O29" s="193"/>
      <c r="P29" s="194"/>
    </row>
    <row r="30" spans="1:16" ht="25.5" x14ac:dyDescent="0.2">
      <c r="A30" s="285"/>
      <c r="B30" s="280" t="s">
        <v>162</v>
      </c>
      <c r="C30" s="135"/>
      <c r="D30" s="348" t="s">
        <v>195</v>
      </c>
      <c r="E30" s="349"/>
      <c r="F30" s="141"/>
      <c r="G30" s="141"/>
      <c r="H30" s="273">
        <v>3</v>
      </c>
      <c r="I30" s="270">
        <v>5</v>
      </c>
      <c r="J30" s="271">
        <v>4</v>
      </c>
      <c r="K30" s="272">
        <f t="shared" si="0"/>
        <v>4</v>
      </c>
      <c r="L30" s="196"/>
      <c r="M30" s="193"/>
      <c r="N30" s="193"/>
      <c r="O30" s="193"/>
      <c r="P30" s="194"/>
    </row>
    <row r="31" spans="1:16" ht="51" x14ac:dyDescent="0.2">
      <c r="A31" s="245" t="s">
        <v>89</v>
      </c>
      <c r="B31" s="242" t="s">
        <v>163</v>
      </c>
      <c r="C31" s="135"/>
      <c r="D31" s="348" t="s">
        <v>198</v>
      </c>
      <c r="E31" s="349"/>
      <c r="F31" s="141"/>
      <c r="G31" s="141"/>
      <c r="H31" s="273"/>
      <c r="I31" s="270">
        <v>5</v>
      </c>
      <c r="J31" s="271">
        <v>3</v>
      </c>
      <c r="K31" s="272">
        <f t="shared" si="0"/>
        <v>4</v>
      </c>
      <c r="L31" s="196"/>
      <c r="M31" s="193"/>
      <c r="N31" s="193"/>
      <c r="O31" s="193"/>
      <c r="P31" s="194"/>
    </row>
    <row r="32" spans="1:16" ht="63.75" x14ac:dyDescent="0.2">
      <c r="A32" s="245"/>
      <c r="B32" s="251"/>
      <c r="C32" s="242" t="s">
        <v>164</v>
      </c>
      <c r="D32" s="348"/>
      <c r="E32" s="349"/>
      <c r="F32" s="141"/>
      <c r="G32" s="141"/>
      <c r="H32" s="288"/>
      <c r="I32" s="288"/>
      <c r="J32" s="288"/>
      <c r="K32" s="289"/>
      <c r="L32" s="196"/>
      <c r="M32" s="193"/>
      <c r="N32" s="193"/>
      <c r="O32" s="193"/>
      <c r="P32" s="194"/>
    </row>
    <row r="33" spans="1:16" ht="38.25" x14ac:dyDescent="0.2">
      <c r="A33" s="245" t="s">
        <v>157</v>
      </c>
      <c r="B33" s="287"/>
      <c r="C33" s="242" t="s">
        <v>166</v>
      </c>
      <c r="D33" s="348"/>
      <c r="E33" s="349"/>
      <c r="F33" s="141"/>
      <c r="G33" s="141"/>
      <c r="H33" s="288"/>
      <c r="I33" s="288"/>
      <c r="J33" s="288"/>
      <c r="K33" s="289"/>
      <c r="L33" s="196"/>
      <c r="M33" s="193"/>
      <c r="N33" s="193"/>
      <c r="O33" s="193"/>
      <c r="P33" s="194"/>
    </row>
    <row r="34" spans="1:16" ht="38.25" x14ac:dyDescent="0.2">
      <c r="A34" s="244"/>
      <c r="B34" s="287"/>
      <c r="C34" s="134" t="s">
        <v>165</v>
      </c>
      <c r="D34" s="348"/>
      <c r="E34" s="349"/>
      <c r="F34" s="141"/>
      <c r="G34" s="141"/>
      <c r="H34" s="288"/>
      <c r="I34" s="288"/>
      <c r="J34" s="288"/>
      <c r="K34" s="289"/>
      <c r="L34" s="196"/>
      <c r="M34" s="193"/>
      <c r="N34" s="193"/>
      <c r="O34" s="193"/>
      <c r="P34" s="194"/>
    </row>
    <row r="35" spans="1:16" ht="12.75" x14ac:dyDescent="0.2">
      <c r="A35" s="335" t="s">
        <v>143</v>
      </c>
      <c r="B35" s="336"/>
      <c r="C35" s="336"/>
      <c r="D35" s="336"/>
      <c r="E35" s="336"/>
      <c r="F35" s="336"/>
      <c r="G35" s="336"/>
      <c r="H35" s="336"/>
      <c r="I35" s="336"/>
      <c r="J35" s="336"/>
      <c r="K35" s="336"/>
      <c r="L35" s="337"/>
      <c r="M35" s="193"/>
      <c r="N35" s="193"/>
      <c r="O35" s="193"/>
      <c r="P35" s="194"/>
    </row>
    <row r="36" spans="1:16" ht="63" customHeight="1" x14ac:dyDescent="0.2">
      <c r="A36" s="326" t="s">
        <v>146</v>
      </c>
      <c r="B36" s="136" t="s">
        <v>145</v>
      </c>
      <c r="C36" s="251"/>
      <c r="D36" s="348" t="s">
        <v>152</v>
      </c>
      <c r="E36" s="349"/>
      <c r="F36" s="267"/>
      <c r="G36" s="267"/>
      <c r="H36" s="274"/>
      <c r="I36" s="275">
        <v>5</v>
      </c>
      <c r="J36" s="276">
        <v>3</v>
      </c>
      <c r="K36" s="277">
        <f t="shared" ref="K36:K43" si="1">AVERAGE(H36:J36)</f>
        <v>4</v>
      </c>
      <c r="L36" s="267"/>
      <c r="M36" s="193"/>
      <c r="N36" s="193"/>
      <c r="O36" s="193"/>
      <c r="P36" s="194"/>
    </row>
    <row r="37" spans="1:16" ht="57.75" customHeight="1" x14ac:dyDescent="0.2">
      <c r="A37" s="282" t="s">
        <v>147</v>
      </c>
      <c r="B37" s="137" t="s">
        <v>142</v>
      </c>
      <c r="C37" s="136"/>
      <c r="D37" s="348" t="s">
        <v>203</v>
      </c>
      <c r="E37" s="349"/>
      <c r="F37" s="261"/>
      <c r="G37" s="261"/>
      <c r="H37" s="273">
        <v>3</v>
      </c>
      <c r="I37" s="270">
        <v>5</v>
      </c>
      <c r="J37" s="271">
        <v>3</v>
      </c>
      <c r="K37" s="272">
        <f t="shared" si="1"/>
        <v>3.6666666666666665</v>
      </c>
      <c r="L37" s="481" t="s">
        <v>182</v>
      </c>
      <c r="M37" s="193"/>
      <c r="N37" s="193"/>
      <c r="O37" s="193"/>
      <c r="P37" s="194"/>
    </row>
    <row r="38" spans="1:16" s="206" customFormat="1" ht="50.25" customHeight="1" x14ac:dyDescent="0.2">
      <c r="A38" s="282" t="s">
        <v>140</v>
      </c>
      <c r="B38" s="137" t="s">
        <v>172</v>
      </c>
      <c r="C38" s="136"/>
      <c r="D38" s="327" t="s">
        <v>202</v>
      </c>
      <c r="E38" s="328"/>
      <c r="F38" s="267"/>
      <c r="G38" s="267"/>
      <c r="H38" s="273"/>
      <c r="I38" s="270">
        <v>5</v>
      </c>
      <c r="J38" s="271">
        <v>4</v>
      </c>
      <c r="K38" s="272">
        <f t="shared" si="1"/>
        <v>4.5</v>
      </c>
      <c r="L38" s="205"/>
    </row>
    <row r="39" spans="1:16" s="206" customFormat="1" ht="38.25" x14ac:dyDescent="0.2">
      <c r="A39" s="268" t="s">
        <v>150</v>
      </c>
      <c r="B39" s="137" t="s">
        <v>171</v>
      </c>
      <c r="C39" s="136"/>
      <c r="D39" s="327" t="s">
        <v>193</v>
      </c>
      <c r="E39" s="328"/>
      <c r="F39" s="261"/>
      <c r="G39" s="261"/>
      <c r="H39" s="274"/>
      <c r="I39" s="275">
        <v>5</v>
      </c>
      <c r="J39" s="276">
        <v>4</v>
      </c>
      <c r="K39" s="272">
        <f t="shared" si="1"/>
        <v>4.5</v>
      </c>
      <c r="L39" s="205"/>
    </row>
    <row r="40" spans="1:16" s="206" customFormat="1" ht="38.25" x14ac:dyDescent="0.2">
      <c r="A40" s="268" t="s">
        <v>151</v>
      </c>
      <c r="B40" s="137" t="s">
        <v>170</v>
      </c>
      <c r="C40" s="136"/>
      <c r="D40" s="327" t="s">
        <v>192</v>
      </c>
      <c r="E40" s="328"/>
      <c r="F40" s="261"/>
      <c r="G40" s="261"/>
      <c r="H40" s="274">
        <v>3</v>
      </c>
      <c r="I40" s="275">
        <v>5</v>
      </c>
      <c r="J40" s="276">
        <v>3</v>
      </c>
      <c r="K40" s="277">
        <f t="shared" si="1"/>
        <v>3.6666666666666665</v>
      </c>
      <c r="L40" s="205"/>
    </row>
    <row r="41" spans="1:16" s="206" customFormat="1" ht="25.5" customHeight="1" x14ac:dyDescent="0.2">
      <c r="A41" s="268" t="s">
        <v>141</v>
      </c>
      <c r="B41" s="137" t="s">
        <v>169</v>
      </c>
      <c r="C41" s="136"/>
      <c r="D41" s="327" t="s">
        <v>191</v>
      </c>
      <c r="E41" s="328"/>
      <c r="F41" s="261"/>
      <c r="G41" s="261"/>
      <c r="H41" s="274">
        <v>3</v>
      </c>
      <c r="I41" s="275">
        <v>5</v>
      </c>
      <c r="J41" s="276">
        <v>3</v>
      </c>
      <c r="K41" s="277">
        <f t="shared" si="1"/>
        <v>3.6666666666666665</v>
      </c>
      <c r="L41" s="205"/>
    </row>
    <row r="42" spans="1:16" s="206" customFormat="1" ht="38.25" x14ac:dyDescent="0.2">
      <c r="A42" s="268" t="s">
        <v>148</v>
      </c>
      <c r="B42" s="137" t="s">
        <v>168</v>
      </c>
      <c r="C42" s="136"/>
      <c r="D42" s="327" t="s">
        <v>190</v>
      </c>
      <c r="E42" s="328"/>
      <c r="F42" s="261"/>
      <c r="G42" s="261"/>
      <c r="H42" s="274">
        <v>3</v>
      </c>
      <c r="I42" s="275">
        <v>5</v>
      </c>
      <c r="J42" s="276">
        <v>3</v>
      </c>
      <c r="K42" s="277">
        <f t="shared" si="1"/>
        <v>3.6666666666666665</v>
      </c>
      <c r="L42" s="205"/>
    </row>
    <row r="43" spans="1:16" s="206" customFormat="1" ht="38.25" x14ac:dyDescent="0.2">
      <c r="A43" s="268" t="s">
        <v>153</v>
      </c>
      <c r="B43" s="137" t="s">
        <v>167</v>
      </c>
      <c r="C43" s="136"/>
      <c r="D43" s="327" t="s">
        <v>189</v>
      </c>
      <c r="E43" s="328"/>
      <c r="F43" s="261"/>
      <c r="G43" s="261"/>
      <c r="H43" s="274"/>
      <c r="I43" s="275">
        <v>5</v>
      </c>
      <c r="J43" s="276">
        <v>3</v>
      </c>
      <c r="K43" s="277">
        <f t="shared" si="1"/>
        <v>4</v>
      </c>
      <c r="L43" s="205"/>
    </row>
    <row r="44" spans="1:16" s="206" customFormat="1" ht="24.75" customHeight="1" x14ac:dyDescent="0.2">
      <c r="A44" s="350" t="s">
        <v>144</v>
      </c>
      <c r="B44" s="351"/>
      <c r="C44" s="351"/>
      <c r="D44" s="351"/>
      <c r="E44" s="351"/>
      <c r="F44" s="263"/>
      <c r="G44" s="263"/>
      <c r="H44" s="263"/>
      <c r="I44" s="263"/>
      <c r="J44" s="263"/>
      <c r="K44" s="263"/>
      <c r="L44" s="264"/>
    </row>
    <row r="45" spans="1:16" s="206" customFormat="1" ht="25.5" x14ac:dyDescent="0.2">
      <c r="A45" s="283" t="s">
        <v>78</v>
      </c>
      <c r="B45" s="137" t="s">
        <v>131</v>
      </c>
      <c r="C45" s="137" t="s">
        <v>130</v>
      </c>
      <c r="D45" s="327" t="s">
        <v>204</v>
      </c>
      <c r="E45" s="328"/>
      <c r="F45" s="329"/>
      <c r="G45" s="330"/>
      <c r="H45" s="273">
        <v>3</v>
      </c>
      <c r="I45" s="270">
        <v>5</v>
      </c>
      <c r="J45" s="271">
        <v>3</v>
      </c>
      <c r="K45" s="272">
        <f>AVERAGE(H45:J45)</f>
        <v>3.6666666666666665</v>
      </c>
      <c r="L45" s="196"/>
    </row>
    <row r="46" spans="1:16" s="206" customFormat="1" ht="38.25" x14ac:dyDescent="0.2">
      <c r="A46" s="259" t="s">
        <v>103</v>
      </c>
      <c r="B46" s="259" t="s">
        <v>173</v>
      </c>
      <c r="C46" s="259" t="s">
        <v>173</v>
      </c>
      <c r="D46" s="327" t="s">
        <v>188</v>
      </c>
      <c r="E46" s="328"/>
      <c r="F46" s="332"/>
      <c r="G46" s="333"/>
      <c r="H46" s="273"/>
      <c r="I46" s="270">
        <v>5</v>
      </c>
      <c r="J46" s="271">
        <v>3</v>
      </c>
      <c r="K46" s="272">
        <f>AVERAGE(H46:J46)</f>
        <v>4</v>
      </c>
      <c r="L46" s="205"/>
    </row>
    <row r="47" spans="1:16" s="206" customFormat="1" ht="46.5" customHeight="1" x14ac:dyDescent="0.2">
      <c r="A47" s="259" t="s">
        <v>104</v>
      </c>
      <c r="B47" s="259" t="s">
        <v>108</v>
      </c>
      <c r="C47" s="259" t="s">
        <v>108</v>
      </c>
      <c r="D47" s="327" t="s">
        <v>205</v>
      </c>
      <c r="E47" s="328"/>
      <c r="F47" s="332"/>
      <c r="G47" s="333"/>
      <c r="H47" s="273"/>
      <c r="I47" s="270"/>
      <c r="J47" s="271"/>
      <c r="K47" s="272"/>
      <c r="L47" s="205"/>
    </row>
    <row r="48" spans="1:16" s="206" customFormat="1" ht="25.5" x14ac:dyDescent="0.2">
      <c r="A48" s="259" t="s">
        <v>105</v>
      </c>
      <c r="B48" s="259" t="s">
        <v>128</v>
      </c>
      <c r="C48" s="259" t="s">
        <v>128</v>
      </c>
      <c r="D48" s="327" t="s">
        <v>128</v>
      </c>
      <c r="E48" s="328"/>
      <c r="F48" s="329"/>
      <c r="G48" s="330"/>
      <c r="H48" s="273"/>
      <c r="I48" s="270">
        <v>5</v>
      </c>
      <c r="J48" s="271">
        <v>3</v>
      </c>
      <c r="K48" s="272">
        <f t="shared" ref="K47:K49" si="2">AVERAGE(H48:J48)</f>
        <v>4</v>
      </c>
      <c r="L48" s="205"/>
    </row>
    <row r="49" spans="1:632" ht="25.5" x14ac:dyDescent="0.2">
      <c r="A49" s="259" t="s">
        <v>106</v>
      </c>
      <c r="B49" s="259" t="s">
        <v>129</v>
      </c>
      <c r="C49" s="259"/>
      <c r="D49" s="327" t="s">
        <v>128</v>
      </c>
      <c r="E49" s="328"/>
      <c r="F49" s="329"/>
      <c r="G49" s="330"/>
      <c r="H49" s="273"/>
      <c r="I49" s="270">
        <v>5</v>
      </c>
      <c r="J49" s="271">
        <v>3</v>
      </c>
      <c r="K49" s="272">
        <f t="shared" si="2"/>
        <v>4</v>
      </c>
      <c r="L49" s="205"/>
    </row>
    <row r="50" spans="1:632" ht="18.75" customHeight="1" x14ac:dyDescent="0.2">
      <c r="A50" s="208" t="s">
        <v>10</v>
      </c>
      <c r="B50" s="338"/>
      <c r="C50" s="338"/>
      <c r="D50" s="338"/>
      <c r="E50" s="338"/>
      <c r="F50" s="338"/>
      <c r="G50" s="338"/>
      <c r="H50" s="209"/>
      <c r="I50" s="209"/>
      <c r="J50" s="209"/>
      <c r="K50" s="209"/>
      <c r="L50" s="262"/>
      <c r="XH50" s="151"/>
    </row>
    <row r="51" spans="1:632" ht="25.5" x14ac:dyDescent="0.2">
      <c r="A51" s="304" t="s">
        <v>11</v>
      </c>
      <c r="B51" s="305"/>
      <c r="C51" s="305"/>
      <c r="D51" s="305"/>
      <c r="E51" s="305"/>
      <c r="F51" s="305"/>
      <c r="G51" s="305"/>
      <c r="H51" s="305"/>
      <c r="I51" s="305"/>
      <c r="J51" s="305"/>
      <c r="K51" s="305"/>
      <c r="L51" s="305"/>
      <c r="XH51" s="151"/>
    </row>
    <row r="52" spans="1:632" ht="9" customHeight="1" x14ac:dyDescent="0.2">
      <c r="A52" s="306"/>
      <c r="B52" s="211"/>
      <c r="C52" s="211"/>
      <c r="D52" s="212"/>
      <c r="E52" s="212"/>
      <c r="F52" s="212"/>
      <c r="G52" s="212"/>
      <c r="H52" s="213"/>
      <c r="I52" s="213"/>
      <c r="J52" s="213"/>
      <c r="K52" s="214"/>
      <c r="L52" s="307"/>
      <c r="XH52" s="151"/>
    </row>
    <row r="53" spans="1:632" ht="15" x14ac:dyDescent="0.25">
      <c r="A53" s="308" t="s">
        <v>12</v>
      </c>
      <c r="B53" s="297" t="s">
        <v>0</v>
      </c>
      <c r="C53" s="339" t="s">
        <v>13</v>
      </c>
      <c r="D53" s="339"/>
      <c r="E53" s="339"/>
      <c r="F53" s="309" t="s">
        <v>0</v>
      </c>
      <c r="G53" s="340" t="s">
        <v>14</v>
      </c>
      <c r="H53" s="340"/>
      <c r="I53" s="340"/>
      <c r="J53" s="340"/>
      <c r="K53" s="340"/>
      <c r="L53" s="310" t="s">
        <v>0</v>
      </c>
      <c r="XH53" s="151"/>
    </row>
    <row r="54" spans="1:632" ht="35.25" customHeight="1" x14ac:dyDescent="0.2">
      <c r="A54" s="311"/>
      <c r="B54" s="341"/>
      <c r="C54" s="344" t="s">
        <v>15</v>
      </c>
      <c r="D54" s="344"/>
      <c r="E54" s="344"/>
      <c r="F54" s="312"/>
      <c r="G54" s="345">
        <v>4.01</v>
      </c>
      <c r="H54" s="346"/>
      <c r="I54" s="346"/>
      <c r="J54" s="346"/>
      <c r="K54" s="346"/>
      <c r="L54" s="311"/>
      <c r="XH54" s="151"/>
    </row>
    <row r="55" spans="1:632" ht="27.75" customHeight="1" x14ac:dyDescent="0.25">
      <c r="A55" s="311"/>
      <c r="B55" s="342"/>
      <c r="C55" s="347"/>
      <c r="D55" s="347"/>
      <c r="E55" s="347"/>
      <c r="F55" s="312"/>
      <c r="G55" s="313"/>
      <c r="H55" s="314"/>
      <c r="I55" s="314"/>
      <c r="J55" s="314"/>
      <c r="K55" s="315"/>
      <c r="L55" s="311"/>
      <c r="XH55" s="151"/>
    </row>
    <row r="56" spans="1:632" s="229" customFormat="1" ht="32.25" customHeight="1" x14ac:dyDescent="0.2">
      <c r="A56" s="316" t="s">
        <v>79</v>
      </c>
      <c r="B56" s="342"/>
      <c r="C56" s="346" t="s">
        <v>185</v>
      </c>
      <c r="D56" s="346"/>
      <c r="E56" s="346"/>
      <c r="F56" s="317"/>
      <c r="G56" s="346" t="s">
        <v>184</v>
      </c>
      <c r="H56" s="346"/>
      <c r="I56" s="346"/>
      <c r="J56" s="346"/>
      <c r="K56" s="346"/>
      <c r="L56" s="318"/>
    </row>
    <row r="57" spans="1:632" ht="15" x14ac:dyDescent="0.25">
      <c r="A57" s="319" t="s">
        <v>16</v>
      </c>
      <c r="B57" s="343"/>
      <c r="C57" s="331" t="s">
        <v>17</v>
      </c>
      <c r="D57" s="331"/>
      <c r="E57" s="331"/>
      <c r="F57" s="320"/>
      <c r="G57" s="331" t="s">
        <v>183</v>
      </c>
      <c r="H57" s="331"/>
      <c r="I57" s="331"/>
      <c r="J57" s="331"/>
      <c r="K57" s="331"/>
      <c r="L57" s="32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1"/>
      <c r="AY57" s="151"/>
      <c r="AZ57" s="151"/>
      <c r="BA57" s="151"/>
      <c r="BB57" s="151"/>
      <c r="BC57" s="151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  <c r="CT57" s="151"/>
      <c r="CU57" s="151"/>
      <c r="CV57" s="151"/>
      <c r="CW57" s="151"/>
      <c r="CX57" s="151"/>
      <c r="CY57" s="151"/>
      <c r="CZ57" s="151"/>
      <c r="DA57" s="151"/>
      <c r="DB57" s="151"/>
      <c r="DC57" s="151"/>
      <c r="DD57" s="151"/>
      <c r="DE57" s="151"/>
      <c r="DF57" s="151"/>
      <c r="DG57" s="151"/>
      <c r="DH57" s="151"/>
      <c r="DI57" s="151"/>
      <c r="DJ57" s="151"/>
      <c r="DK57" s="151"/>
      <c r="DL57" s="151"/>
      <c r="DM57" s="151"/>
      <c r="DN57" s="151"/>
      <c r="DO57" s="151"/>
      <c r="DP57" s="151"/>
      <c r="DQ57" s="151"/>
      <c r="DR57" s="151"/>
      <c r="DS57" s="151"/>
      <c r="DT57" s="151"/>
      <c r="DU57" s="151"/>
      <c r="DV57" s="151"/>
      <c r="DW57" s="151"/>
      <c r="DX57" s="151"/>
      <c r="DY57" s="151"/>
      <c r="DZ57" s="151"/>
      <c r="EA57" s="151"/>
      <c r="EB57" s="151"/>
      <c r="EC57" s="151"/>
      <c r="ED57" s="151"/>
      <c r="EE57" s="151"/>
      <c r="EF57" s="151"/>
      <c r="EG57" s="151"/>
      <c r="EH57" s="151"/>
      <c r="EI57" s="151"/>
      <c r="EJ57" s="151"/>
      <c r="EK57" s="151"/>
      <c r="EL57" s="151"/>
      <c r="EM57" s="151"/>
      <c r="EN57" s="151"/>
      <c r="EO57" s="151"/>
      <c r="EP57" s="151"/>
      <c r="EQ57" s="151"/>
      <c r="ER57" s="151"/>
      <c r="ES57" s="151"/>
      <c r="ET57" s="151"/>
      <c r="EU57" s="151"/>
      <c r="EV57" s="151"/>
      <c r="EW57" s="151"/>
      <c r="EX57" s="151"/>
      <c r="EY57" s="151"/>
      <c r="EZ57" s="151"/>
      <c r="FA57" s="151"/>
      <c r="FB57" s="151"/>
      <c r="FC57" s="151"/>
      <c r="FD57" s="151"/>
      <c r="FE57" s="151"/>
      <c r="FF57" s="151"/>
      <c r="FG57" s="151"/>
      <c r="FH57" s="151"/>
      <c r="FI57" s="151"/>
      <c r="FJ57" s="151"/>
      <c r="FK57" s="151"/>
      <c r="FL57" s="151"/>
      <c r="FM57" s="151"/>
      <c r="FN57" s="151"/>
      <c r="FO57" s="151"/>
      <c r="FP57" s="151"/>
      <c r="FQ57" s="151"/>
      <c r="FR57" s="151"/>
      <c r="FS57" s="151"/>
      <c r="FT57" s="151"/>
      <c r="FU57" s="151"/>
      <c r="FV57" s="151"/>
      <c r="FW57" s="151"/>
      <c r="FX57" s="151"/>
      <c r="FY57" s="151"/>
      <c r="FZ57" s="151"/>
      <c r="GA57" s="151"/>
      <c r="GB57" s="151"/>
      <c r="GC57" s="151"/>
      <c r="GD57" s="151"/>
      <c r="GE57" s="151"/>
      <c r="GF57" s="151"/>
      <c r="GG57" s="151"/>
      <c r="GH57" s="151"/>
      <c r="GI57" s="151"/>
      <c r="GJ57" s="151"/>
      <c r="GK57" s="151"/>
      <c r="GL57" s="151"/>
      <c r="GM57" s="151"/>
      <c r="GN57" s="151"/>
      <c r="GO57" s="151"/>
      <c r="GP57" s="151"/>
      <c r="GQ57" s="151"/>
      <c r="GR57" s="151"/>
      <c r="GS57" s="151"/>
      <c r="GT57" s="151"/>
      <c r="GU57" s="151"/>
      <c r="GV57" s="151"/>
      <c r="GW57" s="151"/>
      <c r="GX57" s="151"/>
      <c r="GY57" s="151"/>
      <c r="GZ57" s="151"/>
      <c r="HA57" s="151"/>
      <c r="HB57" s="151"/>
      <c r="HC57" s="151"/>
      <c r="HD57" s="151"/>
      <c r="HE57" s="151"/>
      <c r="HF57" s="151"/>
      <c r="HG57" s="151"/>
      <c r="HH57" s="151"/>
      <c r="HI57" s="151"/>
      <c r="HJ57" s="151"/>
      <c r="HK57" s="151"/>
      <c r="HL57" s="151"/>
      <c r="HM57" s="151"/>
      <c r="HN57" s="151"/>
      <c r="HO57" s="151"/>
      <c r="HP57" s="151"/>
      <c r="HQ57" s="151"/>
      <c r="HR57" s="151"/>
      <c r="HS57" s="151"/>
      <c r="HT57" s="151"/>
      <c r="HU57" s="151"/>
      <c r="HV57" s="151"/>
      <c r="HW57" s="151"/>
      <c r="HX57" s="151"/>
      <c r="HY57" s="151"/>
      <c r="HZ57" s="151"/>
      <c r="IA57" s="151"/>
      <c r="IB57" s="151"/>
      <c r="IC57" s="151"/>
      <c r="ID57" s="151"/>
      <c r="IE57" s="151"/>
      <c r="IF57" s="151"/>
      <c r="IG57" s="151"/>
      <c r="IH57" s="151"/>
      <c r="II57" s="151"/>
      <c r="IJ57" s="151"/>
      <c r="IK57" s="151"/>
      <c r="IL57" s="151"/>
      <c r="IM57" s="151"/>
      <c r="IN57" s="151"/>
      <c r="IO57" s="151"/>
      <c r="IP57" s="151"/>
      <c r="IQ57" s="151"/>
      <c r="IR57" s="151"/>
      <c r="IS57" s="151"/>
      <c r="IT57" s="151"/>
      <c r="IU57" s="151"/>
      <c r="IV57" s="151"/>
      <c r="IW57" s="151"/>
      <c r="IX57" s="151"/>
      <c r="IY57" s="151"/>
      <c r="IZ57" s="151"/>
      <c r="JA57" s="151"/>
      <c r="JB57" s="151"/>
      <c r="JC57" s="151"/>
      <c r="JD57" s="151"/>
      <c r="JE57" s="151"/>
      <c r="JF57" s="151"/>
      <c r="JG57" s="151"/>
      <c r="JH57" s="151"/>
      <c r="JI57" s="151"/>
      <c r="JJ57" s="151"/>
      <c r="JK57" s="151"/>
      <c r="JL57" s="151"/>
      <c r="JM57" s="151"/>
      <c r="JN57" s="151"/>
      <c r="JO57" s="151"/>
      <c r="JP57" s="151"/>
      <c r="JQ57" s="151"/>
      <c r="JR57" s="151"/>
      <c r="JS57" s="151"/>
      <c r="JT57" s="151"/>
      <c r="JU57" s="151"/>
      <c r="JV57" s="151"/>
      <c r="JW57" s="151"/>
      <c r="JX57" s="151"/>
      <c r="JY57" s="151"/>
      <c r="JZ57" s="151"/>
      <c r="KA57" s="151"/>
      <c r="KB57" s="151"/>
      <c r="KC57" s="151"/>
      <c r="KD57" s="151"/>
      <c r="KE57" s="151"/>
      <c r="KF57" s="151"/>
      <c r="KG57" s="151"/>
      <c r="KH57" s="151"/>
      <c r="KI57" s="151"/>
      <c r="KJ57" s="151"/>
      <c r="KK57" s="151"/>
      <c r="KL57" s="151"/>
      <c r="KM57" s="151"/>
      <c r="KN57" s="151"/>
      <c r="KO57" s="151"/>
      <c r="KP57" s="151"/>
      <c r="KQ57" s="151"/>
      <c r="KR57" s="151"/>
      <c r="KS57" s="151"/>
      <c r="KT57" s="151"/>
      <c r="KU57" s="151"/>
      <c r="KV57" s="151"/>
      <c r="KW57" s="151"/>
      <c r="KX57" s="151"/>
      <c r="KY57" s="151"/>
      <c r="KZ57" s="151"/>
      <c r="LA57" s="151"/>
      <c r="LB57" s="151"/>
      <c r="LC57" s="151"/>
      <c r="LD57" s="151"/>
      <c r="LE57" s="151"/>
      <c r="LF57" s="151"/>
      <c r="LG57" s="151"/>
      <c r="LH57" s="151"/>
      <c r="LI57" s="151"/>
      <c r="LJ57" s="151"/>
      <c r="LK57" s="151"/>
      <c r="LL57" s="151"/>
      <c r="LM57" s="151"/>
      <c r="LN57" s="151"/>
      <c r="LO57" s="151"/>
      <c r="LP57" s="151"/>
      <c r="LQ57" s="151"/>
      <c r="LR57" s="151"/>
      <c r="LS57" s="151"/>
      <c r="LT57" s="151"/>
      <c r="LU57" s="151"/>
      <c r="LV57" s="151"/>
      <c r="LW57" s="151"/>
      <c r="LX57" s="151"/>
      <c r="LY57" s="151"/>
      <c r="LZ57" s="151"/>
      <c r="MA57" s="151"/>
      <c r="MB57" s="151"/>
      <c r="MC57" s="151"/>
      <c r="MD57" s="151"/>
      <c r="ME57" s="151"/>
      <c r="MF57" s="151"/>
      <c r="MG57" s="151"/>
      <c r="MH57" s="151"/>
      <c r="MI57" s="151"/>
      <c r="MJ57" s="151"/>
      <c r="MK57" s="151"/>
      <c r="ML57" s="151"/>
      <c r="MM57" s="151"/>
      <c r="MN57" s="151"/>
      <c r="MO57" s="151"/>
      <c r="MP57" s="151"/>
      <c r="MQ57" s="151"/>
      <c r="MR57" s="151"/>
      <c r="MS57" s="151"/>
      <c r="MT57" s="151"/>
      <c r="MU57" s="151"/>
      <c r="MV57" s="151"/>
      <c r="MW57" s="151"/>
      <c r="MX57" s="151"/>
      <c r="MY57" s="151"/>
      <c r="MZ57" s="151"/>
      <c r="NA57" s="151"/>
      <c r="NB57" s="151"/>
      <c r="NC57" s="151"/>
      <c r="ND57" s="151"/>
      <c r="NE57" s="151"/>
      <c r="NF57" s="151"/>
      <c r="NG57" s="151"/>
      <c r="NH57" s="151"/>
      <c r="NI57" s="151"/>
      <c r="NJ57" s="151"/>
      <c r="NK57" s="151"/>
      <c r="NL57" s="151"/>
      <c r="NM57" s="151"/>
      <c r="NN57" s="151"/>
      <c r="NO57" s="151"/>
      <c r="NP57" s="151"/>
      <c r="NQ57" s="151"/>
      <c r="NR57" s="151"/>
      <c r="NS57" s="151"/>
      <c r="NT57" s="151"/>
      <c r="NU57" s="151"/>
      <c r="NV57" s="151"/>
      <c r="NW57" s="151"/>
      <c r="NX57" s="151"/>
      <c r="NY57" s="151"/>
      <c r="NZ57" s="151"/>
      <c r="OA57" s="151"/>
      <c r="OB57" s="151"/>
      <c r="OC57" s="151"/>
      <c r="OD57" s="151"/>
      <c r="OE57" s="151"/>
      <c r="OF57" s="151"/>
      <c r="OG57" s="151"/>
      <c r="OH57" s="151"/>
      <c r="OI57" s="151"/>
      <c r="OJ57" s="151"/>
      <c r="OK57" s="151"/>
      <c r="OL57" s="151"/>
      <c r="OM57" s="151"/>
      <c r="ON57" s="151"/>
      <c r="OO57" s="151"/>
      <c r="OP57" s="151"/>
      <c r="OQ57" s="151"/>
      <c r="OR57" s="151"/>
      <c r="OS57" s="151"/>
      <c r="OT57" s="151"/>
      <c r="OU57" s="151"/>
      <c r="OV57" s="151"/>
      <c r="OW57" s="151"/>
      <c r="OX57" s="151"/>
      <c r="OY57" s="151"/>
      <c r="OZ57" s="151"/>
      <c r="PA57" s="151"/>
      <c r="PB57" s="151"/>
      <c r="PC57" s="151"/>
      <c r="PD57" s="151"/>
      <c r="PE57" s="151"/>
      <c r="PF57" s="151"/>
      <c r="PG57" s="151"/>
      <c r="PH57" s="151"/>
      <c r="PI57" s="151"/>
      <c r="PJ57" s="151"/>
      <c r="PK57" s="151"/>
      <c r="PL57" s="151"/>
      <c r="PM57" s="151"/>
      <c r="PN57" s="151"/>
      <c r="PO57" s="151"/>
      <c r="PP57" s="151"/>
      <c r="PQ57" s="151"/>
      <c r="PR57" s="151"/>
      <c r="PS57" s="151"/>
      <c r="PT57" s="151"/>
      <c r="PU57" s="151"/>
      <c r="PV57" s="151"/>
      <c r="PW57" s="151"/>
      <c r="PX57" s="151"/>
      <c r="PY57" s="151"/>
      <c r="PZ57" s="151"/>
      <c r="QA57" s="151"/>
      <c r="QB57" s="151"/>
      <c r="QC57" s="151"/>
      <c r="QD57" s="151"/>
      <c r="QE57" s="151"/>
      <c r="QF57" s="151"/>
      <c r="QG57" s="151"/>
      <c r="QH57" s="151"/>
      <c r="QI57" s="151"/>
      <c r="QJ57" s="151"/>
      <c r="QK57" s="151"/>
      <c r="QL57" s="151"/>
      <c r="QM57" s="151"/>
      <c r="QN57" s="151"/>
      <c r="QO57" s="151"/>
      <c r="QP57" s="151"/>
      <c r="QQ57" s="151"/>
      <c r="QR57" s="151"/>
      <c r="QS57" s="151"/>
      <c r="QT57" s="151"/>
      <c r="QU57" s="151"/>
      <c r="QV57" s="151"/>
      <c r="QW57" s="151"/>
      <c r="QX57" s="151"/>
      <c r="QY57" s="151"/>
      <c r="QZ57" s="151"/>
      <c r="RA57" s="151"/>
      <c r="RB57" s="151"/>
      <c r="RC57" s="151"/>
      <c r="RD57" s="151"/>
      <c r="RE57" s="151"/>
      <c r="RF57" s="151"/>
      <c r="RG57" s="151"/>
      <c r="RH57" s="151"/>
      <c r="RI57" s="151"/>
      <c r="RJ57" s="151"/>
      <c r="RK57" s="151"/>
      <c r="RL57" s="151"/>
      <c r="RM57" s="151"/>
      <c r="RN57" s="151"/>
      <c r="RO57" s="151"/>
      <c r="RP57" s="151"/>
      <c r="RQ57" s="151"/>
      <c r="RR57" s="151"/>
      <c r="RS57" s="151"/>
      <c r="RT57" s="151"/>
      <c r="RU57" s="151"/>
      <c r="RV57" s="151"/>
      <c r="RW57" s="151"/>
      <c r="RX57" s="151"/>
      <c r="RY57" s="151"/>
      <c r="RZ57" s="151"/>
      <c r="SA57" s="151"/>
      <c r="SB57" s="151"/>
      <c r="SC57" s="151"/>
      <c r="SD57" s="151"/>
      <c r="SE57" s="151"/>
      <c r="SF57" s="151"/>
      <c r="SG57" s="151"/>
      <c r="SH57" s="151"/>
      <c r="SI57" s="151"/>
      <c r="SJ57" s="151"/>
      <c r="SK57" s="151"/>
      <c r="SL57" s="151"/>
      <c r="SM57" s="151"/>
      <c r="SN57" s="151"/>
      <c r="SO57" s="151"/>
      <c r="SP57" s="151"/>
      <c r="SQ57" s="151"/>
      <c r="SR57" s="151"/>
      <c r="SS57" s="151"/>
      <c r="ST57" s="151"/>
      <c r="SU57" s="151"/>
      <c r="SV57" s="151"/>
      <c r="SW57" s="151"/>
      <c r="SX57" s="151"/>
      <c r="SY57" s="151"/>
      <c r="SZ57" s="151"/>
      <c r="TA57" s="151"/>
      <c r="TB57" s="151"/>
      <c r="TC57" s="151"/>
      <c r="TD57" s="151"/>
      <c r="TE57" s="151"/>
      <c r="TF57" s="151"/>
      <c r="TG57" s="151"/>
      <c r="TH57" s="151"/>
      <c r="TI57" s="151"/>
      <c r="TJ57" s="151"/>
      <c r="TK57" s="151"/>
      <c r="TL57" s="151"/>
      <c r="TM57" s="151"/>
      <c r="TN57" s="151"/>
      <c r="TO57" s="151"/>
      <c r="TP57" s="151"/>
      <c r="TQ57" s="151"/>
      <c r="TR57" s="151"/>
      <c r="TS57" s="151"/>
      <c r="TT57" s="151"/>
      <c r="TU57" s="151"/>
      <c r="TV57" s="151"/>
      <c r="TW57" s="151"/>
      <c r="TX57" s="151"/>
      <c r="TY57" s="151"/>
      <c r="TZ57" s="151"/>
      <c r="UA57" s="151"/>
      <c r="UB57" s="151"/>
      <c r="UC57" s="151"/>
      <c r="UD57" s="151"/>
      <c r="UE57" s="151"/>
      <c r="UF57" s="151"/>
      <c r="UG57" s="151"/>
      <c r="UH57" s="151"/>
      <c r="UI57" s="151"/>
      <c r="UJ57" s="151"/>
      <c r="UK57" s="151"/>
      <c r="UL57" s="151"/>
      <c r="UM57" s="151"/>
      <c r="UN57" s="151"/>
      <c r="UO57" s="151"/>
      <c r="UP57" s="151"/>
      <c r="UQ57" s="151"/>
      <c r="UR57" s="151"/>
      <c r="US57" s="151"/>
      <c r="UT57" s="151"/>
      <c r="UU57" s="151"/>
      <c r="UV57" s="151"/>
      <c r="UW57" s="151"/>
      <c r="UX57" s="151"/>
      <c r="UY57" s="151"/>
      <c r="UZ57" s="151"/>
      <c r="VA57" s="151"/>
      <c r="VB57" s="151"/>
      <c r="VC57" s="151"/>
      <c r="VD57" s="151"/>
      <c r="VE57" s="151"/>
      <c r="VF57" s="151"/>
      <c r="VG57" s="151"/>
      <c r="VH57" s="151"/>
      <c r="VI57" s="151"/>
      <c r="VJ57" s="151"/>
      <c r="VK57" s="151"/>
      <c r="VL57" s="151"/>
      <c r="VM57" s="151"/>
      <c r="VN57" s="151"/>
      <c r="VO57" s="151"/>
      <c r="VP57" s="151"/>
      <c r="VQ57" s="151"/>
      <c r="VR57" s="151"/>
      <c r="VS57" s="151"/>
      <c r="VT57" s="151"/>
      <c r="VU57" s="151"/>
      <c r="VV57" s="151"/>
      <c r="VW57" s="151"/>
      <c r="VX57" s="151"/>
      <c r="VY57" s="151"/>
      <c r="VZ57" s="151"/>
      <c r="WA57" s="151"/>
      <c r="WB57" s="151"/>
      <c r="WC57" s="151"/>
      <c r="WD57" s="151"/>
      <c r="WE57" s="151"/>
      <c r="WF57" s="151"/>
      <c r="WG57" s="151"/>
      <c r="WH57" s="151"/>
      <c r="WI57" s="151"/>
      <c r="WJ57" s="151"/>
      <c r="WK57" s="151"/>
      <c r="WL57" s="151"/>
      <c r="WM57" s="151"/>
      <c r="WN57" s="151"/>
      <c r="WO57" s="151"/>
      <c r="WP57" s="151"/>
      <c r="WQ57" s="151"/>
      <c r="WR57" s="151"/>
      <c r="WS57" s="151"/>
      <c r="WT57" s="151"/>
      <c r="WU57" s="151"/>
      <c r="WV57" s="151"/>
      <c r="WW57" s="151"/>
      <c r="WX57" s="151"/>
      <c r="WY57" s="151"/>
      <c r="WZ57" s="151"/>
      <c r="XA57" s="151"/>
      <c r="XB57" s="151"/>
      <c r="XC57" s="151"/>
      <c r="XD57" s="151"/>
      <c r="XE57" s="151"/>
      <c r="XF57" s="151"/>
      <c r="XG57" s="151"/>
      <c r="XH57" s="151"/>
    </row>
    <row r="58" spans="1:632" ht="15" x14ac:dyDescent="0.25">
      <c r="A58" s="233"/>
      <c r="B58" s="234"/>
      <c r="C58" s="234"/>
      <c r="D58" s="235"/>
      <c r="E58" s="235"/>
      <c r="F58" s="235"/>
      <c r="G58" s="235"/>
      <c r="H58" s="154"/>
      <c r="I58" s="154"/>
      <c r="J58" s="154"/>
      <c r="K58" s="155"/>
      <c r="L58" s="21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1"/>
      <c r="BC58" s="151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  <c r="CT58" s="151"/>
      <c r="CU58" s="151"/>
      <c r="CV58" s="151"/>
      <c r="CW58" s="151"/>
      <c r="CX58" s="151"/>
      <c r="CY58" s="151"/>
      <c r="CZ58" s="151"/>
      <c r="DA58" s="151"/>
      <c r="DB58" s="151"/>
      <c r="DC58" s="151"/>
      <c r="DD58" s="151"/>
      <c r="DE58" s="151"/>
      <c r="DF58" s="151"/>
      <c r="DG58" s="151"/>
      <c r="DH58" s="151"/>
      <c r="DI58" s="151"/>
      <c r="DJ58" s="151"/>
      <c r="DK58" s="151"/>
      <c r="DL58" s="151"/>
      <c r="DM58" s="151"/>
      <c r="DN58" s="151"/>
      <c r="DO58" s="151"/>
      <c r="DP58" s="151"/>
      <c r="DQ58" s="151"/>
      <c r="DR58" s="151"/>
      <c r="DS58" s="151"/>
      <c r="DT58" s="151"/>
      <c r="DU58" s="151"/>
      <c r="DV58" s="151"/>
      <c r="DW58" s="151"/>
      <c r="DX58" s="151"/>
      <c r="DY58" s="151"/>
      <c r="DZ58" s="151"/>
      <c r="EA58" s="151"/>
      <c r="EB58" s="151"/>
      <c r="EC58" s="151"/>
      <c r="ED58" s="151"/>
      <c r="EE58" s="151"/>
      <c r="EF58" s="151"/>
      <c r="EG58" s="151"/>
      <c r="EH58" s="151"/>
      <c r="EI58" s="151"/>
      <c r="EJ58" s="151"/>
      <c r="EK58" s="151"/>
      <c r="EL58" s="151"/>
      <c r="EM58" s="151"/>
      <c r="EN58" s="151"/>
      <c r="EO58" s="151"/>
      <c r="EP58" s="151"/>
      <c r="EQ58" s="151"/>
      <c r="ER58" s="151"/>
      <c r="ES58" s="151"/>
      <c r="ET58" s="151"/>
      <c r="EU58" s="151"/>
      <c r="EV58" s="151"/>
      <c r="EW58" s="151"/>
      <c r="EX58" s="151"/>
      <c r="EY58" s="151"/>
      <c r="EZ58" s="151"/>
      <c r="FA58" s="151"/>
      <c r="FB58" s="151"/>
      <c r="FC58" s="151"/>
      <c r="FD58" s="151"/>
      <c r="FE58" s="151"/>
      <c r="FF58" s="151"/>
      <c r="FG58" s="151"/>
      <c r="FH58" s="151"/>
      <c r="FI58" s="151"/>
      <c r="FJ58" s="151"/>
      <c r="FK58" s="151"/>
      <c r="FL58" s="151"/>
      <c r="FM58" s="151"/>
      <c r="FN58" s="151"/>
      <c r="FO58" s="151"/>
      <c r="FP58" s="151"/>
      <c r="FQ58" s="151"/>
      <c r="FR58" s="151"/>
      <c r="FS58" s="151"/>
      <c r="FT58" s="151"/>
      <c r="FU58" s="151"/>
      <c r="FV58" s="151"/>
      <c r="FW58" s="151"/>
      <c r="FX58" s="151"/>
      <c r="FY58" s="151"/>
      <c r="FZ58" s="151"/>
      <c r="GA58" s="151"/>
      <c r="GB58" s="151"/>
      <c r="GC58" s="151"/>
      <c r="GD58" s="151"/>
      <c r="GE58" s="151"/>
      <c r="GF58" s="151"/>
      <c r="GG58" s="151"/>
      <c r="GH58" s="151"/>
      <c r="GI58" s="151"/>
      <c r="GJ58" s="151"/>
      <c r="GK58" s="151"/>
      <c r="GL58" s="151"/>
      <c r="GM58" s="151"/>
      <c r="GN58" s="151"/>
      <c r="GO58" s="151"/>
      <c r="GP58" s="151"/>
      <c r="GQ58" s="151"/>
      <c r="GR58" s="151"/>
      <c r="GS58" s="151"/>
      <c r="GT58" s="151"/>
      <c r="GU58" s="151"/>
      <c r="GV58" s="151"/>
      <c r="GW58" s="151"/>
      <c r="GX58" s="151"/>
      <c r="GY58" s="151"/>
      <c r="GZ58" s="151"/>
      <c r="HA58" s="151"/>
      <c r="HB58" s="151"/>
      <c r="HC58" s="151"/>
      <c r="HD58" s="151"/>
      <c r="HE58" s="151"/>
      <c r="HF58" s="151"/>
      <c r="HG58" s="151"/>
      <c r="HH58" s="151"/>
      <c r="HI58" s="151"/>
      <c r="HJ58" s="151"/>
      <c r="HK58" s="151"/>
      <c r="HL58" s="151"/>
      <c r="HM58" s="151"/>
      <c r="HN58" s="151"/>
      <c r="HO58" s="151"/>
      <c r="HP58" s="151"/>
      <c r="HQ58" s="151"/>
      <c r="HR58" s="151"/>
      <c r="HS58" s="151"/>
      <c r="HT58" s="151"/>
      <c r="HU58" s="151"/>
      <c r="HV58" s="151"/>
      <c r="HW58" s="151"/>
      <c r="HX58" s="151"/>
      <c r="HY58" s="151"/>
      <c r="HZ58" s="151"/>
      <c r="IA58" s="151"/>
      <c r="IB58" s="151"/>
      <c r="IC58" s="151"/>
      <c r="ID58" s="151"/>
      <c r="IE58" s="151"/>
      <c r="IF58" s="151"/>
      <c r="IG58" s="151"/>
      <c r="IH58" s="151"/>
      <c r="II58" s="151"/>
      <c r="IJ58" s="151"/>
      <c r="IK58" s="151"/>
      <c r="IL58" s="151"/>
      <c r="IM58" s="151"/>
      <c r="IN58" s="151"/>
      <c r="IO58" s="151"/>
      <c r="IP58" s="151"/>
      <c r="IQ58" s="151"/>
      <c r="IR58" s="151"/>
      <c r="IS58" s="151"/>
      <c r="IT58" s="151"/>
      <c r="IU58" s="151"/>
      <c r="IV58" s="151"/>
      <c r="IW58" s="151"/>
      <c r="IX58" s="151"/>
      <c r="IY58" s="151"/>
      <c r="IZ58" s="151"/>
      <c r="JA58" s="151"/>
      <c r="JB58" s="151"/>
      <c r="JC58" s="151"/>
      <c r="JD58" s="151"/>
      <c r="JE58" s="151"/>
      <c r="JF58" s="151"/>
      <c r="JG58" s="151"/>
      <c r="JH58" s="151"/>
      <c r="JI58" s="151"/>
      <c r="JJ58" s="151"/>
      <c r="JK58" s="151"/>
      <c r="JL58" s="151"/>
      <c r="JM58" s="151"/>
      <c r="JN58" s="151"/>
      <c r="JO58" s="151"/>
      <c r="JP58" s="151"/>
      <c r="JQ58" s="151"/>
      <c r="JR58" s="151"/>
      <c r="JS58" s="151"/>
      <c r="JT58" s="151"/>
      <c r="JU58" s="151"/>
      <c r="JV58" s="151"/>
      <c r="JW58" s="151"/>
      <c r="JX58" s="151"/>
      <c r="JY58" s="151"/>
      <c r="JZ58" s="151"/>
      <c r="KA58" s="151"/>
      <c r="KB58" s="151"/>
      <c r="KC58" s="151"/>
      <c r="KD58" s="151"/>
      <c r="KE58" s="151"/>
      <c r="KF58" s="151"/>
      <c r="KG58" s="151"/>
      <c r="KH58" s="151"/>
      <c r="KI58" s="151"/>
      <c r="KJ58" s="151"/>
      <c r="KK58" s="151"/>
      <c r="KL58" s="151"/>
      <c r="KM58" s="151"/>
      <c r="KN58" s="151"/>
      <c r="KO58" s="151"/>
      <c r="KP58" s="151"/>
      <c r="KQ58" s="151"/>
      <c r="KR58" s="151"/>
      <c r="KS58" s="151"/>
      <c r="KT58" s="151"/>
      <c r="KU58" s="151"/>
      <c r="KV58" s="151"/>
      <c r="KW58" s="151"/>
      <c r="KX58" s="151"/>
      <c r="KY58" s="151"/>
      <c r="KZ58" s="151"/>
      <c r="LA58" s="151"/>
      <c r="LB58" s="151"/>
      <c r="LC58" s="151"/>
      <c r="LD58" s="151"/>
      <c r="LE58" s="151"/>
      <c r="LF58" s="151"/>
      <c r="LG58" s="151"/>
      <c r="LH58" s="151"/>
      <c r="LI58" s="151"/>
      <c r="LJ58" s="151"/>
      <c r="LK58" s="151"/>
      <c r="LL58" s="151"/>
      <c r="LM58" s="151"/>
      <c r="LN58" s="151"/>
      <c r="LO58" s="151"/>
      <c r="LP58" s="151"/>
      <c r="LQ58" s="151"/>
      <c r="LR58" s="151"/>
      <c r="LS58" s="151"/>
      <c r="LT58" s="151"/>
      <c r="LU58" s="151"/>
      <c r="LV58" s="151"/>
      <c r="LW58" s="151"/>
      <c r="LX58" s="151"/>
      <c r="LY58" s="151"/>
      <c r="LZ58" s="151"/>
      <c r="MA58" s="151"/>
      <c r="MB58" s="151"/>
      <c r="MC58" s="151"/>
      <c r="MD58" s="151"/>
      <c r="ME58" s="151"/>
      <c r="MF58" s="151"/>
      <c r="MG58" s="151"/>
      <c r="MH58" s="151"/>
      <c r="MI58" s="151"/>
      <c r="MJ58" s="151"/>
      <c r="MK58" s="151"/>
      <c r="ML58" s="151"/>
      <c r="MM58" s="151"/>
      <c r="MN58" s="151"/>
      <c r="MO58" s="151"/>
      <c r="MP58" s="151"/>
      <c r="MQ58" s="151"/>
      <c r="MR58" s="151"/>
      <c r="MS58" s="151"/>
      <c r="MT58" s="151"/>
      <c r="MU58" s="151"/>
      <c r="MV58" s="151"/>
      <c r="MW58" s="151"/>
      <c r="MX58" s="151"/>
      <c r="MY58" s="151"/>
      <c r="MZ58" s="151"/>
      <c r="NA58" s="151"/>
      <c r="NB58" s="151"/>
      <c r="NC58" s="151"/>
      <c r="ND58" s="151"/>
      <c r="NE58" s="151"/>
      <c r="NF58" s="151"/>
      <c r="NG58" s="151"/>
      <c r="NH58" s="151"/>
      <c r="NI58" s="151"/>
      <c r="NJ58" s="151"/>
      <c r="NK58" s="151"/>
      <c r="NL58" s="151"/>
      <c r="NM58" s="151"/>
      <c r="NN58" s="151"/>
      <c r="NO58" s="151"/>
      <c r="NP58" s="151"/>
      <c r="NQ58" s="151"/>
      <c r="NR58" s="151"/>
      <c r="NS58" s="151"/>
      <c r="NT58" s="151"/>
      <c r="NU58" s="151"/>
      <c r="NV58" s="151"/>
      <c r="NW58" s="151"/>
      <c r="NX58" s="151"/>
      <c r="NY58" s="151"/>
      <c r="NZ58" s="151"/>
      <c r="OA58" s="151"/>
      <c r="OB58" s="151"/>
      <c r="OC58" s="151"/>
      <c r="OD58" s="151"/>
      <c r="OE58" s="151"/>
      <c r="OF58" s="151"/>
      <c r="OG58" s="151"/>
      <c r="OH58" s="151"/>
      <c r="OI58" s="151"/>
      <c r="OJ58" s="151"/>
      <c r="OK58" s="151"/>
      <c r="OL58" s="151"/>
      <c r="OM58" s="151"/>
      <c r="ON58" s="151"/>
      <c r="OO58" s="151"/>
      <c r="OP58" s="151"/>
      <c r="OQ58" s="151"/>
      <c r="OR58" s="151"/>
      <c r="OS58" s="151"/>
      <c r="OT58" s="151"/>
      <c r="OU58" s="151"/>
      <c r="OV58" s="151"/>
      <c r="OW58" s="151"/>
      <c r="OX58" s="151"/>
      <c r="OY58" s="151"/>
      <c r="OZ58" s="151"/>
      <c r="PA58" s="151"/>
      <c r="PB58" s="151"/>
      <c r="PC58" s="151"/>
      <c r="PD58" s="151"/>
      <c r="PE58" s="151"/>
      <c r="PF58" s="151"/>
      <c r="PG58" s="151"/>
      <c r="PH58" s="151"/>
      <c r="PI58" s="151"/>
      <c r="PJ58" s="151"/>
      <c r="PK58" s="151"/>
      <c r="PL58" s="151"/>
      <c r="PM58" s="151"/>
      <c r="PN58" s="151"/>
      <c r="PO58" s="151"/>
      <c r="PP58" s="151"/>
      <c r="PQ58" s="151"/>
      <c r="PR58" s="151"/>
      <c r="PS58" s="151"/>
      <c r="PT58" s="151"/>
      <c r="PU58" s="151"/>
      <c r="PV58" s="151"/>
      <c r="PW58" s="151"/>
      <c r="PX58" s="151"/>
      <c r="PY58" s="151"/>
      <c r="PZ58" s="151"/>
      <c r="QA58" s="151"/>
      <c r="QB58" s="151"/>
      <c r="QC58" s="151"/>
      <c r="QD58" s="151"/>
      <c r="QE58" s="151"/>
      <c r="QF58" s="151"/>
      <c r="QG58" s="151"/>
      <c r="QH58" s="151"/>
      <c r="QI58" s="151"/>
      <c r="QJ58" s="151"/>
      <c r="QK58" s="151"/>
      <c r="QL58" s="151"/>
      <c r="QM58" s="151"/>
      <c r="QN58" s="151"/>
      <c r="QO58" s="151"/>
      <c r="QP58" s="151"/>
      <c r="QQ58" s="151"/>
      <c r="QR58" s="151"/>
      <c r="QS58" s="151"/>
      <c r="QT58" s="151"/>
      <c r="QU58" s="151"/>
      <c r="QV58" s="151"/>
      <c r="QW58" s="151"/>
      <c r="QX58" s="151"/>
      <c r="QY58" s="151"/>
      <c r="QZ58" s="151"/>
      <c r="RA58" s="151"/>
      <c r="RB58" s="151"/>
      <c r="RC58" s="151"/>
      <c r="RD58" s="151"/>
      <c r="RE58" s="151"/>
      <c r="RF58" s="151"/>
      <c r="RG58" s="151"/>
      <c r="RH58" s="151"/>
      <c r="RI58" s="151"/>
      <c r="RJ58" s="151"/>
      <c r="RK58" s="151"/>
      <c r="RL58" s="151"/>
      <c r="RM58" s="151"/>
      <c r="RN58" s="151"/>
      <c r="RO58" s="151"/>
      <c r="RP58" s="151"/>
      <c r="RQ58" s="151"/>
      <c r="RR58" s="151"/>
      <c r="RS58" s="151"/>
      <c r="RT58" s="151"/>
      <c r="RU58" s="151"/>
      <c r="RV58" s="151"/>
      <c r="RW58" s="151"/>
      <c r="RX58" s="151"/>
      <c r="RY58" s="151"/>
      <c r="RZ58" s="151"/>
      <c r="SA58" s="151"/>
      <c r="SB58" s="151"/>
      <c r="SC58" s="151"/>
      <c r="SD58" s="151"/>
      <c r="SE58" s="151"/>
      <c r="SF58" s="151"/>
      <c r="SG58" s="151"/>
      <c r="SH58" s="151"/>
      <c r="SI58" s="151"/>
      <c r="SJ58" s="151"/>
      <c r="SK58" s="151"/>
      <c r="SL58" s="151"/>
      <c r="SM58" s="151"/>
      <c r="SN58" s="151"/>
      <c r="SO58" s="151"/>
      <c r="SP58" s="151"/>
      <c r="SQ58" s="151"/>
      <c r="SR58" s="151"/>
      <c r="SS58" s="151"/>
      <c r="ST58" s="151"/>
      <c r="SU58" s="151"/>
      <c r="SV58" s="151"/>
      <c r="SW58" s="151"/>
      <c r="SX58" s="151"/>
      <c r="SY58" s="151"/>
      <c r="SZ58" s="151"/>
      <c r="TA58" s="151"/>
      <c r="TB58" s="151"/>
      <c r="TC58" s="151"/>
      <c r="TD58" s="151"/>
      <c r="TE58" s="151"/>
      <c r="TF58" s="151"/>
      <c r="TG58" s="151"/>
      <c r="TH58" s="151"/>
      <c r="TI58" s="151"/>
      <c r="TJ58" s="151"/>
      <c r="TK58" s="151"/>
      <c r="TL58" s="151"/>
      <c r="TM58" s="151"/>
      <c r="TN58" s="151"/>
      <c r="TO58" s="151"/>
      <c r="TP58" s="151"/>
      <c r="TQ58" s="151"/>
      <c r="TR58" s="151"/>
      <c r="TS58" s="151"/>
      <c r="TT58" s="151"/>
      <c r="TU58" s="151"/>
      <c r="TV58" s="151"/>
      <c r="TW58" s="151"/>
      <c r="TX58" s="151"/>
      <c r="TY58" s="151"/>
      <c r="TZ58" s="151"/>
      <c r="UA58" s="151"/>
      <c r="UB58" s="151"/>
      <c r="UC58" s="151"/>
      <c r="UD58" s="151"/>
      <c r="UE58" s="151"/>
      <c r="UF58" s="151"/>
      <c r="UG58" s="151"/>
      <c r="UH58" s="151"/>
      <c r="UI58" s="151"/>
      <c r="UJ58" s="151"/>
      <c r="UK58" s="151"/>
      <c r="UL58" s="151"/>
      <c r="UM58" s="151"/>
      <c r="UN58" s="151"/>
      <c r="UO58" s="151"/>
      <c r="UP58" s="151"/>
      <c r="UQ58" s="151"/>
      <c r="UR58" s="151"/>
      <c r="US58" s="151"/>
      <c r="UT58" s="151"/>
      <c r="UU58" s="151"/>
      <c r="UV58" s="151"/>
      <c r="UW58" s="151"/>
      <c r="UX58" s="151"/>
      <c r="UY58" s="151"/>
      <c r="UZ58" s="151"/>
      <c r="VA58" s="151"/>
      <c r="VB58" s="151"/>
      <c r="VC58" s="151"/>
      <c r="VD58" s="151"/>
      <c r="VE58" s="151"/>
      <c r="VF58" s="151"/>
      <c r="VG58" s="151"/>
      <c r="VH58" s="151"/>
      <c r="VI58" s="151"/>
      <c r="VJ58" s="151"/>
      <c r="VK58" s="151"/>
      <c r="VL58" s="151"/>
      <c r="VM58" s="151"/>
      <c r="VN58" s="151"/>
      <c r="VO58" s="151"/>
      <c r="VP58" s="151"/>
      <c r="VQ58" s="151"/>
      <c r="VR58" s="151"/>
      <c r="VS58" s="151"/>
      <c r="VT58" s="151"/>
      <c r="VU58" s="151"/>
      <c r="VV58" s="151"/>
      <c r="VW58" s="151"/>
      <c r="VX58" s="151"/>
      <c r="VY58" s="151"/>
      <c r="VZ58" s="151"/>
      <c r="WA58" s="151"/>
      <c r="WB58" s="151"/>
      <c r="WC58" s="151"/>
      <c r="WD58" s="151"/>
      <c r="WE58" s="151"/>
      <c r="WF58" s="151"/>
      <c r="WG58" s="151"/>
      <c r="WH58" s="151"/>
      <c r="WI58" s="151"/>
      <c r="WJ58" s="151"/>
      <c r="WK58" s="151"/>
      <c r="WL58" s="151"/>
      <c r="WM58" s="151"/>
      <c r="WN58" s="151"/>
      <c r="WO58" s="151"/>
      <c r="WP58" s="151"/>
      <c r="WQ58" s="151"/>
      <c r="WR58" s="151"/>
      <c r="WS58" s="151"/>
      <c r="WT58" s="151"/>
      <c r="WU58" s="151"/>
      <c r="WV58" s="151"/>
      <c r="WW58" s="151"/>
      <c r="WX58" s="151"/>
      <c r="WY58" s="151"/>
      <c r="WZ58" s="151"/>
      <c r="XA58" s="151"/>
      <c r="XB58" s="151"/>
      <c r="XC58" s="151"/>
      <c r="XD58" s="151"/>
      <c r="XE58" s="151"/>
      <c r="XF58" s="151"/>
      <c r="XG58" s="151"/>
      <c r="XH58" s="151"/>
    </row>
    <row r="59" spans="1:632" ht="15" x14ac:dyDescent="0.25">
      <c r="A59" s="334" t="s">
        <v>26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21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51"/>
      <c r="BA59" s="151"/>
      <c r="BB59" s="151"/>
      <c r="BC59" s="151"/>
      <c r="BD59" s="151"/>
      <c r="BE59" s="151"/>
      <c r="BF59" s="151"/>
      <c r="BG59" s="151"/>
      <c r="BH59" s="151"/>
      <c r="BI59" s="15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  <c r="CT59" s="151"/>
      <c r="CU59" s="151"/>
      <c r="CV59" s="151"/>
      <c r="CW59" s="151"/>
      <c r="CX59" s="151"/>
      <c r="CY59" s="151"/>
      <c r="CZ59" s="151"/>
      <c r="DA59" s="151"/>
      <c r="DB59" s="151"/>
      <c r="DC59" s="151"/>
      <c r="DD59" s="151"/>
      <c r="DE59" s="151"/>
      <c r="DF59" s="151"/>
      <c r="DG59" s="151"/>
      <c r="DH59" s="151"/>
      <c r="DI59" s="151"/>
      <c r="DJ59" s="151"/>
      <c r="DK59" s="151"/>
      <c r="DL59" s="151"/>
      <c r="DM59" s="151"/>
      <c r="DN59" s="151"/>
      <c r="DO59" s="151"/>
      <c r="DP59" s="151"/>
      <c r="DQ59" s="151"/>
      <c r="DR59" s="151"/>
      <c r="DS59" s="151"/>
      <c r="DT59" s="151"/>
      <c r="DU59" s="151"/>
      <c r="DV59" s="151"/>
      <c r="DW59" s="151"/>
      <c r="DX59" s="151"/>
      <c r="DY59" s="151"/>
      <c r="DZ59" s="151"/>
      <c r="EA59" s="151"/>
      <c r="EB59" s="151"/>
      <c r="EC59" s="151"/>
      <c r="ED59" s="151"/>
      <c r="EE59" s="151"/>
      <c r="EF59" s="151"/>
      <c r="EG59" s="151"/>
      <c r="EH59" s="151"/>
      <c r="EI59" s="151"/>
      <c r="EJ59" s="151"/>
      <c r="EK59" s="151"/>
      <c r="EL59" s="151"/>
      <c r="EM59" s="151"/>
      <c r="EN59" s="151"/>
      <c r="EO59" s="151"/>
      <c r="EP59" s="151"/>
      <c r="EQ59" s="151"/>
      <c r="ER59" s="151"/>
      <c r="ES59" s="151"/>
      <c r="ET59" s="151"/>
      <c r="EU59" s="151"/>
      <c r="EV59" s="151"/>
      <c r="EW59" s="151"/>
      <c r="EX59" s="151"/>
      <c r="EY59" s="151"/>
      <c r="EZ59" s="151"/>
      <c r="FA59" s="151"/>
      <c r="FB59" s="151"/>
      <c r="FC59" s="151"/>
      <c r="FD59" s="151"/>
      <c r="FE59" s="151"/>
      <c r="FF59" s="151"/>
      <c r="FG59" s="151"/>
      <c r="FH59" s="151"/>
      <c r="FI59" s="151"/>
      <c r="FJ59" s="151"/>
      <c r="FK59" s="151"/>
      <c r="FL59" s="151"/>
      <c r="FM59" s="151"/>
      <c r="FN59" s="151"/>
      <c r="FO59" s="151"/>
      <c r="FP59" s="151"/>
      <c r="FQ59" s="151"/>
      <c r="FR59" s="151"/>
      <c r="FS59" s="151"/>
      <c r="FT59" s="151"/>
      <c r="FU59" s="151"/>
      <c r="FV59" s="151"/>
      <c r="FW59" s="151"/>
      <c r="FX59" s="151"/>
      <c r="FY59" s="151"/>
      <c r="FZ59" s="151"/>
      <c r="GA59" s="151"/>
      <c r="GB59" s="151"/>
      <c r="GC59" s="151"/>
      <c r="GD59" s="151"/>
      <c r="GE59" s="151"/>
      <c r="GF59" s="151"/>
      <c r="GG59" s="151"/>
      <c r="GH59" s="151"/>
      <c r="GI59" s="151"/>
      <c r="GJ59" s="151"/>
      <c r="GK59" s="151"/>
      <c r="GL59" s="151"/>
      <c r="GM59" s="151"/>
      <c r="GN59" s="151"/>
      <c r="GO59" s="151"/>
      <c r="GP59" s="151"/>
      <c r="GQ59" s="151"/>
      <c r="GR59" s="151"/>
      <c r="GS59" s="151"/>
      <c r="GT59" s="151"/>
      <c r="GU59" s="151"/>
      <c r="GV59" s="151"/>
      <c r="GW59" s="151"/>
      <c r="GX59" s="151"/>
      <c r="GY59" s="151"/>
      <c r="GZ59" s="151"/>
      <c r="HA59" s="151"/>
      <c r="HB59" s="151"/>
      <c r="HC59" s="151"/>
      <c r="HD59" s="151"/>
      <c r="HE59" s="151"/>
      <c r="HF59" s="151"/>
      <c r="HG59" s="151"/>
      <c r="HH59" s="151"/>
      <c r="HI59" s="151"/>
      <c r="HJ59" s="151"/>
      <c r="HK59" s="151"/>
      <c r="HL59" s="151"/>
      <c r="HM59" s="151"/>
      <c r="HN59" s="151"/>
      <c r="HO59" s="151"/>
      <c r="HP59" s="151"/>
      <c r="HQ59" s="151"/>
      <c r="HR59" s="151"/>
      <c r="HS59" s="151"/>
      <c r="HT59" s="151"/>
      <c r="HU59" s="151"/>
      <c r="HV59" s="151"/>
      <c r="HW59" s="151"/>
      <c r="HX59" s="151"/>
      <c r="HY59" s="151"/>
      <c r="HZ59" s="151"/>
      <c r="IA59" s="151"/>
      <c r="IB59" s="151"/>
      <c r="IC59" s="151"/>
      <c r="ID59" s="151"/>
      <c r="IE59" s="151"/>
      <c r="IF59" s="151"/>
      <c r="IG59" s="151"/>
      <c r="IH59" s="151"/>
      <c r="II59" s="151"/>
      <c r="IJ59" s="151"/>
      <c r="IK59" s="151"/>
      <c r="IL59" s="151"/>
      <c r="IM59" s="151"/>
      <c r="IN59" s="151"/>
      <c r="IO59" s="151"/>
      <c r="IP59" s="151"/>
      <c r="IQ59" s="151"/>
      <c r="IR59" s="151"/>
      <c r="IS59" s="151"/>
      <c r="IT59" s="151"/>
      <c r="IU59" s="151"/>
      <c r="IV59" s="151"/>
      <c r="IW59" s="151"/>
      <c r="IX59" s="151"/>
      <c r="IY59" s="151"/>
      <c r="IZ59" s="151"/>
      <c r="JA59" s="151"/>
      <c r="JB59" s="151"/>
      <c r="JC59" s="151"/>
      <c r="JD59" s="151"/>
      <c r="JE59" s="151"/>
      <c r="JF59" s="151"/>
      <c r="JG59" s="151"/>
      <c r="JH59" s="151"/>
      <c r="JI59" s="151"/>
      <c r="JJ59" s="151"/>
      <c r="JK59" s="151"/>
      <c r="JL59" s="151"/>
      <c r="JM59" s="151"/>
      <c r="JN59" s="151"/>
      <c r="JO59" s="151"/>
      <c r="JP59" s="151"/>
      <c r="JQ59" s="151"/>
      <c r="JR59" s="151"/>
      <c r="JS59" s="151"/>
      <c r="JT59" s="151"/>
      <c r="JU59" s="151"/>
      <c r="JV59" s="151"/>
      <c r="JW59" s="151"/>
      <c r="JX59" s="151"/>
      <c r="JY59" s="151"/>
      <c r="JZ59" s="151"/>
      <c r="KA59" s="151"/>
      <c r="KB59" s="151"/>
      <c r="KC59" s="151"/>
      <c r="KD59" s="151"/>
      <c r="KE59" s="151"/>
      <c r="KF59" s="151"/>
      <c r="KG59" s="151"/>
      <c r="KH59" s="151"/>
      <c r="KI59" s="151"/>
      <c r="KJ59" s="151"/>
      <c r="KK59" s="151"/>
      <c r="KL59" s="151"/>
      <c r="KM59" s="151"/>
      <c r="KN59" s="151"/>
      <c r="KO59" s="151"/>
      <c r="KP59" s="151"/>
      <c r="KQ59" s="151"/>
      <c r="KR59" s="151"/>
      <c r="KS59" s="151"/>
      <c r="KT59" s="151"/>
      <c r="KU59" s="151"/>
      <c r="KV59" s="151"/>
      <c r="KW59" s="151"/>
      <c r="KX59" s="151"/>
      <c r="KY59" s="151"/>
      <c r="KZ59" s="151"/>
      <c r="LA59" s="151"/>
      <c r="LB59" s="151"/>
      <c r="LC59" s="151"/>
      <c r="LD59" s="151"/>
      <c r="LE59" s="151"/>
      <c r="LF59" s="151"/>
      <c r="LG59" s="151"/>
      <c r="LH59" s="151"/>
      <c r="LI59" s="151"/>
      <c r="LJ59" s="151"/>
      <c r="LK59" s="151"/>
      <c r="LL59" s="151"/>
      <c r="LM59" s="151"/>
      <c r="LN59" s="151"/>
      <c r="LO59" s="151"/>
      <c r="LP59" s="151"/>
      <c r="LQ59" s="151"/>
      <c r="LR59" s="151"/>
      <c r="LS59" s="151"/>
      <c r="LT59" s="151"/>
      <c r="LU59" s="151"/>
      <c r="LV59" s="151"/>
      <c r="LW59" s="151"/>
      <c r="LX59" s="151"/>
      <c r="LY59" s="151"/>
      <c r="LZ59" s="151"/>
      <c r="MA59" s="151"/>
      <c r="MB59" s="151"/>
      <c r="MC59" s="151"/>
      <c r="MD59" s="151"/>
      <c r="ME59" s="151"/>
      <c r="MF59" s="151"/>
      <c r="MG59" s="151"/>
      <c r="MH59" s="151"/>
      <c r="MI59" s="151"/>
      <c r="MJ59" s="151"/>
      <c r="MK59" s="151"/>
      <c r="ML59" s="151"/>
      <c r="MM59" s="151"/>
      <c r="MN59" s="151"/>
      <c r="MO59" s="151"/>
      <c r="MP59" s="151"/>
      <c r="MQ59" s="151"/>
      <c r="MR59" s="151"/>
      <c r="MS59" s="151"/>
      <c r="MT59" s="151"/>
      <c r="MU59" s="151"/>
      <c r="MV59" s="151"/>
      <c r="MW59" s="151"/>
      <c r="MX59" s="151"/>
      <c r="MY59" s="151"/>
      <c r="MZ59" s="151"/>
      <c r="NA59" s="151"/>
      <c r="NB59" s="151"/>
      <c r="NC59" s="151"/>
      <c r="ND59" s="151"/>
      <c r="NE59" s="151"/>
      <c r="NF59" s="151"/>
      <c r="NG59" s="151"/>
      <c r="NH59" s="151"/>
      <c r="NI59" s="151"/>
      <c r="NJ59" s="151"/>
      <c r="NK59" s="151"/>
      <c r="NL59" s="151"/>
      <c r="NM59" s="151"/>
      <c r="NN59" s="151"/>
      <c r="NO59" s="151"/>
      <c r="NP59" s="151"/>
      <c r="NQ59" s="151"/>
      <c r="NR59" s="151"/>
      <c r="NS59" s="151"/>
      <c r="NT59" s="151"/>
      <c r="NU59" s="151"/>
      <c r="NV59" s="151"/>
      <c r="NW59" s="151"/>
      <c r="NX59" s="151"/>
      <c r="NY59" s="151"/>
      <c r="NZ59" s="151"/>
      <c r="OA59" s="151"/>
      <c r="OB59" s="151"/>
      <c r="OC59" s="151"/>
      <c r="OD59" s="151"/>
      <c r="OE59" s="151"/>
      <c r="OF59" s="151"/>
      <c r="OG59" s="151"/>
      <c r="OH59" s="151"/>
      <c r="OI59" s="151"/>
      <c r="OJ59" s="151"/>
      <c r="OK59" s="151"/>
      <c r="OL59" s="151"/>
      <c r="OM59" s="151"/>
      <c r="ON59" s="151"/>
      <c r="OO59" s="151"/>
      <c r="OP59" s="151"/>
      <c r="OQ59" s="151"/>
      <c r="OR59" s="151"/>
      <c r="OS59" s="151"/>
      <c r="OT59" s="151"/>
      <c r="OU59" s="151"/>
      <c r="OV59" s="151"/>
      <c r="OW59" s="151"/>
      <c r="OX59" s="151"/>
      <c r="OY59" s="151"/>
      <c r="OZ59" s="151"/>
      <c r="PA59" s="151"/>
      <c r="PB59" s="151"/>
      <c r="PC59" s="151"/>
      <c r="PD59" s="151"/>
      <c r="PE59" s="151"/>
      <c r="PF59" s="151"/>
      <c r="PG59" s="151"/>
      <c r="PH59" s="151"/>
      <c r="PI59" s="151"/>
      <c r="PJ59" s="151"/>
      <c r="PK59" s="151"/>
      <c r="PL59" s="151"/>
      <c r="PM59" s="151"/>
      <c r="PN59" s="151"/>
      <c r="PO59" s="151"/>
      <c r="PP59" s="151"/>
      <c r="PQ59" s="151"/>
      <c r="PR59" s="151"/>
      <c r="PS59" s="151"/>
      <c r="PT59" s="151"/>
      <c r="PU59" s="151"/>
      <c r="PV59" s="151"/>
      <c r="PW59" s="151"/>
      <c r="PX59" s="151"/>
      <c r="PY59" s="151"/>
      <c r="PZ59" s="151"/>
      <c r="QA59" s="151"/>
      <c r="QB59" s="151"/>
      <c r="QC59" s="151"/>
      <c r="QD59" s="151"/>
      <c r="QE59" s="151"/>
      <c r="QF59" s="151"/>
      <c r="QG59" s="151"/>
      <c r="QH59" s="151"/>
      <c r="QI59" s="151"/>
      <c r="QJ59" s="151"/>
      <c r="QK59" s="151"/>
      <c r="QL59" s="151"/>
      <c r="QM59" s="151"/>
      <c r="QN59" s="151"/>
      <c r="QO59" s="151"/>
      <c r="QP59" s="151"/>
      <c r="QQ59" s="151"/>
      <c r="QR59" s="151"/>
      <c r="QS59" s="151"/>
      <c r="QT59" s="151"/>
      <c r="QU59" s="151"/>
      <c r="QV59" s="151"/>
      <c r="QW59" s="151"/>
      <c r="QX59" s="151"/>
      <c r="QY59" s="151"/>
      <c r="QZ59" s="151"/>
      <c r="RA59" s="151"/>
      <c r="RB59" s="151"/>
      <c r="RC59" s="151"/>
      <c r="RD59" s="151"/>
      <c r="RE59" s="151"/>
      <c r="RF59" s="151"/>
      <c r="RG59" s="151"/>
      <c r="RH59" s="151"/>
      <c r="RI59" s="151"/>
      <c r="RJ59" s="151"/>
      <c r="RK59" s="151"/>
      <c r="RL59" s="151"/>
      <c r="RM59" s="151"/>
      <c r="RN59" s="151"/>
      <c r="RO59" s="151"/>
      <c r="RP59" s="151"/>
      <c r="RQ59" s="151"/>
      <c r="RR59" s="151"/>
      <c r="RS59" s="151"/>
      <c r="RT59" s="151"/>
      <c r="RU59" s="151"/>
      <c r="RV59" s="151"/>
      <c r="RW59" s="151"/>
      <c r="RX59" s="151"/>
      <c r="RY59" s="151"/>
      <c r="RZ59" s="151"/>
      <c r="SA59" s="151"/>
      <c r="SB59" s="151"/>
      <c r="SC59" s="151"/>
      <c r="SD59" s="151"/>
      <c r="SE59" s="151"/>
      <c r="SF59" s="151"/>
      <c r="SG59" s="151"/>
      <c r="SH59" s="151"/>
      <c r="SI59" s="151"/>
      <c r="SJ59" s="151"/>
      <c r="SK59" s="151"/>
      <c r="SL59" s="151"/>
      <c r="SM59" s="151"/>
      <c r="SN59" s="151"/>
      <c r="SO59" s="151"/>
      <c r="SP59" s="151"/>
      <c r="SQ59" s="151"/>
      <c r="SR59" s="151"/>
      <c r="SS59" s="151"/>
      <c r="ST59" s="151"/>
      <c r="SU59" s="151"/>
      <c r="SV59" s="151"/>
      <c r="SW59" s="151"/>
      <c r="SX59" s="151"/>
      <c r="SY59" s="151"/>
      <c r="SZ59" s="151"/>
      <c r="TA59" s="151"/>
      <c r="TB59" s="151"/>
      <c r="TC59" s="151"/>
      <c r="TD59" s="151"/>
      <c r="TE59" s="151"/>
      <c r="TF59" s="151"/>
      <c r="TG59" s="151"/>
      <c r="TH59" s="151"/>
      <c r="TI59" s="151"/>
      <c r="TJ59" s="151"/>
      <c r="TK59" s="151"/>
      <c r="TL59" s="151"/>
      <c r="TM59" s="151"/>
      <c r="TN59" s="151"/>
      <c r="TO59" s="151"/>
      <c r="TP59" s="151"/>
      <c r="TQ59" s="151"/>
      <c r="TR59" s="151"/>
      <c r="TS59" s="151"/>
      <c r="TT59" s="151"/>
      <c r="TU59" s="151"/>
      <c r="TV59" s="151"/>
      <c r="TW59" s="151"/>
      <c r="TX59" s="151"/>
      <c r="TY59" s="151"/>
      <c r="TZ59" s="151"/>
      <c r="UA59" s="151"/>
      <c r="UB59" s="151"/>
      <c r="UC59" s="151"/>
      <c r="UD59" s="151"/>
      <c r="UE59" s="151"/>
      <c r="UF59" s="151"/>
      <c r="UG59" s="151"/>
      <c r="UH59" s="151"/>
      <c r="UI59" s="151"/>
      <c r="UJ59" s="151"/>
      <c r="UK59" s="151"/>
      <c r="UL59" s="151"/>
      <c r="UM59" s="151"/>
      <c r="UN59" s="151"/>
      <c r="UO59" s="151"/>
      <c r="UP59" s="151"/>
      <c r="UQ59" s="151"/>
      <c r="UR59" s="151"/>
      <c r="US59" s="151"/>
      <c r="UT59" s="151"/>
      <c r="UU59" s="151"/>
      <c r="UV59" s="151"/>
      <c r="UW59" s="151"/>
      <c r="UX59" s="151"/>
      <c r="UY59" s="151"/>
      <c r="UZ59" s="151"/>
      <c r="VA59" s="151"/>
      <c r="VB59" s="151"/>
      <c r="VC59" s="151"/>
      <c r="VD59" s="151"/>
      <c r="VE59" s="151"/>
      <c r="VF59" s="151"/>
      <c r="VG59" s="151"/>
      <c r="VH59" s="151"/>
      <c r="VI59" s="151"/>
      <c r="VJ59" s="151"/>
      <c r="VK59" s="151"/>
      <c r="VL59" s="151"/>
      <c r="VM59" s="151"/>
      <c r="VN59" s="151"/>
      <c r="VO59" s="151"/>
      <c r="VP59" s="151"/>
      <c r="VQ59" s="151"/>
      <c r="VR59" s="151"/>
      <c r="VS59" s="151"/>
      <c r="VT59" s="151"/>
      <c r="VU59" s="151"/>
      <c r="VV59" s="151"/>
      <c r="VW59" s="151"/>
      <c r="VX59" s="151"/>
      <c r="VY59" s="151"/>
      <c r="VZ59" s="151"/>
      <c r="WA59" s="151"/>
      <c r="WB59" s="151"/>
      <c r="WC59" s="151"/>
      <c r="WD59" s="151"/>
      <c r="WE59" s="151"/>
      <c r="WF59" s="151"/>
      <c r="WG59" s="151"/>
      <c r="WH59" s="151"/>
      <c r="WI59" s="151"/>
      <c r="WJ59" s="151"/>
      <c r="WK59" s="151"/>
      <c r="WL59" s="151"/>
      <c r="WM59" s="151"/>
      <c r="WN59" s="151"/>
      <c r="WO59" s="151"/>
      <c r="WP59" s="151"/>
      <c r="WQ59" s="151"/>
      <c r="WR59" s="151"/>
      <c r="WS59" s="151"/>
      <c r="WT59" s="151"/>
      <c r="WU59" s="151"/>
      <c r="WV59" s="151"/>
      <c r="WW59" s="151"/>
      <c r="WX59" s="151"/>
      <c r="WY59" s="151"/>
      <c r="WZ59" s="151"/>
      <c r="XA59" s="151"/>
      <c r="XB59" s="151"/>
      <c r="XC59" s="151"/>
      <c r="XD59" s="151"/>
      <c r="XE59" s="151"/>
      <c r="XF59" s="151"/>
      <c r="XG59" s="151"/>
      <c r="XH59" s="151"/>
    </row>
    <row r="60" spans="1:632" ht="15" x14ac:dyDescent="0.2">
      <c r="A60" s="236"/>
      <c r="B60" s="237"/>
      <c r="C60" s="237"/>
      <c r="D60" s="238"/>
      <c r="E60" s="238"/>
      <c r="F60" s="193"/>
      <c r="G60" s="193"/>
      <c r="H60" s="239"/>
      <c r="I60" s="239"/>
      <c r="J60" s="239"/>
      <c r="K60" s="240"/>
      <c r="L60" s="193"/>
    </row>
  </sheetData>
  <mergeCells count="68">
    <mergeCell ref="H10:K10"/>
    <mergeCell ref="F21:G21"/>
    <mergeCell ref="A2:L2"/>
    <mergeCell ref="A4:L4"/>
    <mergeCell ref="A5:L5"/>
    <mergeCell ref="G7:K7"/>
    <mergeCell ref="G8:K8"/>
    <mergeCell ref="D12:J12"/>
    <mergeCell ref="K12:L12"/>
    <mergeCell ref="A14:B14"/>
    <mergeCell ref="D14:J14"/>
    <mergeCell ref="A15:B15"/>
    <mergeCell ref="D15:J15"/>
    <mergeCell ref="A18:A19"/>
    <mergeCell ref="B18:C18"/>
    <mergeCell ref="D18:G18"/>
    <mergeCell ref="H18:K18"/>
    <mergeCell ref="L18:L19"/>
    <mergeCell ref="D19:E19"/>
    <mergeCell ref="F19:G19"/>
    <mergeCell ref="D25:E25"/>
    <mergeCell ref="A20:L20"/>
    <mergeCell ref="D21:E21"/>
    <mergeCell ref="F22:G22"/>
    <mergeCell ref="D23:E23"/>
    <mergeCell ref="A24:L24"/>
    <mergeCell ref="D22:E22"/>
    <mergeCell ref="D26:E26"/>
    <mergeCell ref="D31:E31"/>
    <mergeCell ref="D32:E32"/>
    <mergeCell ref="D33:E33"/>
    <mergeCell ref="A44:E44"/>
    <mergeCell ref="D34:E34"/>
    <mergeCell ref="D39:E39"/>
    <mergeCell ref="D40:E40"/>
    <mergeCell ref="D41:E41"/>
    <mergeCell ref="D43:E43"/>
    <mergeCell ref="D36:E36"/>
    <mergeCell ref="D27:E27"/>
    <mergeCell ref="D28:E28"/>
    <mergeCell ref="D29:E29"/>
    <mergeCell ref="D30:E30"/>
    <mergeCell ref="A59:K59"/>
    <mergeCell ref="A35:L35"/>
    <mergeCell ref="B50:G50"/>
    <mergeCell ref="C53:E53"/>
    <mergeCell ref="G53:K53"/>
    <mergeCell ref="B54:B57"/>
    <mergeCell ref="C54:E54"/>
    <mergeCell ref="G54:K54"/>
    <mergeCell ref="C55:E55"/>
    <mergeCell ref="C56:E56"/>
    <mergeCell ref="G56:K56"/>
    <mergeCell ref="D38:E38"/>
    <mergeCell ref="D37:E37"/>
    <mergeCell ref="D47:E47"/>
    <mergeCell ref="F47:G47"/>
    <mergeCell ref="D42:E42"/>
    <mergeCell ref="D45:E45"/>
    <mergeCell ref="F45:G45"/>
    <mergeCell ref="C57:E57"/>
    <mergeCell ref="D46:E46"/>
    <mergeCell ref="G57:K57"/>
    <mergeCell ref="D48:E48"/>
    <mergeCell ref="F48:G48"/>
    <mergeCell ref="D49:E49"/>
    <mergeCell ref="F49:G49"/>
    <mergeCell ref="F46:G46"/>
  </mergeCells>
  <printOptions horizontalCentered="1"/>
  <pageMargins left="0.43307086614173229" right="0.82677165354330717" top="0.94488188976377963" bottom="0.94488188976377963" header="0.51181102362204722" footer="0.31496062992125984"/>
  <pageSetup paperSize="14" scale="84" fitToHeight="0" orientation="landscape" horizontalDpi="360" verticalDpi="360" r:id="rId1"/>
  <headerFooter>
    <oddFooter>Page &amp;P of &amp;N</oddFooter>
  </headerFooter>
  <rowBreaks count="1" manualBreakCount="1">
    <brk id="51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96FF-2AF7-4102-B8E8-BAEB0B1288B4}">
  <dimension ref="A1:A23"/>
  <sheetViews>
    <sheetView workbookViewId="0">
      <selection activeCell="A24" sqref="A24"/>
    </sheetView>
  </sheetViews>
  <sheetFormatPr defaultRowHeight="12.75" x14ac:dyDescent="0.2"/>
  <cols>
    <col min="1" max="1" width="9.5703125" bestFit="1" customWidth="1"/>
  </cols>
  <sheetData>
    <row r="1" spans="1:1" x14ac:dyDescent="0.2">
      <c r="A1" s="482">
        <v>4</v>
      </c>
    </row>
    <row r="2" spans="1:1" x14ac:dyDescent="0.2">
      <c r="A2" s="482">
        <v>3.6666666666666665</v>
      </c>
    </row>
    <row r="3" spans="1:1" x14ac:dyDescent="0.2">
      <c r="A3" s="482">
        <v>3.6666666666666665</v>
      </c>
    </row>
    <row r="4" spans="1:1" x14ac:dyDescent="0.2">
      <c r="A4" s="482">
        <v>4.5</v>
      </c>
    </row>
    <row r="5" spans="1:1" x14ac:dyDescent="0.2">
      <c r="A5" s="482">
        <v>4</v>
      </c>
    </row>
    <row r="6" spans="1:1" x14ac:dyDescent="0.2">
      <c r="A6" s="482">
        <v>4.5</v>
      </c>
    </row>
    <row r="7" spans="1:1" x14ac:dyDescent="0.2">
      <c r="A7" s="482">
        <v>4</v>
      </c>
    </row>
    <row r="8" spans="1:1" x14ac:dyDescent="0.2">
      <c r="A8" s="482">
        <v>4.5</v>
      </c>
    </row>
    <row r="9" spans="1:1" x14ac:dyDescent="0.2">
      <c r="A9" s="482">
        <v>4</v>
      </c>
    </row>
    <row r="10" spans="1:1" x14ac:dyDescent="0.2">
      <c r="A10" s="482">
        <v>4</v>
      </c>
    </row>
    <row r="11" spans="1:1" x14ac:dyDescent="0.2">
      <c r="A11" s="482">
        <v>4</v>
      </c>
    </row>
    <row r="12" spans="1:1" x14ac:dyDescent="0.2">
      <c r="A12" s="482">
        <v>3.6666666666666665</v>
      </c>
    </row>
    <row r="13" spans="1:1" x14ac:dyDescent="0.2">
      <c r="A13" s="482">
        <v>4.5</v>
      </c>
    </row>
    <row r="14" spans="1:1" x14ac:dyDescent="0.2">
      <c r="A14" s="482">
        <v>4.5</v>
      </c>
    </row>
    <row r="15" spans="1:1" x14ac:dyDescent="0.2">
      <c r="A15" s="482">
        <v>3.6666666666666665</v>
      </c>
    </row>
    <row r="16" spans="1:1" x14ac:dyDescent="0.2">
      <c r="A16" s="482">
        <v>3.6666666666666665</v>
      </c>
    </row>
    <row r="17" spans="1:1" x14ac:dyDescent="0.2">
      <c r="A17" s="482">
        <v>3.6666666666666665</v>
      </c>
    </row>
    <row r="18" spans="1:1" x14ac:dyDescent="0.2">
      <c r="A18" s="482">
        <v>4</v>
      </c>
    </row>
    <row r="19" spans="1:1" x14ac:dyDescent="0.2">
      <c r="A19" s="482">
        <v>3.6666666666666665</v>
      </c>
    </row>
    <row r="20" spans="1:1" x14ac:dyDescent="0.2">
      <c r="A20" s="482">
        <v>4</v>
      </c>
    </row>
    <row r="21" spans="1:1" x14ac:dyDescent="0.2">
      <c r="A21" s="482">
        <v>4</v>
      </c>
    </row>
    <row r="22" spans="1:1" x14ac:dyDescent="0.2">
      <c r="A22" s="482">
        <v>4</v>
      </c>
    </row>
    <row r="23" spans="1:1" x14ac:dyDescent="0.2">
      <c r="A23" s="482">
        <f>SUM(A1:A22)/22</f>
        <v>4.0075757575757578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K47"/>
  <sheetViews>
    <sheetView topLeftCell="A4" zoomScale="80" zoomScaleNormal="80" zoomScaleSheetLayoutView="87" workbookViewId="0">
      <selection activeCell="A13" sqref="A13:O13"/>
    </sheetView>
  </sheetViews>
  <sheetFormatPr defaultColWidth="8.140625" defaultRowHeight="15" x14ac:dyDescent="0.25"/>
  <cols>
    <col min="1" max="1" width="15.28515625" style="5" customWidth="1"/>
    <col min="2" max="2" width="18.85546875" style="28" customWidth="1"/>
    <col min="3" max="3" width="18.140625" style="28" customWidth="1"/>
    <col min="4" max="4" width="15.28515625" style="5" customWidth="1"/>
    <col min="5" max="5" width="5.42578125" style="5" customWidth="1"/>
    <col min="6" max="6" width="16" style="5" customWidth="1"/>
    <col min="7" max="7" width="5" style="5" customWidth="1"/>
    <col min="8" max="9" width="17" style="110" customWidth="1"/>
    <col min="10" max="10" width="20" style="110" customWidth="1"/>
    <col min="11" max="12" width="17" style="98" customWidth="1"/>
    <col min="13" max="13" width="17" style="66" customWidth="1"/>
    <col min="14" max="14" width="24.140625" style="66" customWidth="1"/>
    <col min="15" max="15" width="40.7109375" style="5" customWidth="1"/>
    <col min="16" max="16384" width="8.140625" style="5"/>
  </cols>
  <sheetData>
    <row r="1" spans="1:19" ht="23.25" customHeight="1" x14ac:dyDescent="0.25">
      <c r="D1" s="432" t="s">
        <v>76</v>
      </c>
      <c r="E1" s="433"/>
      <c r="F1" s="433"/>
      <c r="G1" s="434"/>
      <c r="H1" s="436" t="s">
        <v>77</v>
      </c>
      <c r="I1" s="437"/>
      <c r="J1" s="437"/>
      <c r="K1" s="437"/>
      <c r="L1" s="437"/>
      <c r="M1" s="437"/>
      <c r="N1" s="437"/>
    </row>
    <row r="2" spans="1:19" ht="15.75" x14ac:dyDescent="0.25">
      <c r="D2" s="433"/>
      <c r="E2" s="433"/>
      <c r="F2" s="433"/>
      <c r="G2" s="434"/>
      <c r="H2" s="436" t="s">
        <v>72</v>
      </c>
      <c r="I2" s="436"/>
      <c r="J2" s="436"/>
      <c r="K2" s="436"/>
      <c r="L2" s="436"/>
      <c r="M2" s="436"/>
      <c r="N2" s="436"/>
    </row>
    <row r="3" spans="1:19" ht="15.75" x14ac:dyDescent="0.25">
      <c r="H3" s="436" t="s">
        <v>73</v>
      </c>
      <c r="I3" s="436"/>
      <c r="J3" s="436"/>
      <c r="K3" s="436"/>
      <c r="L3" s="436"/>
      <c r="M3" s="436"/>
      <c r="N3" s="436"/>
    </row>
    <row r="4" spans="1:19" ht="15.75" x14ac:dyDescent="0.25">
      <c r="H4" s="436" t="s">
        <v>74</v>
      </c>
      <c r="I4" s="436"/>
      <c r="J4" s="436"/>
      <c r="K4" s="436"/>
      <c r="L4" s="436"/>
      <c r="M4" s="436"/>
      <c r="N4" s="436"/>
    </row>
    <row r="5" spans="1:19" ht="25.5" customHeight="1" x14ac:dyDescent="0.25">
      <c r="B5" s="5"/>
      <c r="C5" s="5"/>
      <c r="H5" s="435" t="s">
        <v>75</v>
      </c>
      <c r="I5" s="435"/>
      <c r="J5" s="435"/>
      <c r="K5" s="435"/>
      <c r="L5" s="435"/>
      <c r="M5" s="435"/>
      <c r="N5" s="435"/>
    </row>
    <row r="6" spans="1:19" ht="18.75" x14ac:dyDescent="0.3">
      <c r="A6" s="418" t="s">
        <v>32</v>
      </c>
      <c r="B6" s="418"/>
      <c r="C6" s="418"/>
      <c r="D6" s="418"/>
      <c r="E6" s="418"/>
      <c r="F6" s="418"/>
      <c r="G6" s="418"/>
      <c r="H6" s="418"/>
      <c r="I6" s="418"/>
      <c r="J6" s="418"/>
      <c r="K6" s="418"/>
      <c r="L6" s="418"/>
      <c r="M6" s="418"/>
      <c r="N6" s="418"/>
      <c r="O6" s="418"/>
    </row>
    <row r="7" spans="1:19" x14ac:dyDescent="0.25">
      <c r="A7" s="9"/>
      <c r="B7" s="10"/>
      <c r="C7" s="10"/>
      <c r="D7" s="9"/>
      <c r="E7" s="9"/>
      <c r="F7" s="9"/>
      <c r="G7" s="11"/>
      <c r="H7" s="99"/>
      <c r="I7" s="99"/>
      <c r="J7" s="99"/>
      <c r="K7" s="87"/>
      <c r="L7" s="87"/>
      <c r="M7" s="9"/>
      <c r="N7" s="12"/>
      <c r="O7" s="9"/>
    </row>
    <row r="8" spans="1:19" ht="53.25" customHeight="1" x14ac:dyDescent="0.2">
      <c r="A8" s="422" t="s">
        <v>6</v>
      </c>
      <c r="B8" s="423" t="s">
        <v>20</v>
      </c>
      <c r="C8" s="424"/>
      <c r="D8" s="425" t="s">
        <v>29</v>
      </c>
      <c r="E8" s="426"/>
      <c r="F8" s="426"/>
      <c r="G8" s="427"/>
      <c r="H8" s="428" t="s">
        <v>33</v>
      </c>
      <c r="I8" s="428"/>
      <c r="J8" s="428"/>
      <c r="K8" s="428"/>
      <c r="L8" s="428"/>
      <c r="M8" s="428"/>
      <c r="N8" s="428"/>
      <c r="O8" s="429" t="s">
        <v>8</v>
      </c>
    </row>
    <row r="9" spans="1:19" ht="81.75" customHeight="1" x14ac:dyDescent="0.2">
      <c r="A9" s="422"/>
      <c r="B9" s="13" t="s">
        <v>50</v>
      </c>
      <c r="C9" s="13" t="s">
        <v>51</v>
      </c>
      <c r="D9" s="425" t="s">
        <v>52</v>
      </c>
      <c r="E9" s="427"/>
      <c r="F9" s="425" t="s">
        <v>53</v>
      </c>
      <c r="G9" s="427"/>
      <c r="H9" s="100" t="s">
        <v>34</v>
      </c>
      <c r="I9" s="100" t="s">
        <v>35</v>
      </c>
      <c r="J9" s="100" t="s">
        <v>36</v>
      </c>
      <c r="K9" s="67" t="s">
        <v>37</v>
      </c>
      <c r="L9" s="67" t="s">
        <v>38</v>
      </c>
      <c r="M9" s="68" t="s">
        <v>39</v>
      </c>
      <c r="N9" s="69" t="s">
        <v>40</v>
      </c>
      <c r="O9" s="429"/>
    </row>
    <row r="10" spans="1:19" ht="19.5" customHeight="1" x14ac:dyDescent="0.2">
      <c r="A10" s="392" t="s">
        <v>57</v>
      </c>
      <c r="B10" s="393"/>
      <c r="C10" s="393"/>
      <c r="D10" s="393"/>
      <c r="E10" s="393"/>
      <c r="F10" s="393"/>
      <c r="G10" s="393"/>
      <c r="H10" s="393"/>
      <c r="I10" s="393"/>
      <c r="J10" s="393"/>
      <c r="K10" s="393"/>
      <c r="L10" s="393"/>
      <c r="M10" s="393"/>
      <c r="N10" s="393"/>
      <c r="O10" s="394"/>
    </row>
    <row r="11" spans="1:19" ht="20.25" customHeight="1" x14ac:dyDescent="0.2">
      <c r="A11" s="15"/>
      <c r="B11" s="16"/>
      <c r="C11" s="16"/>
      <c r="D11" s="419"/>
      <c r="E11" s="420"/>
      <c r="F11" s="420"/>
      <c r="G11" s="421"/>
      <c r="H11" s="101">
        <v>43282</v>
      </c>
      <c r="I11" s="101">
        <v>43465</v>
      </c>
      <c r="J11" s="101">
        <v>43424</v>
      </c>
      <c r="K11" s="88">
        <f>I11-H11</f>
        <v>183</v>
      </c>
      <c r="L11" s="88">
        <f>J11-H11</f>
        <v>142</v>
      </c>
      <c r="M11" s="117">
        <f>((K11-L11)/K11)+1</f>
        <v>1.2240437158469946</v>
      </c>
      <c r="N11" s="18">
        <v>4.4950000000000001</v>
      </c>
      <c r="O11" s="19"/>
    </row>
    <row r="12" spans="1:19" ht="45.75" customHeight="1" x14ac:dyDescent="0.2">
      <c r="A12" s="15"/>
      <c r="B12" s="22"/>
      <c r="C12" s="22"/>
      <c r="D12" s="388"/>
      <c r="E12" s="389"/>
      <c r="F12" s="397"/>
      <c r="G12" s="398"/>
      <c r="H12" s="122">
        <v>43392</v>
      </c>
      <c r="I12" s="122">
        <v>43424</v>
      </c>
      <c r="J12" s="122">
        <v>43428</v>
      </c>
      <c r="K12" s="120">
        <f>I12-H12</f>
        <v>32</v>
      </c>
      <c r="L12" s="120">
        <f>J12-H12</f>
        <v>36</v>
      </c>
      <c r="M12" s="118">
        <f>((K12-L12)/K12)+1</f>
        <v>0.875</v>
      </c>
      <c r="N12" s="121">
        <v>2.7629999999999999</v>
      </c>
      <c r="O12" s="19"/>
      <c r="P12" s="20"/>
      <c r="Q12" s="20"/>
      <c r="R12" s="20"/>
      <c r="S12" s="21"/>
    </row>
    <row r="13" spans="1:19" ht="16.5" customHeight="1" x14ac:dyDescent="0.2">
      <c r="A13" s="392" t="s">
        <v>54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3"/>
      <c r="M13" s="393"/>
      <c r="N13" s="393"/>
      <c r="O13" s="394"/>
      <c r="P13" s="20"/>
      <c r="Q13" s="20"/>
      <c r="R13" s="20"/>
      <c r="S13" s="21"/>
    </row>
    <row r="14" spans="1:19" ht="39.75" customHeight="1" x14ac:dyDescent="0.2">
      <c r="A14" s="23"/>
      <c r="B14" s="22"/>
      <c r="C14" s="15"/>
      <c r="D14" s="397"/>
      <c r="E14" s="398"/>
      <c r="F14" s="430"/>
      <c r="G14" s="431"/>
      <c r="H14" s="122">
        <v>43392</v>
      </c>
      <c r="I14" s="122">
        <v>43424</v>
      </c>
      <c r="J14" s="122">
        <v>43428</v>
      </c>
      <c r="K14" s="120">
        <f>I14-H14</f>
        <v>32</v>
      </c>
      <c r="L14" s="120">
        <f>J14-H14</f>
        <v>36</v>
      </c>
      <c r="M14" s="118">
        <f>((K14-L14)/K14)+1</f>
        <v>0.875</v>
      </c>
      <c r="N14" s="121">
        <v>2.7629999999999999</v>
      </c>
      <c r="O14" s="15"/>
      <c r="P14" s="20"/>
      <c r="Q14" s="20"/>
      <c r="R14" s="20"/>
      <c r="S14" s="21"/>
    </row>
    <row r="15" spans="1:19" ht="50.25" customHeight="1" x14ac:dyDescent="0.2">
      <c r="A15" s="23"/>
      <c r="B15" s="22"/>
      <c r="C15" s="22"/>
      <c r="D15" s="430"/>
      <c r="E15" s="431"/>
      <c r="F15" s="397"/>
      <c r="G15" s="398"/>
      <c r="H15" s="122">
        <v>43392</v>
      </c>
      <c r="I15" s="122">
        <v>43424</v>
      </c>
      <c r="J15" s="122">
        <v>43428</v>
      </c>
      <c r="K15" s="120">
        <f>I15-H15</f>
        <v>32</v>
      </c>
      <c r="L15" s="120">
        <f>J15-H15</f>
        <v>36</v>
      </c>
      <c r="M15" s="118">
        <f>((K15-L15)/K15)+1</f>
        <v>0.875</v>
      </c>
      <c r="N15" s="121">
        <v>2.7629999999999999</v>
      </c>
      <c r="O15" s="24"/>
      <c r="P15" s="20"/>
      <c r="Q15" s="20"/>
      <c r="R15" s="20"/>
      <c r="S15" s="21"/>
    </row>
    <row r="16" spans="1:19" x14ac:dyDescent="0.2">
      <c r="A16" s="23"/>
      <c r="B16" s="22"/>
      <c r="C16" s="22"/>
      <c r="D16" s="430"/>
      <c r="E16" s="431"/>
      <c r="F16" s="390"/>
      <c r="G16" s="391"/>
      <c r="H16" s="122">
        <v>43251</v>
      </c>
      <c r="I16" s="122">
        <v>43308</v>
      </c>
      <c r="J16" s="122">
        <v>43319</v>
      </c>
      <c r="K16" s="120">
        <f>I16-H16</f>
        <v>57</v>
      </c>
      <c r="L16" s="120">
        <f>J16-H16</f>
        <v>68</v>
      </c>
      <c r="M16" s="118">
        <f>((K16-L16)/K16)+1</f>
        <v>0.80701754385964919</v>
      </c>
      <c r="N16" s="121">
        <v>2.6190000000000002</v>
      </c>
      <c r="O16" s="24"/>
      <c r="P16" s="20"/>
      <c r="Q16" s="20"/>
      <c r="R16" s="20"/>
      <c r="S16" s="21"/>
    </row>
    <row r="17" spans="1:19" ht="16.5" customHeight="1" x14ac:dyDescent="0.2">
      <c r="A17" s="392" t="s">
        <v>55</v>
      </c>
      <c r="B17" s="393"/>
      <c r="C17" s="393"/>
      <c r="D17" s="393"/>
      <c r="E17" s="393"/>
      <c r="F17" s="393"/>
      <c r="G17" s="393"/>
      <c r="H17" s="393"/>
      <c r="I17" s="393"/>
      <c r="J17" s="393"/>
      <c r="K17" s="393"/>
      <c r="L17" s="393"/>
      <c r="M17" s="393"/>
      <c r="N17" s="393"/>
      <c r="O17" s="394"/>
      <c r="P17" s="20"/>
      <c r="Q17" s="20"/>
      <c r="R17" s="20"/>
      <c r="S17" s="21"/>
    </row>
    <row r="18" spans="1:19" ht="106.5" customHeight="1" x14ac:dyDescent="0.2">
      <c r="A18" s="15" t="s">
        <v>30</v>
      </c>
      <c r="B18" s="24"/>
      <c r="C18" s="24" t="s">
        <v>19</v>
      </c>
      <c r="D18" s="397"/>
      <c r="E18" s="398"/>
      <c r="F18" s="397" t="s">
        <v>19</v>
      </c>
      <c r="G18" s="398"/>
      <c r="H18" s="101"/>
      <c r="I18" s="101"/>
      <c r="J18" s="101"/>
      <c r="K18" s="88"/>
      <c r="L18" s="88"/>
      <c r="M18" s="117"/>
      <c r="N18" s="26" t="e">
        <f>AVERAGE(N19:N23)</f>
        <v>#DIV/0!</v>
      </c>
      <c r="O18" s="4" t="s">
        <v>49</v>
      </c>
      <c r="P18" s="20"/>
      <c r="Q18" s="20"/>
      <c r="R18" s="20"/>
      <c r="S18" s="21"/>
    </row>
    <row r="19" spans="1:19" x14ac:dyDescent="0.2">
      <c r="A19" s="15"/>
      <c r="B19" s="24"/>
      <c r="C19" s="24"/>
      <c r="D19" s="386"/>
      <c r="E19" s="387"/>
      <c r="F19" s="388"/>
      <c r="G19" s="389"/>
      <c r="H19" s="111"/>
      <c r="I19" s="111"/>
      <c r="J19" s="111"/>
      <c r="K19" s="90">
        <f t="shared" ref="K19:K24" si="0">I19-H19</f>
        <v>0</v>
      </c>
      <c r="L19" s="90">
        <f t="shared" ref="L19:L24" si="1">J19-H19</f>
        <v>0</v>
      </c>
      <c r="M19" s="112" t="e">
        <f>((K19-L19)/K19)+1</f>
        <v>#DIV/0!</v>
      </c>
      <c r="N19" s="26" t="e">
        <f>AVERAGE(N20:N24)</f>
        <v>#DIV/0!</v>
      </c>
      <c r="O19" s="1"/>
      <c r="P19" s="20"/>
      <c r="Q19" s="20"/>
      <c r="R19" s="20"/>
      <c r="S19" s="21"/>
    </row>
    <row r="20" spans="1:19" x14ac:dyDescent="0.2">
      <c r="A20" s="15"/>
      <c r="B20" s="24"/>
      <c r="C20" s="24"/>
      <c r="D20" s="386"/>
      <c r="E20" s="387"/>
      <c r="F20" s="388"/>
      <c r="G20" s="389"/>
      <c r="H20" s="111"/>
      <c r="I20" s="111"/>
      <c r="J20" s="111"/>
      <c r="K20" s="90">
        <f t="shared" si="0"/>
        <v>0</v>
      </c>
      <c r="L20" s="90">
        <f t="shared" si="1"/>
        <v>0</v>
      </c>
      <c r="M20" s="112" t="e">
        <f>((K20-L20)/K20)+1</f>
        <v>#DIV/0!</v>
      </c>
      <c r="N20" s="26" t="e">
        <f>AVERAGE(N21:N25)</f>
        <v>#DIV/0!</v>
      </c>
      <c r="O20" s="27"/>
      <c r="P20" s="20"/>
      <c r="Q20" s="20"/>
      <c r="R20" s="20"/>
      <c r="S20" s="21"/>
    </row>
    <row r="21" spans="1:19" x14ac:dyDescent="0.2">
      <c r="A21" s="15"/>
      <c r="B21" s="24"/>
      <c r="C21" s="24"/>
      <c r="D21" s="386"/>
      <c r="E21" s="387"/>
      <c r="F21" s="388"/>
      <c r="G21" s="389"/>
      <c r="H21" s="111"/>
      <c r="I21" s="111"/>
      <c r="J21" s="111"/>
      <c r="K21" s="90">
        <f t="shared" si="0"/>
        <v>0</v>
      </c>
      <c r="L21" s="90">
        <f t="shared" si="1"/>
        <v>0</v>
      </c>
      <c r="M21" s="112" t="e">
        <f>((K21-L21)/K21)+1</f>
        <v>#DIV/0!</v>
      </c>
      <c r="N21" s="26" t="e">
        <f>AVERAGE(N22:N26)</f>
        <v>#DIV/0!</v>
      </c>
      <c r="O21" s="1"/>
      <c r="P21" s="20"/>
      <c r="Q21" s="20"/>
      <c r="R21" s="20"/>
      <c r="S21" s="21"/>
    </row>
    <row r="22" spans="1:19" x14ac:dyDescent="0.2">
      <c r="A22" s="15"/>
      <c r="B22" s="24"/>
      <c r="C22" s="24"/>
      <c r="D22" s="386"/>
      <c r="E22" s="387"/>
      <c r="F22" s="388"/>
      <c r="G22" s="389"/>
      <c r="H22" s="111"/>
      <c r="I22" s="111"/>
      <c r="J22" s="111"/>
      <c r="K22" s="90">
        <f t="shared" si="0"/>
        <v>0</v>
      </c>
      <c r="L22" s="90">
        <f t="shared" si="1"/>
        <v>0</v>
      </c>
      <c r="M22" s="112" t="e">
        <f>((K22-L22)/K22)+1</f>
        <v>#DIV/0!</v>
      </c>
      <c r="N22" s="26" t="e">
        <f>AVERAGE(N23:N27)</f>
        <v>#DIV/0!</v>
      </c>
      <c r="O22" s="1"/>
      <c r="P22" s="20"/>
      <c r="Q22" s="20"/>
      <c r="R22" s="20"/>
      <c r="S22" s="21"/>
    </row>
    <row r="23" spans="1:19" x14ac:dyDescent="0.2">
      <c r="A23" s="15"/>
      <c r="B23" s="24"/>
      <c r="C23" s="24"/>
      <c r="D23" s="386"/>
      <c r="E23" s="387"/>
      <c r="F23" s="388"/>
      <c r="G23" s="389"/>
      <c r="H23" s="111"/>
      <c r="I23" s="111"/>
      <c r="J23" s="111"/>
      <c r="K23" s="90">
        <f t="shared" si="0"/>
        <v>0</v>
      </c>
      <c r="L23" s="90">
        <f t="shared" si="1"/>
        <v>0</v>
      </c>
      <c r="M23" s="112" t="e">
        <f>((K23-L23)/K23)+1</f>
        <v>#DIV/0!</v>
      </c>
      <c r="N23" s="26" t="e">
        <f>AVERAGE(N24:N27)</f>
        <v>#DIV/0!</v>
      </c>
      <c r="O23" s="1"/>
      <c r="P23" s="20"/>
      <c r="Q23" s="20"/>
      <c r="R23" s="20"/>
      <c r="S23" s="21"/>
    </row>
    <row r="24" spans="1:19" s="28" customFormat="1" ht="90" x14ac:dyDescent="0.25">
      <c r="A24" s="15" t="s">
        <v>31</v>
      </c>
      <c r="B24" s="24"/>
      <c r="C24" s="24" t="s">
        <v>19</v>
      </c>
      <c r="D24" s="397"/>
      <c r="E24" s="398"/>
      <c r="F24" s="397" t="s">
        <v>19</v>
      </c>
      <c r="G24" s="398"/>
      <c r="H24" s="101"/>
      <c r="I24" s="101"/>
      <c r="J24" s="101"/>
      <c r="K24" s="90">
        <f t="shared" si="0"/>
        <v>0</v>
      </c>
      <c r="L24" s="90">
        <f t="shared" si="1"/>
        <v>0</v>
      </c>
      <c r="M24" s="117"/>
      <c r="N24" s="26" t="e">
        <f>AVERAGE(N25:N27)</f>
        <v>#DIV/0!</v>
      </c>
      <c r="O24" s="4" t="s">
        <v>24</v>
      </c>
    </row>
    <row r="25" spans="1:19" s="28" customFormat="1" ht="18" customHeight="1" x14ac:dyDescent="0.25">
      <c r="A25" s="15"/>
      <c r="B25" s="24"/>
      <c r="C25" s="24"/>
      <c r="D25" s="386"/>
      <c r="E25" s="387"/>
      <c r="F25" s="388"/>
      <c r="G25" s="389"/>
      <c r="H25" s="111"/>
      <c r="I25" s="111"/>
      <c r="J25" s="111"/>
      <c r="K25" s="90">
        <f>I25-H25</f>
        <v>0</v>
      </c>
      <c r="L25" s="90">
        <f>J25-H25</f>
        <v>0</v>
      </c>
      <c r="M25" s="112" t="e">
        <f>((K25-L25)/K25)+1</f>
        <v>#DIV/0!</v>
      </c>
      <c r="N25" s="25"/>
      <c r="O25" s="27"/>
    </row>
    <row r="26" spans="1:19" s="28" customFormat="1" ht="18" customHeight="1" x14ac:dyDescent="0.25">
      <c r="A26" s="15"/>
      <c r="B26" s="24"/>
      <c r="C26" s="24"/>
      <c r="D26" s="386"/>
      <c r="E26" s="387"/>
      <c r="F26" s="388"/>
      <c r="G26" s="389"/>
      <c r="H26" s="111"/>
      <c r="I26" s="111"/>
      <c r="J26" s="111"/>
      <c r="K26" s="90">
        <f>I26-H26</f>
        <v>0</v>
      </c>
      <c r="L26" s="90">
        <f>J26-H26</f>
        <v>0</v>
      </c>
      <c r="M26" s="112" t="e">
        <f>((K26-L26)/K26)+1</f>
        <v>#DIV/0!</v>
      </c>
      <c r="N26" s="25"/>
      <c r="O26" s="27"/>
    </row>
    <row r="27" spans="1:19" s="28" customFormat="1" ht="18" customHeight="1" x14ac:dyDescent="0.25">
      <c r="A27" s="15"/>
      <c r="B27" s="24"/>
      <c r="C27" s="24"/>
      <c r="D27" s="386"/>
      <c r="E27" s="387"/>
      <c r="F27" s="388"/>
      <c r="G27" s="389"/>
      <c r="H27" s="111"/>
      <c r="I27" s="111"/>
      <c r="J27" s="111"/>
      <c r="K27" s="90">
        <f>I27-H27</f>
        <v>0</v>
      </c>
      <c r="L27" s="90">
        <f>J27-H27</f>
        <v>0</v>
      </c>
      <c r="M27" s="112" t="e">
        <f>((K27-L27)/K27)+1</f>
        <v>#DIV/0!</v>
      </c>
      <c r="N27" s="25"/>
      <c r="O27" s="27"/>
    </row>
    <row r="28" spans="1:19" ht="15" customHeight="1" x14ac:dyDescent="0.2">
      <c r="A28" s="392" t="s">
        <v>56</v>
      </c>
      <c r="B28" s="393"/>
      <c r="C28" s="393"/>
      <c r="D28" s="393"/>
      <c r="E28" s="393"/>
      <c r="F28" s="393"/>
      <c r="G28" s="393"/>
      <c r="H28" s="393"/>
      <c r="I28" s="393"/>
      <c r="J28" s="393"/>
      <c r="K28" s="393"/>
      <c r="L28" s="393"/>
      <c r="M28" s="393"/>
      <c r="N28" s="393"/>
      <c r="O28" s="394"/>
      <c r="P28" s="20"/>
      <c r="Q28" s="20"/>
      <c r="R28" s="20"/>
      <c r="S28" s="21"/>
    </row>
    <row r="29" spans="1:19" s="29" customFormat="1" ht="114" customHeight="1" x14ac:dyDescent="0.2">
      <c r="A29" s="395"/>
      <c r="B29" s="22"/>
      <c r="C29" s="22"/>
      <c r="D29" s="397"/>
      <c r="E29" s="398"/>
      <c r="F29" s="397"/>
      <c r="G29" s="398"/>
      <c r="H29" s="102" t="s">
        <v>25</v>
      </c>
      <c r="I29" s="102"/>
      <c r="J29" s="102"/>
      <c r="K29" s="89"/>
      <c r="L29" s="88"/>
      <c r="M29" s="17"/>
      <c r="N29" s="26">
        <f>AVERAGE(N30:N31)</f>
        <v>3</v>
      </c>
      <c r="O29" s="4" t="s">
        <v>48</v>
      </c>
    </row>
    <row r="30" spans="1:19" x14ac:dyDescent="0.2">
      <c r="A30" s="396"/>
      <c r="B30" s="30"/>
      <c r="C30" s="30"/>
      <c r="D30" s="386"/>
      <c r="E30" s="387"/>
      <c r="F30" s="386"/>
      <c r="G30" s="387"/>
      <c r="H30" s="119">
        <v>43277</v>
      </c>
      <c r="I30" s="119">
        <v>43284</v>
      </c>
      <c r="J30" s="119">
        <v>43284</v>
      </c>
      <c r="K30" s="120">
        <f>I30-H30</f>
        <v>7</v>
      </c>
      <c r="L30" s="120">
        <f>J30-H30</f>
        <v>7</v>
      </c>
      <c r="M30" s="118">
        <f>((K30-L30)/K30)+1</f>
        <v>1</v>
      </c>
      <c r="N30" s="121">
        <v>3</v>
      </c>
      <c r="O30" s="27"/>
    </row>
    <row r="31" spans="1:19" x14ac:dyDescent="0.2">
      <c r="A31" s="396"/>
      <c r="B31" s="30"/>
      <c r="C31" s="30"/>
      <c r="D31" s="386"/>
      <c r="E31" s="387"/>
      <c r="F31" s="386"/>
      <c r="G31" s="387"/>
      <c r="H31" s="119">
        <v>43306</v>
      </c>
      <c r="I31" s="119">
        <v>43315</v>
      </c>
      <c r="J31" s="119">
        <v>43315</v>
      </c>
      <c r="K31" s="120">
        <f>I31-H31</f>
        <v>9</v>
      </c>
      <c r="L31" s="120">
        <f>J31-H31</f>
        <v>9</v>
      </c>
      <c r="M31" s="118">
        <f>((K31-L31)/K31)+1</f>
        <v>1</v>
      </c>
      <c r="N31" s="121">
        <v>3</v>
      </c>
      <c r="O31" s="27"/>
    </row>
    <row r="32" spans="1:19" ht="39.75" customHeight="1" x14ac:dyDescent="0.2">
      <c r="A32" s="123"/>
      <c r="B32" s="4"/>
      <c r="C32" s="4"/>
      <c r="D32" s="397"/>
      <c r="E32" s="398"/>
      <c r="F32" s="397"/>
      <c r="G32" s="398"/>
      <c r="H32" s="111">
        <v>43282</v>
      </c>
      <c r="I32" s="111">
        <v>43305</v>
      </c>
      <c r="J32" s="111">
        <v>43300</v>
      </c>
      <c r="K32" s="90">
        <f>I32-H32</f>
        <v>23</v>
      </c>
      <c r="L32" s="90">
        <f>J32-H32</f>
        <v>18</v>
      </c>
      <c r="M32" s="112">
        <f>((K32-L32)/K32)+1</f>
        <v>1.2173913043478262</v>
      </c>
      <c r="N32" s="26">
        <v>4.4950000000000001</v>
      </c>
      <c r="O32" s="19"/>
      <c r="Q32" s="31"/>
      <c r="R32" s="31"/>
      <c r="S32" s="32"/>
    </row>
    <row r="33" spans="1:635" ht="81" customHeight="1" x14ac:dyDescent="0.2">
      <c r="A33" s="395"/>
      <c r="B33" s="4"/>
      <c r="C33" s="4"/>
      <c r="D33" s="397"/>
      <c r="E33" s="398"/>
      <c r="F33" s="397"/>
      <c r="G33" s="398"/>
      <c r="H33" s="111"/>
      <c r="I33" s="111"/>
      <c r="J33" s="111"/>
      <c r="K33" s="90"/>
      <c r="L33" s="90"/>
      <c r="M33" s="112"/>
      <c r="N33" s="26">
        <f>AVERAGE(N34:N34)</f>
        <v>2.33</v>
      </c>
      <c r="O33" s="4" t="s">
        <v>27</v>
      </c>
    </row>
    <row r="34" spans="1:635" ht="39" customHeight="1" x14ac:dyDescent="0.2">
      <c r="A34" s="417"/>
      <c r="B34" s="3"/>
      <c r="C34" s="3"/>
      <c r="D34" s="397"/>
      <c r="E34" s="398"/>
      <c r="F34" s="390"/>
      <c r="G34" s="391"/>
      <c r="H34" s="111">
        <v>43374</v>
      </c>
      <c r="I34" s="111">
        <v>43383</v>
      </c>
      <c r="J34" s="111">
        <v>43386</v>
      </c>
      <c r="K34" s="90">
        <f>I34-H34</f>
        <v>9</v>
      </c>
      <c r="L34" s="90">
        <f>J34-H34</f>
        <v>12</v>
      </c>
      <c r="M34" s="112">
        <f>((K34-L34)/K34)+1</f>
        <v>0.66666666666666674</v>
      </c>
      <c r="N34" s="25">
        <v>2.33</v>
      </c>
      <c r="O34" s="27"/>
    </row>
    <row r="35" spans="1:635" x14ac:dyDescent="0.2">
      <c r="A35" s="16"/>
      <c r="B35" s="33"/>
      <c r="C35" s="34"/>
      <c r="D35" s="383"/>
      <c r="E35" s="384"/>
      <c r="F35" s="384"/>
      <c r="G35" s="385"/>
      <c r="H35" s="101"/>
      <c r="I35" s="101"/>
      <c r="J35" s="101"/>
      <c r="K35" s="88"/>
      <c r="L35" s="88"/>
      <c r="M35" s="17"/>
      <c r="N35" s="26"/>
      <c r="O35" s="35"/>
    </row>
    <row r="36" spans="1:635" x14ac:dyDescent="0.25">
      <c r="A36" s="36" t="s">
        <v>10</v>
      </c>
      <c r="B36" s="402"/>
      <c r="C36" s="402"/>
      <c r="D36" s="402"/>
      <c r="E36" s="402"/>
      <c r="F36" s="402"/>
      <c r="G36" s="402"/>
      <c r="H36" s="103"/>
      <c r="I36" s="103"/>
      <c r="J36" s="103"/>
      <c r="K36" s="91"/>
      <c r="L36" s="91"/>
      <c r="M36" s="37"/>
      <c r="N36" s="113"/>
      <c r="O36" s="2"/>
      <c r="XK36" s="6"/>
    </row>
    <row r="37" spans="1:635" ht="23.25" customHeight="1" x14ac:dyDescent="0.25">
      <c r="A37" s="403" t="s">
        <v>11</v>
      </c>
      <c r="B37" s="403"/>
      <c r="C37" s="403"/>
      <c r="D37" s="403"/>
      <c r="E37" s="403"/>
      <c r="F37" s="403"/>
      <c r="G37" s="403"/>
      <c r="H37" s="403"/>
      <c r="I37" s="404"/>
      <c r="J37" s="404"/>
      <c r="K37" s="404"/>
      <c r="L37" s="403"/>
      <c r="M37" s="403"/>
      <c r="N37" s="403"/>
      <c r="O37" s="403"/>
      <c r="XK37" s="6"/>
    </row>
    <row r="38" spans="1:635" x14ac:dyDescent="0.25">
      <c r="B38" s="38"/>
      <c r="C38" s="38"/>
      <c r="D38" s="39"/>
      <c r="E38" s="39"/>
      <c r="F38" s="39"/>
      <c r="G38" s="39"/>
      <c r="H38" s="104"/>
      <c r="I38" s="104"/>
      <c r="J38" s="104"/>
      <c r="K38" s="92"/>
      <c r="L38" s="92"/>
      <c r="M38" s="40"/>
      <c r="N38" s="114"/>
      <c r="O38" s="38"/>
      <c r="XK38" s="6"/>
    </row>
    <row r="39" spans="1:635" x14ac:dyDescent="0.25">
      <c r="A39" s="41"/>
      <c r="B39" s="41"/>
      <c r="C39" s="41"/>
      <c r="D39" s="42"/>
      <c r="E39" s="42"/>
      <c r="F39" s="42"/>
      <c r="G39" s="42"/>
      <c r="H39" s="105"/>
      <c r="I39" s="105"/>
      <c r="J39" s="105"/>
      <c r="K39" s="93"/>
      <c r="L39" s="93"/>
      <c r="M39" s="43"/>
      <c r="N39" s="115"/>
      <c r="O39" s="41"/>
      <c r="XK39" s="6"/>
    </row>
    <row r="40" spans="1:635" x14ac:dyDescent="0.25">
      <c r="A40" s="44" t="s">
        <v>12</v>
      </c>
      <c r="B40" s="8" t="s">
        <v>0</v>
      </c>
      <c r="C40" s="405" t="s">
        <v>13</v>
      </c>
      <c r="D40" s="405"/>
      <c r="E40" s="405"/>
      <c r="F40" s="45" t="s">
        <v>0</v>
      </c>
      <c r="G40" s="406" t="s">
        <v>14</v>
      </c>
      <c r="H40" s="406"/>
      <c r="I40" s="407"/>
      <c r="J40" s="407"/>
      <c r="K40" s="407"/>
      <c r="L40" s="406"/>
      <c r="M40" s="406"/>
      <c r="N40" s="406"/>
      <c r="O40" s="46" t="s">
        <v>0</v>
      </c>
      <c r="XK40" s="6"/>
    </row>
    <row r="41" spans="1:635" ht="35.25" customHeight="1" x14ac:dyDescent="0.25">
      <c r="A41" s="47"/>
      <c r="B41" s="408"/>
      <c r="C41" s="411" t="s">
        <v>15</v>
      </c>
      <c r="D41" s="411"/>
      <c r="E41" s="411"/>
      <c r="F41" s="48"/>
      <c r="G41" s="412"/>
      <c r="H41" s="412"/>
      <c r="I41" s="413"/>
      <c r="J41" s="413"/>
      <c r="K41" s="413"/>
      <c r="L41" s="412"/>
      <c r="M41" s="412"/>
      <c r="N41" s="412"/>
      <c r="O41" s="47"/>
      <c r="XK41" s="6"/>
    </row>
    <row r="42" spans="1:635" ht="27.75" customHeight="1" x14ac:dyDescent="0.25">
      <c r="A42" s="47"/>
      <c r="B42" s="409"/>
      <c r="C42" s="414"/>
      <c r="D42" s="414"/>
      <c r="E42" s="414"/>
      <c r="F42" s="48"/>
      <c r="G42" s="49"/>
      <c r="H42" s="106"/>
      <c r="I42" s="107"/>
      <c r="J42" s="107"/>
      <c r="K42" s="94"/>
      <c r="L42" s="95"/>
      <c r="M42" s="50"/>
      <c r="N42" s="51"/>
      <c r="O42" s="47"/>
      <c r="XK42" s="6"/>
    </row>
    <row r="43" spans="1:635" s="55" customFormat="1" ht="20.25" customHeight="1" x14ac:dyDescent="0.2">
      <c r="A43" s="52"/>
      <c r="B43" s="409"/>
      <c r="C43" s="415"/>
      <c r="D43" s="415"/>
      <c r="E43" s="415"/>
      <c r="F43" s="53"/>
      <c r="G43" s="415" t="s">
        <v>3</v>
      </c>
      <c r="H43" s="415"/>
      <c r="I43" s="416"/>
      <c r="J43" s="416"/>
      <c r="K43" s="416"/>
      <c r="L43" s="415"/>
      <c r="M43" s="415"/>
      <c r="N43" s="415"/>
      <c r="O43" s="54"/>
    </row>
    <row r="44" spans="1:635" x14ac:dyDescent="0.25">
      <c r="A44" s="56" t="s">
        <v>16</v>
      </c>
      <c r="B44" s="410"/>
      <c r="C44" s="399" t="s">
        <v>17</v>
      </c>
      <c r="D44" s="399"/>
      <c r="E44" s="399"/>
      <c r="F44" s="57"/>
      <c r="G44" s="399" t="s">
        <v>18</v>
      </c>
      <c r="H44" s="399"/>
      <c r="I44" s="400"/>
      <c r="J44" s="400"/>
      <c r="K44" s="400"/>
      <c r="L44" s="399"/>
      <c r="M44" s="399"/>
      <c r="N44" s="399"/>
      <c r="O44" s="58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</row>
    <row r="45" spans="1:635" x14ac:dyDescent="0.25">
      <c r="A45" s="59"/>
      <c r="B45" s="60"/>
      <c r="C45" s="60"/>
      <c r="D45" s="61"/>
      <c r="E45" s="61"/>
      <c r="F45" s="61"/>
      <c r="G45" s="61"/>
      <c r="H45" s="108"/>
      <c r="I45" s="108"/>
      <c r="J45" s="108"/>
      <c r="K45" s="96"/>
      <c r="L45" s="96"/>
      <c r="M45" s="7"/>
      <c r="N45" s="116"/>
      <c r="O45" s="38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</row>
    <row r="46" spans="1:635" x14ac:dyDescent="0.25">
      <c r="A46" s="401" t="s">
        <v>26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38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</row>
    <row r="47" spans="1:635" x14ac:dyDescent="0.2">
      <c r="A47" s="62"/>
      <c r="B47" s="63"/>
      <c r="C47" s="63"/>
      <c r="D47" s="64"/>
      <c r="E47" s="64"/>
      <c r="F47" s="20"/>
      <c r="G47" s="20"/>
      <c r="H47" s="109"/>
      <c r="I47" s="109"/>
      <c r="J47" s="109"/>
      <c r="K47" s="97"/>
      <c r="L47" s="97"/>
      <c r="M47" s="65"/>
      <c r="N47" s="114"/>
      <c r="O47" s="20"/>
    </row>
  </sheetData>
  <mergeCells count="75">
    <mergeCell ref="D1:G2"/>
    <mergeCell ref="D22:E22"/>
    <mergeCell ref="A17:O17"/>
    <mergeCell ref="D18:E18"/>
    <mergeCell ref="F18:G18"/>
    <mergeCell ref="F22:G22"/>
    <mergeCell ref="D12:E12"/>
    <mergeCell ref="D20:E20"/>
    <mergeCell ref="H5:N5"/>
    <mergeCell ref="H1:N1"/>
    <mergeCell ref="H4:N4"/>
    <mergeCell ref="H2:N2"/>
    <mergeCell ref="H3:N3"/>
    <mergeCell ref="F16:G16"/>
    <mergeCell ref="D16:E16"/>
    <mergeCell ref="F12:G12"/>
    <mergeCell ref="F24:G24"/>
    <mergeCell ref="D24:E24"/>
    <mergeCell ref="F20:G20"/>
    <mergeCell ref="D19:E19"/>
    <mergeCell ref="D21:E21"/>
    <mergeCell ref="F19:G19"/>
    <mergeCell ref="F21:G21"/>
    <mergeCell ref="F23:G23"/>
    <mergeCell ref="D23:E23"/>
    <mergeCell ref="A13:O13"/>
    <mergeCell ref="D14:E14"/>
    <mergeCell ref="F14:G14"/>
    <mergeCell ref="D15:E15"/>
    <mergeCell ref="F15:G15"/>
    <mergeCell ref="A6:O6"/>
    <mergeCell ref="A10:O10"/>
    <mergeCell ref="D11:G11"/>
    <mergeCell ref="A8:A9"/>
    <mergeCell ref="B8:C8"/>
    <mergeCell ref="D8:G8"/>
    <mergeCell ref="H8:N8"/>
    <mergeCell ref="O8:O9"/>
    <mergeCell ref="D9:E9"/>
    <mergeCell ref="F9:G9"/>
    <mergeCell ref="A33:A34"/>
    <mergeCell ref="D33:E33"/>
    <mergeCell ref="F33:G33"/>
    <mergeCell ref="D34:E34"/>
    <mergeCell ref="D32:E32"/>
    <mergeCell ref="F32:G32"/>
    <mergeCell ref="C44:E44"/>
    <mergeCell ref="G44:N44"/>
    <mergeCell ref="A46:N46"/>
    <mergeCell ref="B36:G36"/>
    <mergeCell ref="A37:O37"/>
    <mergeCell ref="C40:E40"/>
    <mergeCell ref="G40:N40"/>
    <mergeCell ref="B41:B44"/>
    <mergeCell ref="C41:E41"/>
    <mergeCell ref="G41:N41"/>
    <mergeCell ref="C42:E42"/>
    <mergeCell ref="C43:E43"/>
    <mergeCell ref="G43:N43"/>
    <mergeCell ref="D35:G35"/>
    <mergeCell ref="D26:E26"/>
    <mergeCell ref="D27:E27"/>
    <mergeCell ref="F25:G25"/>
    <mergeCell ref="F26:G26"/>
    <mergeCell ref="F27:G27"/>
    <mergeCell ref="D25:E25"/>
    <mergeCell ref="F34:G34"/>
    <mergeCell ref="D30:E30"/>
    <mergeCell ref="F30:G30"/>
    <mergeCell ref="A28:O28"/>
    <mergeCell ref="A29:A31"/>
    <mergeCell ref="D31:E31"/>
    <mergeCell ref="F31:G31"/>
    <mergeCell ref="D29:E29"/>
    <mergeCell ref="F29:G29"/>
  </mergeCells>
  <printOptions horizontalCentered="1"/>
  <pageMargins left="0.2" right="0.2" top="0.35" bottom="0.35" header="0.3" footer="0.3"/>
  <pageSetup paperSize="9" scale="72" orientation="landscape" horizontalDpi="1200" verticalDpi="1200" r:id="rId1"/>
  <headerFooter>
    <oddFooter>Page &amp;P of &amp;N</oddFooter>
  </headerFooter>
  <rowBreaks count="3" manualBreakCount="3">
    <brk id="14" max="11" man="1"/>
    <brk id="23" max="14" man="1"/>
    <brk id="33" max="1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zoomScale="110" zoomScaleNormal="110" workbookViewId="0">
      <selection activeCell="D11" sqref="D11"/>
    </sheetView>
  </sheetViews>
  <sheetFormatPr defaultRowHeight="12.75" x14ac:dyDescent="0.2"/>
  <cols>
    <col min="1" max="1" width="20.85546875" customWidth="1"/>
    <col min="2" max="2" width="18" customWidth="1"/>
    <col min="3" max="3" width="18.140625" customWidth="1"/>
    <col min="5" max="5" width="21" customWidth="1"/>
    <col min="6" max="6" width="22.28515625" customWidth="1"/>
    <col min="7" max="7" width="20.85546875" customWidth="1"/>
    <col min="8" max="8" width="7.140625" customWidth="1"/>
    <col min="9" max="9" width="6.7109375" customWidth="1"/>
    <col min="10" max="10" width="7.42578125" customWidth="1"/>
    <col min="11" max="11" width="7.140625" customWidth="1"/>
    <col min="12" max="12" width="28.42578125" customWidth="1"/>
    <col min="13" max="13" width="28.7109375" customWidth="1"/>
  </cols>
  <sheetData>
    <row r="1" spans="1:12" ht="15" x14ac:dyDescent="0.2">
      <c r="A1" s="422" t="s">
        <v>6</v>
      </c>
      <c r="B1" s="423" t="s">
        <v>20</v>
      </c>
      <c r="C1" s="424"/>
      <c r="D1" s="425" t="s">
        <v>29</v>
      </c>
      <c r="E1" s="426"/>
      <c r="F1" s="426"/>
      <c r="G1" s="427"/>
      <c r="H1" s="428" t="s">
        <v>7</v>
      </c>
      <c r="I1" s="428"/>
      <c r="J1" s="428"/>
      <c r="K1" s="428"/>
      <c r="L1" s="429" t="s">
        <v>8</v>
      </c>
    </row>
    <row r="2" spans="1:12" ht="15" x14ac:dyDescent="0.25">
      <c r="A2" s="422"/>
      <c r="B2" s="13" t="s">
        <v>50</v>
      </c>
      <c r="C2" s="13" t="s">
        <v>51</v>
      </c>
      <c r="D2" s="425" t="s">
        <v>52</v>
      </c>
      <c r="E2" s="427"/>
      <c r="F2" s="425" t="s">
        <v>53</v>
      </c>
      <c r="G2" s="427"/>
      <c r="H2" s="14" t="s">
        <v>9</v>
      </c>
      <c r="I2" s="14" t="s">
        <v>21</v>
      </c>
      <c r="J2" s="14" t="s">
        <v>22</v>
      </c>
      <c r="K2" s="14" t="s">
        <v>23</v>
      </c>
      <c r="L2" s="429"/>
    </row>
    <row r="3" spans="1:12" ht="15" x14ac:dyDescent="0.2">
      <c r="A3" s="15" t="s">
        <v>57</v>
      </c>
      <c r="B3" s="16"/>
      <c r="C3" s="133" t="s">
        <v>71</v>
      </c>
      <c r="D3" s="443"/>
      <c r="E3" s="443"/>
      <c r="F3" s="441">
        <v>6</v>
      </c>
      <c r="G3" s="442"/>
      <c r="H3" s="132">
        <v>4.3499999999999996</v>
      </c>
      <c r="I3" s="127"/>
      <c r="J3" s="127"/>
      <c r="K3" s="127"/>
      <c r="L3" s="127"/>
    </row>
    <row r="4" spans="1:12" ht="15" x14ac:dyDescent="0.2">
      <c r="A4" s="15"/>
      <c r="B4" s="22"/>
      <c r="C4" s="22"/>
      <c r="D4" s="388"/>
      <c r="E4" s="389"/>
      <c r="F4" s="397"/>
      <c r="G4" s="398"/>
      <c r="H4" s="127"/>
      <c r="I4" s="127"/>
      <c r="J4" s="127"/>
      <c r="K4" s="127"/>
      <c r="L4" s="127"/>
    </row>
    <row r="6" spans="1:12" ht="15" x14ac:dyDescent="0.25">
      <c r="A6" s="125" t="s">
        <v>58</v>
      </c>
    </row>
    <row r="7" spans="1:12" ht="15" customHeight="1" x14ac:dyDescent="0.2">
      <c r="A7" s="124" t="s">
        <v>59</v>
      </c>
      <c r="B7" s="438" t="s">
        <v>62</v>
      </c>
      <c r="C7" s="438"/>
      <c r="D7" s="439" t="s">
        <v>60</v>
      </c>
      <c r="E7" s="440">
        <v>1</v>
      </c>
    </row>
    <row r="8" spans="1:12" ht="15" customHeight="1" x14ac:dyDescent="0.2">
      <c r="B8" s="438" t="s">
        <v>61</v>
      </c>
      <c r="C8" s="438"/>
      <c r="D8" s="439"/>
      <c r="E8" s="440"/>
    </row>
    <row r="10" spans="1:12" ht="45" x14ac:dyDescent="0.2">
      <c r="B10" s="130" t="s">
        <v>68</v>
      </c>
      <c r="C10" s="130" t="s">
        <v>67</v>
      </c>
      <c r="D10" s="131" t="s">
        <v>64</v>
      </c>
      <c r="E10" s="131" t="s">
        <v>65</v>
      </c>
    </row>
    <row r="11" spans="1:12" ht="69.75" customHeight="1" x14ac:dyDescent="0.2">
      <c r="A11" s="129" t="s">
        <v>63</v>
      </c>
      <c r="B11" s="128">
        <v>10</v>
      </c>
      <c r="C11" s="128">
        <v>5</v>
      </c>
      <c r="D11" s="128">
        <f>B11/C11</f>
        <v>2</v>
      </c>
      <c r="E11" s="128">
        <f>D11*100</f>
        <v>200</v>
      </c>
      <c r="F11" s="126" t="s">
        <v>66</v>
      </c>
    </row>
    <row r="12" spans="1:12" ht="38.25" x14ac:dyDescent="0.2">
      <c r="B12" s="128">
        <v>6</v>
      </c>
      <c r="C12" s="128">
        <v>5</v>
      </c>
      <c r="D12" s="128">
        <f>B12/C12</f>
        <v>1.2</v>
      </c>
      <c r="E12" s="128">
        <f>D12*100</f>
        <v>120</v>
      </c>
      <c r="F12" s="126" t="s">
        <v>69</v>
      </c>
    </row>
    <row r="13" spans="1:12" ht="38.25" x14ac:dyDescent="0.2">
      <c r="B13" s="128">
        <v>4</v>
      </c>
      <c r="C13" s="128">
        <v>5</v>
      </c>
      <c r="D13" s="128">
        <f>B13/C13</f>
        <v>0.8</v>
      </c>
      <c r="E13" s="128">
        <f>D13*100</f>
        <v>80</v>
      </c>
      <c r="F13" s="126" t="s">
        <v>70</v>
      </c>
    </row>
  </sheetData>
  <mergeCells count="15">
    <mergeCell ref="H1:K1"/>
    <mergeCell ref="L1:L2"/>
    <mergeCell ref="D4:E4"/>
    <mergeCell ref="F4:G4"/>
    <mergeCell ref="D3:E3"/>
    <mergeCell ref="B7:C7"/>
    <mergeCell ref="B8:C8"/>
    <mergeCell ref="D7:D8"/>
    <mergeCell ref="E7:E8"/>
    <mergeCell ref="F3:G3"/>
    <mergeCell ref="A1:A2"/>
    <mergeCell ref="B1:C1"/>
    <mergeCell ref="D1:G1"/>
    <mergeCell ref="D2:E2"/>
    <mergeCell ref="F2:G2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4"/>
  <sheetViews>
    <sheetView topLeftCell="A3" workbookViewId="0">
      <selection activeCell="F9" sqref="F9"/>
    </sheetView>
  </sheetViews>
  <sheetFormatPr defaultRowHeight="12.75" x14ac:dyDescent="0.2"/>
  <sheetData>
    <row r="1" spans="1:10" ht="16.5" thickBot="1" x14ac:dyDescent="0.25">
      <c r="A1" s="444" t="s">
        <v>41</v>
      </c>
      <c r="B1" s="445"/>
      <c r="C1" s="445"/>
      <c r="D1" s="445"/>
      <c r="E1" s="445"/>
      <c r="F1" s="445"/>
      <c r="G1" s="445"/>
      <c r="H1" s="445"/>
      <c r="I1" s="445"/>
      <c r="J1" s="446"/>
    </row>
    <row r="2" spans="1:10" ht="16.5" thickBot="1" x14ac:dyDescent="0.25">
      <c r="A2" s="447" t="s">
        <v>42</v>
      </c>
      <c r="B2" s="448"/>
      <c r="C2" s="448"/>
      <c r="D2" s="448"/>
      <c r="E2" s="448"/>
      <c r="F2" s="448"/>
      <c r="G2" s="448"/>
      <c r="H2" s="448"/>
      <c r="I2" s="448"/>
      <c r="J2" s="449"/>
    </row>
    <row r="3" spans="1:10" ht="13.5" thickBot="1" x14ac:dyDescent="0.25">
      <c r="A3" s="450" t="s">
        <v>43</v>
      </c>
      <c r="B3" s="451"/>
      <c r="C3" s="452" t="s">
        <v>44</v>
      </c>
      <c r="D3" s="453"/>
      <c r="E3" s="450" t="s">
        <v>45</v>
      </c>
      <c r="F3" s="451"/>
      <c r="G3" s="452" t="s">
        <v>46</v>
      </c>
      <c r="H3" s="453"/>
      <c r="I3" s="452" t="s">
        <v>47</v>
      </c>
      <c r="J3" s="453"/>
    </row>
    <row r="4" spans="1:10" ht="13.5" thickBot="1" x14ac:dyDescent="0.25">
      <c r="A4" s="70">
        <v>1.3</v>
      </c>
      <c r="B4" s="71">
        <v>5</v>
      </c>
      <c r="C4" s="72">
        <v>129</v>
      </c>
      <c r="D4" s="73">
        <v>4.99</v>
      </c>
      <c r="E4" s="72">
        <v>114</v>
      </c>
      <c r="F4" s="73">
        <v>3.99</v>
      </c>
      <c r="G4" s="72">
        <v>99</v>
      </c>
      <c r="H4" s="74">
        <v>2.99</v>
      </c>
      <c r="I4" s="72">
        <v>50</v>
      </c>
      <c r="J4" s="73">
        <v>1.99</v>
      </c>
    </row>
    <row r="5" spans="1:10" ht="13.5" thickBot="1" x14ac:dyDescent="0.25">
      <c r="A5" s="75"/>
      <c r="B5" s="76"/>
      <c r="C5" s="72">
        <v>128</v>
      </c>
      <c r="D5" s="73">
        <v>4.9189999999999996</v>
      </c>
      <c r="E5" s="72">
        <v>113</v>
      </c>
      <c r="F5" s="73">
        <v>3.919</v>
      </c>
      <c r="G5" s="72">
        <v>98</v>
      </c>
      <c r="H5" s="74">
        <v>2.9689999999999999</v>
      </c>
      <c r="I5" s="72">
        <v>49</v>
      </c>
      <c r="J5" s="73">
        <v>1.97</v>
      </c>
    </row>
    <row r="6" spans="1:10" ht="13.5" thickBot="1" x14ac:dyDescent="0.25">
      <c r="A6" s="75"/>
      <c r="B6" s="76"/>
      <c r="C6" s="72">
        <v>127</v>
      </c>
      <c r="D6" s="73">
        <v>4.8490000000000002</v>
      </c>
      <c r="E6" s="72">
        <v>112</v>
      </c>
      <c r="F6" s="73">
        <v>3.8490000000000002</v>
      </c>
      <c r="G6" s="72">
        <v>97</v>
      </c>
      <c r="H6" s="74">
        <v>2.9489999999999998</v>
      </c>
      <c r="I6" s="72">
        <v>48</v>
      </c>
      <c r="J6" s="73">
        <v>1.95</v>
      </c>
    </row>
    <row r="7" spans="1:10" ht="13.5" thickBot="1" x14ac:dyDescent="0.25">
      <c r="A7" s="75"/>
      <c r="B7" s="76"/>
      <c r="C7" s="72">
        <v>126</v>
      </c>
      <c r="D7" s="73">
        <v>4.7779999999999996</v>
      </c>
      <c r="E7" s="72">
        <v>111</v>
      </c>
      <c r="F7" s="73">
        <v>3.778</v>
      </c>
      <c r="G7" s="72">
        <v>96</v>
      </c>
      <c r="H7" s="74">
        <v>2.9279999999999999</v>
      </c>
      <c r="I7" s="72">
        <v>47</v>
      </c>
      <c r="J7" s="73">
        <v>1.929</v>
      </c>
    </row>
    <row r="8" spans="1:10" ht="13.5" thickBot="1" x14ac:dyDescent="0.25">
      <c r="A8" s="75"/>
      <c r="B8" s="76"/>
      <c r="C8" s="72">
        <v>125</v>
      </c>
      <c r="D8" s="73">
        <v>4.7069999999999999</v>
      </c>
      <c r="E8" s="72">
        <v>110</v>
      </c>
      <c r="F8" s="73">
        <v>3.7069999999999999</v>
      </c>
      <c r="G8" s="72">
        <v>95</v>
      </c>
      <c r="H8" s="74">
        <v>2.9079999999999999</v>
      </c>
      <c r="I8" s="72">
        <v>46</v>
      </c>
      <c r="J8" s="73">
        <v>1.909</v>
      </c>
    </row>
    <row r="9" spans="1:10" ht="13.5" thickBot="1" x14ac:dyDescent="0.25">
      <c r="A9" s="75"/>
      <c r="B9" s="76"/>
      <c r="C9" s="72">
        <v>124</v>
      </c>
      <c r="D9" s="73">
        <v>4.6360000000000001</v>
      </c>
      <c r="E9" s="72">
        <v>109</v>
      </c>
      <c r="F9" s="73">
        <v>3.6360000000000001</v>
      </c>
      <c r="G9" s="72">
        <v>94</v>
      </c>
      <c r="H9" s="74">
        <v>2.887</v>
      </c>
      <c r="I9" s="72">
        <v>45</v>
      </c>
      <c r="J9" s="73">
        <v>1.889</v>
      </c>
    </row>
    <row r="10" spans="1:10" ht="13.5" thickBot="1" x14ac:dyDescent="0.25">
      <c r="A10" s="75"/>
      <c r="B10" s="76"/>
      <c r="C10" s="72">
        <v>123</v>
      </c>
      <c r="D10" s="73">
        <v>4.5659999999999998</v>
      </c>
      <c r="E10" s="72">
        <v>108</v>
      </c>
      <c r="F10" s="73">
        <v>3.5659999999999998</v>
      </c>
      <c r="G10" s="72">
        <v>93</v>
      </c>
      <c r="H10" s="74">
        <v>2.8660000000000001</v>
      </c>
      <c r="I10" s="72">
        <v>44</v>
      </c>
      <c r="J10" s="73">
        <v>1.869</v>
      </c>
    </row>
    <row r="11" spans="1:10" ht="13.5" thickBot="1" x14ac:dyDescent="0.25">
      <c r="A11" s="75"/>
      <c r="B11" s="76"/>
      <c r="C11" s="72">
        <v>122</v>
      </c>
      <c r="D11" s="73">
        <v>4.4950000000000001</v>
      </c>
      <c r="E11" s="72">
        <v>107</v>
      </c>
      <c r="F11" s="73">
        <v>3.4950000000000001</v>
      </c>
      <c r="G11" s="72">
        <v>92</v>
      </c>
      <c r="H11" s="74">
        <v>2.8460000000000001</v>
      </c>
      <c r="I11" s="72">
        <v>43</v>
      </c>
      <c r="J11" s="73">
        <v>1.849</v>
      </c>
    </row>
    <row r="12" spans="1:10" ht="13.5" thickBot="1" x14ac:dyDescent="0.25">
      <c r="A12" s="75"/>
      <c r="B12" s="76"/>
      <c r="C12" s="72">
        <v>121</v>
      </c>
      <c r="D12" s="73">
        <v>4.4240000000000004</v>
      </c>
      <c r="E12" s="72">
        <v>106</v>
      </c>
      <c r="F12" s="73">
        <v>3.4239999999999999</v>
      </c>
      <c r="G12" s="72">
        <v>91</v>
      </c>
      <c r="H12" s="74">
        <v>2.8250000000000002</v>
      </c>
      <c r="I12" s="72">
        <v>42</v>
      </c>
      <c r="J12" s="73">
        <v>1.8280000000000001</v>
      </c>
    </row>
    <row r="13" spans="1:10" ht="13.5" thickBot="1" x14ac:dyDescent="0.25">
      <c r="A13" s="75"/>
      <c r="B13" s="76"/>
      <c r="C13" s="72">
        <v>120</v>
      </c>
      <c r="D13" s="73">
        <v>4.3540000000000001</v>
      </c>
      <c r="E13" s="72">
        <v>105</v>
      </c>
      <c r="F13" s="73">
        <v>3.3540000000000001</v>
      </c>
      <c r="G13" s="72">
        <v>90</v>
      </c>
      <c r="H13" s="74">
        <v>2.8039999999999998</v>
      </c>
      <c r="I13" s="72">
        <v>41</v>
      </c>
      <c r="J13" s="73">
        <v>1.8080000000000001</v>
      </c>
    </row>
    <row r="14" spans="1:10" ht="13.5" thickBot="1" x14ac:dyDescent="0.25">
      <c r="A14" s="75"/>
      <c r="B14" s="76"/>
      <c r="C14" s="72">
        <v>119</v>
      </c>
      <c r="D14" s="73">
        <v>4.2830000000000004</v>
      </c>
      <c r="E14" s="72">
        <v>104</v>
      </c>
      <c r="F14" s="73">
        <v>3.2829999999999999</v>
      </c>
      <c r="G14" s="72">
        <v>89</v>
      </c>
      <c r="H14" s="74">
        <v>2.7839999999999998</v>
      </c>
      <c r="I14" s="72">
        <v>40</v>
      </c>
      <c r="J14" s="73">
        <v>1.788</v>
      </c>
    </row>
    <row r="15" spans="1:10" ht="13.5" thickBot="1" x14ac:dyDescent="0.25">
      <c r="A15" s="75"/>
      <c r="B15" s="76"/>
      <c r="C15" s="72">
        <v>118</v>
      </c>
      <c r="D15" s="73">
        <v>4.2119999999999997</v>
      </c>
      <c r="E15" s="72">
        <v>103</v>
      </c>
      <c r="F15" s="73">
        <v>3.2120000000000002</v>
      </c>
      <c r="G15" s="72">
        <v>88</v>
      </c>
      <c r="H15" s="74">
        <v>2.7629999999999999</v>
      </c>
      <c r="I15" s="72">
        <v>39</v>
      </c>
      <c r="J15" s="73">
        <v>1.768</v>
      </c>
    </row>
    <row r="16" spans="1:10" ht="13.5" thickBot="1" x14ac:dyDescent="0.25">
      <c r="A16" s="75"/>
      <c r="B16" s="76"/>
      <c r="C16" s="72">
        <v>117</v>
      </c>
      <c r="D16" s="73">
        <v>4.141</v>
      </c>
      <c r="E16" s="72">
        <v>102</v>
      </c>
      <c r="F16" s="73">
        <v>3.141</v>
      </c>
      <c r="G16" s="72">
        <v>87</v>
      </c>
      <c r="H16" s="74">
        <v>2.7429999999999999</v>
      </c>
      <c r="I16" s="72">
        <v>38</v>
      </c>
      <c r="J16" s="73">
        <v>1.748</v>
      </c>
    </row>
    <row r="17" spans="1:10" ht="13.5" thickBot="1" x14ac:dyDescent="0.25">
      <c r="A17" s="75"/>
      <c r="B17" s="76"/>
      <c r="C17" s="72">
        <v>116</v>
      </c>
      <c r="D17" s="73">
        <v>4.0709999999999997</v>
      </c>
      <c r="E17" s="72">
        <v>101</v>
      </c>
      <c r="F17" s="73">
        <v>3.0710000000000002</v>
      </c>
      <c r="G17" s="72">
        <v>86</v>
      </c>
      <c r="H17" s="74">
        <v>2.722</v>
      </c>
      <c r="I17" s="72">
        <v>37</v>
      </c>
      <c r="J17" s="73">
        <v>1.7270000000000001</v>
      </c>
    </row>
    <row r="18" spans="1:10" ht="13.5" thickBot="1" x14ac:dyDescent="0.25">
      <c r="A18" s="75"/>
      <c r="B18" s="76"/>
      <c r="C18" s="77">
        <v>115</v>
      </c>
      <c r="D18" s="77">
        <v>4</v>
      </c>
      <c r="E18" s="77">
        <v>100</v>
      </c>
      <c r="F18" s="77">
        <v>3</v>
      </c>
      <c r="G18" s="72">
        <v>85</v>
      </c>
      <c r="H18" s="74">
        <v>2.7010000000000001</v>
      </c>
      <c r="I18" s="72">
        <v>36</v>
      </c>
      <c r="J18" s="73">
        <v>1.7070000000000001</v>
      </c>
    </row>
    <row r="19" spans="1:10" ht="13.5" thickBot="1" x14ac:dyDescent="0.25">
      <c r="A19" s="75"/>
      <c r="B19" s="78"/>
      <c r="C19" s="79"/>
      <c r="D19" s="80"/>
      <c r="E19" s="80"/>
      <c r="F19" s="81"/>
      <c r="G19" s="72">
        <v>84</v>
      </c>
      <c r="H19" s="74">
        <v>2.681</v>
      </c>
      <c r="I19" s="72">
        <v>35</v>
      </c>
      <c r="J19" s="73">
        <v>1.6870000000000001</v>
      </c>
    </row>
    <row r="20" spans="1:10" ht="13.5" thickBot="1" x14ac:dyDescent="0.25">
      <c r="A20" s="75"/>
      <c r="B20" s="78"/>
      <c r="C20" s="75"/>
      <c r="D20" s="78"/>
      <c r="E20" s="78"/>
      <c r="F20" s="76"/>
      <c r="G20" s="72">
        <v>83</v>
      </c>
      <c r="H20" s="74">
        <v>2.66</v>
      </c>
      <c r="I20" s="72">
        <v>34</v>
      </c>
      <c r="J20" s="73">
        <v>1.667</v>
      </c>
    </row>
    <row r="21" spans="1:10" ht="13.5" thickBot="1" x14ac:dyDescent="0.25">
      <c r="A21" s="75"/>
      <c r="B21" s="78"/>
      <c r="C21" s="75"/>
      <c r="D21" s="78"/>
      <c r="E21" s="78"/>
      <c r="F21" s="76"/>
      <c r="G21" s="72">
        <v>82</v>
      </c>
      <c r="H21" s="74">
        <v>2.6389999999999998</v>
      </c>
      <c r="I21" s="72">
        <v>33</v>
      </c>
      <c r="J21" s="73">
        <v>1.647</v>
      </c>
    </row>
    <row r="22" spans="1:10" ht="13.5" thickBot="1" x14ac:dyDescent="0.25">
      <c r="A22" s="75"/>
      <c r="B22" s="78"/>
      <c r="C22" s="75"/>
      <c r="D22" s="78"/>
      <c r="E22" s="78"/>
      <c r="F22" s="76"/>
      <c r="G22" s="72">
        <v>81</v>
      </c>
      <c r="H22" s="74">
        <v>2.6190000000000002</v>
      </c>
      <c r="I22" s="72">
        <v>32</v>
      </c>
      <c r="J22" s="73">
        <v>1.6259999999999999</v>
      </c>
    </row>
    <row r="23" spans="1:10" ht="13.5" thickBot="1" x14ac:dyDescent="0.25">
      <c r="A23" s="75"/>
      <c r="B23" s="78"/>
      <c r="C23" s="75"/>
      <c r="D23" s="78"/>
      <c r="E23" s="78"/>
      <c r="F23" s="76"/>
      <c r="G23" s="72">
        <v>80</v>
      </c>
      <c r="H23" s="74">
        <v>2.5979999999999999</v>
      </c>
      <c r="I23" s="72">
        <v>31</v>
      </c>
      <c r="J23" s="73">
        <v>1.6060000000000001</v>
      </c>
    </row>
    <row r="24" spans="1:10" ht="13.5" thickBot="1" x14ac:dyDescent="0.25">
      <c r="A24" s="75"/>
      <c r="B24" s="78"/>
      <c r="C24" s="75"/>
      <c r="D24" s="78"/>
      <c r="E24" s="78"/>
      <c r="F24" s="76"/>
      <c r="G24" s="72">
        <v>79</v>
      </c>
      <c r="H24" s="74">
        <v>2.5779999999999998</v>
      </c>
      <c r="I24" s="72">
        <v>30</v>
      </c>
      <c r="J24" s="73">
        <v>1.5860000000000001</v>
      </c>
    </row>
    <row r="25" spans="1:10" ht="13.5" thickBot="1" x14ac:dyDescent="0.25">
      <c r="A25" s="75"/>
      <c r="B25" s="78"/>
      <c r="C25" s="75"/>
      <c r="D25" s="78"/>
      <c r="E25" s="78"/>
      <c r="F25" s="76"/>
      <c r="G25" s="72">
        <v>78</v>
      </c>
      <c r="H25" s="74">
        <v>2.5569999999999999</v>
      </c>
      <c r="I25" s="72">
        <v>29</v>
      </c>
      <c r="J25" s="73">
        <v>1.5660000000000001</v>
      </c>
    </row>
    <row r="26" spans="1:10" ht="13.5" thickBot="1" x14ac:dyDescent="0.25">
      <c r="A26" s="75"/>
      <c r="B26" s="78"/>
      <c r="C26" s="75"/>
      <c r="D26" s="78"/>
      <c r="E26" s="78"/>
      <c r="F26" s="76"/>
      <c r="G26" s="72">
        <v>77</v>
      </c>
      <c r="H26" s="74">
        <v>2.536</v>
      </c>
      <c r="I26" s="72">
        <v>28</v>
      </c>
      <c r="J26" s="73">
        <v>1.546</v>
      </c>
    </row>
    <row r="27" spans="1:10" ht="13.5" thickBot="1" x14ac:dyDescent="0.25">
      <c r="A27" s="75"/>
      <c r="B27" s="78"/>
      <c r="C27" s="75"/>
      <c r="D27" s="78"/>
      <c r="E27" s="78"/>
      <c r="F27" s="76"/>
      <c r="G27" s="72">
        <v>76</v>
      </c>
      <c r="H27" s="74">
        <v>2.516</v>
      </c>
      <c r="I27" s="72">
        <v>27</v>
      </c>
      <c r="J27" s="73">
        <v>1.5249999999999999</v>
      </c>
    </row>
    <row r="28" spans="1:10" ht="13.5" thickBot="1" x14ac:dyDescent="0.25">
      <c r="A28" s="75"/>
      <c r="B28" s="78"/>
      <c r="C28" s="75"/>
      <c r="D28" s="78"/>
      <c r="E28" s="78"/>
      <c r="F28" s="76"/>
      <c r="G28" s="72">
        <v>75</v>
      </c>
      <c r="H28" s="74">
        <v>2.4950000000000001</v>
      </c>
      <c r="I28" s="72">
        <v>26</v>
      </c>
      <c r="J28" s="73">
        <v>1.5049999999999999</v>
      </c>
    </row>
    <row r="29" spans="1:10" ht="13.5" thickBot="1" x14ac:dyDescent="0.25">
      <c r="A29" s="75"/>
      <c r="B29" s="78"/>
      <c r="C29" s="75"/>
      <c r="D29" s="78"/>
      <c r="E29" s="78"/>
      <c r="F29" s="76"/>
      <c r="G29" s="72">
        <v>74</v>
      </c>
      <c r="H29" s="74">
        <v>2.4740000000000002</v>
      </c>
      <c r="I29" s="72">
        <v>25</v>
      </c>
      <c r="J29" s="73">
        <v>1.4850000000000001</v>
      </c>
    </row>
    <row r="30" spans="1:10" ht="13.5" thickBot="1" x14ac:dyDescent="0.25">
      <c r="A30" s="75"/>
      <c r="B30" s="78"/>
      <c r="C30" s="75"/>
      <c r="D30" s="78"/>
      <c r="E30" s="78"/>
      <c r="F30" s="76"/>
      <c r="G30" s="72">
        <v>73</v>
      </c>
      <c r="H30" s="74">
        <v>2.4540000000000002</v>
      </c>
      <c r="I30" s="72">
        <v>24</v>
      </c>
      <c r="J30" s="73">
        <v>1.4650000000000001</v>
      </c>
    </row>
    <row r="31" spans="1:10" ht="13.5" thickBot="1" x14ac:dyDescent="0.25">
      <c r="A31" s="75"/>
      <c r="B31" s="78"/>
      <c r="C31" s="75"/>
      <c r="D31" s="78"/>
      <c r="E31" s="78"/>
      <c r="F31" s="76"/>
      <c r="G31" s="72">
        <v>72</v>
      </c>
      <c r="H31" s="74">
        <v>2.4329999999999998</v>
      </c>
      <c r="I31" s="72">
        <v>23</v>
      </c>
      <c r="J31" s="73">
        <v>1.444</v>
      </c>
    </row>
    <row r="32" spans="1:10" ht="13.5" thickBot="1" x14ac:dyDescent="0.25">
      <c r="A32" s="75"/>
      <c r="B32" s="78"/>
      <c r="C32" s="75"/>
      <c r="D32" s="78"/>
      <c r="E32" s="78"/>
      <c r="F32" s="76"/>
      <c r="G32" s="72">
        <v>71</v>
      </c>
      <c r="H32" s="74">
        <v>2.4129999999999998</v>
      </c>
      <c r="I32" s="72">
        <v>22</v>
      </c>
      <c r="J32" s="73">
        <v>1.4239999999999999</v>
      </c>
    </row>
    <row r="33" spans="1:10" ht="13.5" thickBot="1" x14ac:dyDescent="0.25">
      <c r="A33" s="75"/>
      <c r="B33" s="78"/>
      <c r="C33" s="75"/>
      <c r="D33" s="78"/>
      <c r="E33" s="78"/>
      <c r="F33" s="76"/>
      <c r="G33" s="72">
        <v>70</v>
      </c>
      <c r="H33" s="74">
        <v>2.3919999999999999</v>
      </c>
      <c r="I33" s="72">
        <v>21</v>
      </c>
      <c r="J33" s="73">
        <v>1.4039999999999999</v>
      </c>
    </row>
    <row r="34" spans="1:10" ht="13.5" thickBot="1" x14ac:dyDescent="0.25">
      <c r="A34" s="75"/>
      <c r="B34" s="78"/>
      <c r="C34" s="75"/>
      <c r="D34" s="78"/>
      <c r="E34" s="78"/>
      <c r="F34" s="76"/>
      <c r="G34" s="72">
        <v>69</v>
      </c>
      <c r="H34" s="74">
        <v>2.371</v>
      </c>
      <c r="I34" s="72">
        <v>20</v>
      </c>
      <c r="J34" s="73">
        <v>1.3839999999999999</v>
      </c>
    </row>
    <row r="35" spans="1:10" ht="13.5" thickBot="1" x14ac:dyDescent="0.25">
      <c r="A35" s="75"/>
      <c r="B35" s="78"/>
      <c r="C35" s="75"/>
      <c r="D35" s="78"/>
      <c r="E35" s="78"/>
      <c r="F35" s="76"/>
      <c r="G35" s="72">
        <v>68</v>
      </c>
      <c r="H35" s="74">
        <v>2.351</v>
      </c>
      <c r="I35" s="72">
        <v>19</v>
      </c>
      <c r="J35" s="73">
        <v>1.3640000000000001</v>
      </c>
    </row>
    <row r="36" spans="1:10" ht="13.5" thickBot="1" x14ac:dyDescent="0.25">
      <c r="A36" s="75"/>
      <c r="B36" s="78"/>
      <c r="C36" s="75"/>
      <c r="D36" s="78"/>
      <c r="E36" s="78"/>
      <c r="F36" s="76"/>
      <c r="G36" s="72">
        <v>67</v>
      </c>
      <c r="H36" s="74">
        <v>2.33</v>
      </c>
      <c r="I36" s="72">
        <v>18</v>
      </c>
      <c r="J36" s="73">
        <v>1.343</v>
      </c>
    </row>
    <row r="37" spans="1:10" ht="13.5" thickBot="1" x14ac:dyDescent="0.25">
      <c r="A37" s="75"/>
      <c r="B37" s="78"/>
      <c r="C37" s="75"/>
      <c r="D37" s="78"/>
      <c r="E37" s="78"/>
      <c r="F37" s="76"/>
      <c r="G37" s="72">
        <v>66</v>
      </c>
      <c r="H37" s="74">
        <v>2.3090000000000002</v>
      </c>
      <c r="I37" s="72">
        <v>17</v>
      </c>
      <c r="J37" s="73">
        <v>1.323</v>
      </c>
    </row>
    <row r="38" spans="1:10" ht="13.5" thickBot="1" x14ac:dyDescent="0.25">
      <c r="A38" s="75"/>
      <c r="B38" s="78"/>
      <c r="C38" s="75"/>
      <c r="D38" s="78"/>
      <c r="E38" s="78"/>
      <c r="F38" s="76"/>
      <c r="G38" s="72">
        <v>65</v>
      </c>
      <c r="H38" s="74">
        <v>2.2890000000000001</v>
      </c>
      <c r="I38" s="72">
        <v>16</v>
      </c>
      <c r="J38" s="73">
        <v>1.3029999999999999</v>
      </c>
    </row>
    <row r="39" spans="1:10" ht="13.5" thickBot="1" x14ac:dyDescent="0.25">
      <c r="A39" s="75"/>
      <c r="B39" s="78"/>
      <c r="C39" s="75"/>
      <c r="D39" s="78"/>
      <c r="E39" s="78"/>
      <c r="F39" s="76"/>
      <c r="G39" s="72">
        <v>64</v>
      </c>
      <c r="H39" s="74">
        <v>2.2679999999999998</v>
      </c>
      <c r="I39" s="72">
        <v>15</v>
      </c>
      <c r="J39" s="73">
        <v>1.2829999999999999</v>
      </c>
    </row>
    <row r="40" spans="1:10" ht="13.5" thickBot="1" x14ac:dyDescent="0.25">
      <c r="A40" s="75"/>
      <c r="B40" s="78"/>
      <c r="C40" s="75"/>
      <c r="D40" s="78"/>
      <c r="E40" s="78"/>
      <c r="F40" s="76"/>
      <c r="G40" s="72">
        <v>63</v>
      </c>
      <c r="H40" s="74">
        <v>2.2480000000000002</v>
      </c>
      <c r="I40" s="72">
        <v>14</v>
      </c>
      <c r="J40" s="73">
        <v>1.2629999999999999</v>
      </c>
    </row>
    <row r="41" spans="1:10" ht="13.5" thickBot="1" x14ac:dyDescent="0.25">
      <c r="A41" s="75"/>
      <c r="B41" s="78"/>
      <c r="C41" s="75"/>
      <c r="D41" s="78"/>
      <c r="E41" s="78"/>
      <c r="F41" s="76"/>
      <c r="G41" s="72">
        <v>62</v>
      </c>
      <c r="H41" s="74">
        <v>2.2269999999999999</v>
      </c>
      <c r="I41" s="72">
        <v>13</v>
      </c>
      <c r="J41" s="73">
        <v>1.242</v>
      </c>
    </row>
    <row r="42" spans="1:10" ht="13.5" thickBot="1" x14ac:dyDescent="0.25">
      <c r="A42" s="75"/>
      <c r="B42" s="78"/>
      <c r="C42" s="75"/>
      <c r="D42" s="78"/>
      <c r="E42" s="78"/>
      <c r="F42" s="76"/>
      <c r="G42" s="72">
        <v>61</v>
      </c>
      <c r="H42" s="74">
        <v>2.206</v>
      </c>
      <c r="I42" s="72">
        <v>12</v>
      </c>
      <c r="J42" s="73">
        <v>1.222</v>
      </c>
    </row>
    <row r="43" spans="1:10" ht="13.5" thickBot="1" x14ac:dyDescent="0.25">
      <c r="A43" s="75"/>
      <c r="B43" s="78"/>
      <c r="C43" s="75"/>
      <c r="D43" s="78"/>
      <c r="E43" s="78"/>
      <c r="F43" s="76"/>
      <c r="G43" s="72">
        <v>60</v>
      </c>
      <c r="H43" s="74">
        <v>2.1859999999999999</v>
      </c>
      <c r="I43" s="72">
        <v>11</v>
      </c>
      <c r="J43" s="73">
        <v>1.202</v>
      </c>
    </row>
    <row r="44" spans="1:10" ht="13.5" thickBot="1" x14ac:dyDescent="0.25">
      <c r="A44" s="75"/>
      <c r="B44" s="78"/>
      <c r="C44" s="75"/>
      <c r="D44" s="78"/>
      <c r="E44" s="78"/>
      <c r="F44" s="76"/>
      <c r="G44" s="72">
        <v>59</v>
      </c>
      <c r="H44" s="74">
        <v>2.165</v>
      </c>
      <c r="I44" s="72">
        <v>10</v>
      </c>
      <c r="J44" s="73">
        <v>1.1819999999999999</v>
      </c>
    </row>
    <row r="45" spans="1:10" ht="13.5" thickBot="1" x14ac:dyDescent="0.25">
      <c r="A45" s="75"/>
      <c r="B45" s="78"/>
      <c r="C45" s="75"/>
      <c r="D45" s="78"/>
      <c r="E45" s="78"/>
      <c r="F45" s="76"/>
      <c r="G45" s="72">
        <v>58</v>
      </c>
      <c r="H45" s="74">
        <v>2.1440000000000001</v>
      </c>
      <c r="I45" s="72">
        <v>9</v>
      </c>
      <c r="J45" s="73">
        <v>1.1619999999999999</v>
      </c>
    </row>
    <row r="46" spans="1:10" ht="13.5" thickBot="1" x14ac:dyDescent="0.25">
      <c r="A46" s="75"/>
      <c r="B46" s="78"/>
      <c r="C46" s="75"/>
      <c r="D46" s="78"/>
      <c r="E46" s="78"/>
      <c r="F46" s="76"/>
      <c r="G46" s="72">
        <v>57</v>
      </c>
      <c r="H46" s="74">
        <v>2.1240000000000001</v>
      </c>
      <c r="I46" s="72">
        <v>8</v>
      </c>
      <c r="J46" s="73">
        <v>1.1419999999999999</v>
      </c>
    </row>
    <row r="47" spans="1:10" ht="13.5" thickBot="1" x14ac:dyDescent="0.25">
      <c r="A47" s="75"/>
      <c r="B47" s="78"/>
      <c r="C47" s="75"/>
      <c r="D47" s="78"/>
      <c r="E47" s="78"/>
      <c r="F47" s="76"/>
      <c r="G47" s="72">
        <v>56</v>
      </c>
      <c r="H47" s="74">
        <v>2.1030000000000002</v>
      </c>
      <c r="I47" s="72">
        <v>7</v>
      </c>
      <c r="J47" s="73">
        <v>1.121</v>
      </c>
    </row>
    <row r="48" spans="1:10" ht="13.5" thickBot="1" x14ac:dyDescent="0.25">
      <c r="A48" s="75"/>
      <c r="B48" s="78"/>
      <c r="C48" s="75"/>
      <c r="D48" s="78"/>
      <c r="E48" s="78"/>
      <c r="F48" s="76"/>
      <c r="G48" s="72">
        <v>55</v>
      </c>
      <c r="H48" s="74">
        <v>2.0830000000000002</v>
      </c>
      <c r="I48" s="72">
        <v>6</v>
      </c>
      <c r="J48" s="73">
        <v>1.101</v>
      </c>
    </row>
    <row r="49" spans="1:10" ht="13.5" thickBot="1" x14ac:dyDescent="0.25">
      <c r="A49" s="75"/>
      <c r="B49" s="78"/>
      <c r="C49" s="75"/>
      <c r="D49" s="78"/>
      <c r="E49" s="78"/>
      <c r="F49" s="76"/>
      <c r="G49" s="72">
        <v>54</v>
      </c>
      <c r="H49" s="74">
        <v>2.0619999999999998</v>
      </c>
      <c r="I49" s="72">
        <v>5</v>
      </c>
      <c r="J49" s="73">
        <v>1.081</v>
      </c>
    </row>
    <row r="50" spans="1:10" ht="13.5" thickBot="1" x14ac:dyDescent="0.25">
      <c r="A50" s="75"/>
      <c r="B50" s="78"/>
      <c r="C50" s="75"/>
      <c r="D50" s="78"/>
      <c r="E50" s="78"/>
      <c r="F50" s="76"/>
      <c r="G50" s="72">
        <v>53</v>
      </c>
      <c r="H50" s="74">
        <v>2.0409999999999999</v>
      </c>
      <c r="I50" s="72">
        <v>4</v>
      </c>
      <c r="J50" s="73">
        <v>1.0609999999999999</v>
      </c>
    </row>
    <row r="51" spans="1:10" ht="13.5" thickBot="1" x14ac:dyDescent="0.25">
      <c r="A51" s="75"/>
      <c r="B51" s="78"/>
      <c r="C51" s="75"/>
      <c r="D51" s="78"/>
      <c r="E51" s="78"/>
      <c r="F51" s="76"/>
      <c r="G51" s="72">
        <v>52</v>
      </c>
      <c r="H51" s="74">
        <v>2.0209999999999999</v>
      </c>
      <c r="I51" s="72">
        <v>3</v>
      </c>
      <c r="J51" s="73">
        <v>1.04</v>
      </c>
    </row>
    <row r="52" spans="1:10" ht="13.5" thickBot="1" x14ac:dyDescent="0.25">
      <c r="A52" s="75"/>
      <c r="B52" s="78"/>
      <c r="C52" s="75"/>
      <c r="D52" s="78"/>
      <c r="E52" s="78"/>
      <c r="F52" s="76"/>
      <c r="G52" s="72">
        <v>51</v>
      </c>
      <c r="H52" s="82">
        <v>2</v>
      </c>
      <c r="I52" s="72">
        <v>2</v>
      </c>
      <c r="J52" s="73">
        <v>1.02</v>
      </c>
    </row>
    <row r="53" spans="1:10" ht="13.5" thickBot="1" x14ac:dyDescent="0.25">
      <c r="A53" s="75"/>
      <c r="B53" s="78"/>
      <c r="C53" s="75"/>
      <c r="D53" s="78"/>
      <c r="E53" s="78"/>
      <c r="F53" s="76"/>
      <c r="G53" s="78"/>
      <c r="H53" s="83"/>
      <c r="I53" s="72">
        <v>1</v>
      </c>
      <c r="J53" s="72">
        <v>1</v>
      </c>
    </row>
    <row r="54" spans="1:10" ht="13.5" thickBot="1" x14ac:dyDescent="0.25">
      <c r="A54" s="84"/>
      <c r="B54" s="85"/>
      <c r="C54" s="84"/>
      <c r="D54" s="85"/>
      <c r="E54" s="85"/>
      <c r="F54" s="86"/>
      <c r="G54" s="85"/>
      <c r="H54" s="74"/>
      <c r="I54" s="72">
        <v>0</v>
      </c>
      <c r="J54" s="73">
        <v>0</v>
      </c>
    </row>
  </sheetData>
  <mergeCells count="7">
    <mergeCell ref="A1:J1"/>
    <mergeCell ref="A2:J2"/>
    <mergeCell ref="A3:B3"/>
    <mergeCell ref="C3:D3"/>
    <mergeCell ref="E3:F3"/>
    <mergeCell ref="G3:H3"/>
    <mergeCell ref="I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H66"/>
  <sheetViews>
    <sheetView view="pageBreakPreview" topLeftCell="A25" zoomScale="70" zoomScaleSheetLayoutView="70" workbookViewId="0">
      <selection activeCell="D30" sqref="A22:L47"/>
    </sheetView>
  </sheetViews>
  <sheetFormatPr defaultColWidth="8.140625" defaultRowHeight="14.25" x14ac:dyDescent="0.2"/>
  <cols>
    <col min="1" max="1" width="24.7109375" style="142" customWidth="1"/>
    <col min="2" max="3" width="22.42578125" style="206" customWidth="1"/>
    <col min="4" max="7" width="12.28515625" style="142" customWidth="1"/>
    <col min="8" max="11" width="8.28515625" style="241" customWidth="1"/>
    <col min="12" max="12" width="40.7109375" style="142" customWidth="1"/>
    <col min="13" max="16384" width="8.140625" style="142"/>
  </cols>
  <sheetData>
    <row r="1" spans="1:632" ht="18" x14ac:dyDescent="0.25">
      <c r="B1" s="142"/>
      <c r="C1" s="142"/>
      <c r="H1" s="143"/>
      <c r="I1" s="143"/>
      <c r="J1" s="143"/>
      <c r="K1" s="144"/>
    </row>
    <row r="2" spans="1:632" ht="18" x14ac:dyDescent="0.25">
      <c r="A2" s="366" t="s">
        <v>28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</row>
    <row r="3" spans="1:632" ht="18" x14ac:dyDescent="0.25">
      <c r="A3" s="145"/>
      <c r="B3" s="146"/>
      <c r="C3" s="146"/>
      <c r="D3" s="140"/>
      <c r="E3" s="140"/>
      <c r="F3" s="140"/>
      <c r="G3" s="140"/>
      <c r="H3" s="144"/>
      <c r="I3" s="144"/>
      <c r="J3" s="144"/>
      <c r="K3" s="144"/>
      <c r="L3" s="145"/>
    </row>
    <row r="4" spans="1:632" ht="26.25" customHeight="1" x14ac:dyDescent="0.2">
      <c r="A4" s="367" t="s">
        <v>114</v>
      </c>
      <c r="B4" s="367"/>
      <c r="C4" s="367"/>
      <c r="D4" s="367"/>
      <c r="E4" s="367"/>
      <c r="F4" s="367"/>
      <c r="G4" s="367"/>
      <c r="H4" s="367"/>
      <c r="I4" s="367"/>
      <c r="J4" s="367"/>
      <c r="K4" s="367"/>
      <c r="L4" s="367"/>
    </row>
    <row r="5" spans="1:632" ht="12.75" x14ac:dyDescent="0.2">
      <c r="A5" s="368"/>
      <c r="B5" s="368"/>
      <c r="C5" s="368"/>
      <c r="D5" s="368"/>
      <c r="E5" s="368"/>
      <c r="F5" s="368"/>
      <c r="G5" s="368"/>
      <c r="H5" s="368"/>
      <c r="I5" s="368"/>
      <c r="J5" s="368"/>
      <c r="K5" s="368"/>
      <c r="L5" s="368"/>
    </row>
    <row r="6" spans="1:632" ht="15" x14ac:dyDescent="0.25">
      <c r="A6" s="147"/>
      <c r="B6" s="147"/>
      <c r="C6" s="147"/>
      <c r="D6" s="148"/>
      <c r="E6" s="148"/>
      <c r="F6" s="148"/>
      <c r="G6" s="148"/>
      <c r="H6" s="149"/>
      <c r="I6" s="149"/>
      <c r="J6" s="149"/>
      <c r="K6" s="150"/>
      <c r="L6" s="147"/>
      <c r="XH6" s="151"/>
    </row>
    <row r="7" spans="1:632" ht="15.75" thickBot="1" x14ac:dyDescent="0.3">
      <c r="A7" s="152"/>
      <c r="B7" s="152"/>
      <c r="C7" s="152"/>
      <c r="D7" s="151"/>
      <c r="E7" s="151"/>
      <c r="F7" s="151"/>
      <c r="G7" s="461" t="s">
        <v>79</v>
      </c>
      <c r="H7" s="461"/>
      <c r="I7" s="461"/>
      <c r="J7" s="461"/>
      <c r="K7" s="461"/>
      <c r="L7" s="152"/>
      <c r="XH7" s="151"/>
    </row>
    <row r="8" spans="1:632" x14ac:dyDescent="0.2">
      <c r="A8" s="152"/>
      <c r="B8" s="152"/>
      <c r="C8" s="152"/>
      <c r="D8" s="151"/>
      <c r="E8" s="151"/>
      <c r="F8" s="151"/>
      <c r="G8" s="462" t="s">
        <v>101</v>
      </c>
      <c r="H8" s="462"/>
      <c r="I8" s="462"/>
      <c r="J8" s="462"/>
      <c r="K8" s="462"/>
      <c r="L8" s="152"/>
      <c r="XH8" s="151"/>
    </row>
    <row r="9" spans="1:632" ht="15" x14ac:dyDescent="0.25">
      <c r="A9" s="152"/>
      <c r="B9" s="152"/>
      <c r="C9" s="152"/>
      <c r="D9" s="151"/>
      <c r="E9" s="151"/>
      <c r="F9" s="151"/>
      <c r="G9" s="153"/>
      <c r="H9" s="154"/>
      <c r="I9" s="154"/>
      <c r="J9" s="154"/>
      <c r="K9" s="155"/>
      <c r="L9" s="152"/>
      <c r="XH9" s="151"/>
    </row>
    <row r="10" spans="1:632" ht="15" thickBot="1" x14ac:dyDescent="0.25">
      <c r="A10" s="152"/>
      <c r="B10" s="152"/>
      <c r="C10" s="152"/>
      <c r="D10" s="151"/>
      <c r="E10" s="151"/>
      <c r="F10" s="151"/>
      <c r="G10" s="156" t="s">
        <v>0</v>
      </c>
      <c r="H10" s="463" t="s">
        <v>90</v>
      </c>
      <c r="I10" s="463"/>
      <c r="J10" s="463"/>
      <c r="K10" s="463"/>
      <c r="L10" s="147"/>
      <c r="XH10" s="151"/>
    </row>
    <row r="11" spans="1:632" ht="15" x14ac:dyDescent="0.25">
      <c r="A11" s="152"/>
      <c r="B11" s="152"/>
      <c r="C11" s="152"/>
      <c r="D11" s="151"/>
      <c r="E11" s="151"/>
      <c r="F11" s="151"/>
      <c r="G11" s="151"/>
      <c r="H11" s="149"/>
      <c r="I11" s="149"/>
      <c r="J11" s="149"/>
      <c r="K11" s="150"/>
      <c r="L11" s="152"/>
      <c r="XH11" s="151"/>
    </row>
    <row r="12" spans="1:632" x14ac:dyDescent="0.2">
      <c r="A12" s="157" t="s">
        <v>1</v>
      </c>
      <c r="B12" s="158"/>
      <c r="C12" s="159" t="s">
        <v>0</v>
      </c>
      <c r="D12" s="464" t="s">
        <v>2</v>
      </c>
      <c r="E12" s="464"/>
      <c r="F12" s="464"/>
      <c r="G12" s="464"/>
      <c r="H12" s="464"/>
      <c r="I12" s="464"/>
      <c r="J12" s="464"/>
      <c r="K12" s="465" t="s">
        <v>0</v>
      </c>
      <c r="L12" s="465"/>
      <c r="XH12" s="151"/>
    </row>
    <row r="13" spans="1:632" ht="15" x14ac:dyDescent="0.25">
      <c r="A13" s="160"/>
      <c r="B13" s="161"/>
      <c r="C13" s="160"/>
      <c r="D13" s="162"/>
      <c r="E13" s="163"/>
      <c r="F13" s="163"/>
      <c r="G13" s="163"/>
      <c r="H13" s="164"/>
      <c r="I13" s="164"/>
      <c r="J13" s="165"/>
      <c r="K13" s="166"/>
      <c r="L13" s="167"/>
      <c r="XH13" s="151"/>
    </row>
    <row r="14" spans="1:632" ht="15" x14ac:dyDescent="0.25">
      <c r="A14" s="373" t="s">
        <v>80</v>
      </c>
      <c r="B14" s="374"/>
      <c r="C14" s="168"/>
      <c r="D14" s="375" t="s">
        <v>3</v>
      </c>
      <c r="E14" s="375"/>
      <c r="F14" s="375"/>
      <c r="G14" s="375"/>
      <c r="H14" s="375"/>
      <c r="I14" s="375"/>
      <c r="J14" s="375"/>
      <c r="K14" s="169"/>
      <c r="L14" s="170"/>
      <c r="XH14" s="151"/>
    </row>
    <row r="15" spans="1:632" ht="15" x14ac:dyDescent="0.25">
      <c r="A15" s="376" t="s">
        <v>4</v>
      </c>
      <c r="B15" s="377"/>
      <c r="C15" s="171"/>
      <c r="D15" s="378" t="s">
        <v>5</v>
      </c>
      <c r="E15" s="378"/>
      <c r="F15" s="378"/>
      <c r="G15" s="378"/>
      <c r="H15" s="378"/>
      <c r="I15" s="378"/>
      <c r="J15" s="378"/>
      <c r="K15" s="172"/>
      <c r="L15" s="173"/>
      <c r="XH15" s="151"/>
    </row>
    <row r="16" spans="1:632" ht="11.25" customHeight="1" x14ac:dyDescent="0.2">
      <c r="A16" s="174"/>
      <c r="B16" s="175"/>
      <c r="C16" s="175"/>
      <c r="D16" s="174"/>
      <c r="E16" s="174"/>
      <c r="F16" s="174"/>
      <c r="G16" s="174"/>
      <c r="H16" s="176"/>
      <c r="I16" s="176"/>
      <c r="J16" s="176"/>
      <c r="K16" s="176"/>
      <c r="L16" s="174"/>
    </row>
    <row r="17" spans="1:16" ht="11.25" customHeight="1" x14ac:dyDescent="0.2">
      <c r="A17" s="177"/>
      <c r="B17" s="178"/>
      <c r="C17" s="178"/>
      <c r="D17" s="177"/>
      <c r="E17" s="177"/>
      <c r="F17" s="177"/>
      <c r="G17" s="179"/>
      <c r="H17" s="180"/>
      <c r="I17" s="180"/>
      <c r="J17" s="179"/>
      <c r="K17" s="180"/>
      <c r="L17" s="177"/>
    </row>
    <row r="18" spans="1:16" ht="53.25" customHeight="1" x14ac:dyDescent="0.2">
      <c r="A18" s="379" t="s">
        <v>6</v>
      </c>
      <c r="B18" s="380" t="s">
        <v>20</v>
      </c>
      <c r="C18" s="381"/>
      <c r="D18" s="354" t="s">
        <v>29</v>
      </c>
      <c r="E18" s="382"/>
      <c r="F18" s="382"/>
      <c r="G18" s="355"/>
      <c r="H18" s="352" t="s">
        <v>7</v>
      </c>
      <c r="I18" s="352"/>
      <c r="J18" s="352"/>
      <c r="K18" s="352"/>
      <c r="L18" s="353" t="s">
        <v>8</v>
      </c>
    </row>
    <row r="19" spans="1:16" ht="15" x14ac:dyDescent="0.25">
      <c r="A19" s="379"/>
      <c r="B19" s="181" t="s">
        <v>110</v>
      </c>
      <c r="C19" s="181" t="s">
        <v>111</v>
      </c>
      <c r="D19" s="354" t="s">
        <v>112</v>
      </c>
      <c r="E19" s="355"/>
      <c r="F19" s="354" t="s">
        <v>113</v>
      </c>
      <c r="G19" s="355"/>
      <c r="H19" s="182" t="s">
        <v>9</v>
      </c>
      <c r="I19" s="182" t="s">
        <v>21</v>
      </c>
      <c r="J19" s="182" t="s">
        <v>22</v>
      </c>
      <c r="K19" s="182" t="s">
        <v>23</v>
      </c>
      <c r="L19" s="353"/>
    </row>
    <row r="20" spans="1:16" ht="15" x14ac:dyDescent="0.2">
      <c r="A20" s="183"/>
      <c r="B20" s="184"/>
      <c r="C20" s="184"/>
      <c r="D20" s="467"/>
      <c r="E20" s="467"/>
      <c r="F20" s="467"/>
      <c r="G20" s="467"/>
      <c r="H20" s="185"/>
      <c r="I20" s="185"/>
      <c r="J20" s="185"/>
      <c r="K20" s="185"/>
      <c r="L20" s="186"/>
    </row>
    <row r="21" spans="1:16" ht="21.75" customHeight="1" x14ac:dyDescent="0.2">
      <c r="A21" s="350"/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466"/>
    </row>
    <row r="22" spans="1:16" ht="19.5" customHeight="1" x14ac:dyDescent="0.2">
      <c r="A22" s="350" t="s">
        <v>97</v>
      </c>
      <c r="B22" s="351"/>
      <c r="C22" s="351"/>
      <c r="D22" s="351"/>
      <c r="E22" s="351"/>
      <c r="F22" s="351"/>
      <c r="G22" s="351"/>
      <c r="H22" s="351"/>
      <c r="I22" s="351"/>
      <c r="J22" s="351"/>
      <c r="K22" s="351"/>
      <c r="L22" s="466"/>
    </row>
    <row r="23" spans="1:16" ht="99.75" x14ac:dyDescent="0.2">
      <c r="A23" s="247" t="s">
        <v>84</v>
      </c>
      <c r="B23" s="196" t="s">
        <v>116</v>
      </c>
      <c r="C23" s="196" t="s">
        <v>117</v>
      </c>
      <c r="D23" s="459" t="s">
        <v>133</v>
      </c>
      <c r="E23" s="460"/>
      <c r="F23" s="255"/>
      <c r="G23" s="255"/>
      <c r="H23" s="187"/>
      <c r="I23" s="187"/>
      <c r="J23" s="187"/>
      <c r="K23" s="188"/>
      <c r="L23" s="189"/>
    </row>
    <row r="24" spans="1:16" ht="54" customHeight="1" x14ac:dyDescent="0.2">
      <c r="A24" s="248" t="s">
        <v>81</v>
      </c>
      <c r="B24" s="136" t="s">
        <v>109</v>
      </c>
      <c r="C24" s="136"/>
      <c r="D24" s="348" t="s">
        <v>132</v>
      </c>
      <c r="E24" s="349"/>
      <c r="F24" s="358"/>
      <c r="G24" s="359"/>
      <c r="H24" s="197"/>
      <c r="I24" s="197"/>
      <c r="J24" s="197"/>
      <c r="K24" s="192"/>
      <c r="L24" s="183"/>
      <c r="M24" s="193"/>
      <c r="N24" s="193"/>
      <c r="O24" s="193"/>
      <c r="P24" s="194"/>
    </row>
    <row r="25" spans="1:16" ht="76.5" x14ac:dyDescent="0.2">
      <c r="A25" s="248" t="s">
        <v>82</v>
      </c>
      <c r="B25" s="136" t="s">
        <v>118</v>
      </c>
      <c r="C25" s="136" t="s">
        <v>119</v>
      </c>
      <c r="D25" s="358"/>
      <c r="E25" s="359"/>
      <c r="F25" s="138"/>
      <c r="G25" s="139"/>
      <c r="H25" s="197"/>
      <c r="I25" s="197"/>
      <c r="J25" s="197"/>
      <c r="K25" s="192"/>
      <c r="L25" s="183"/>
      <c r="M25" s="193"/>
      <c r="N25" s="193"/>
      <c r="O25" s="193"/>
      <c r="P25" s="194"/>
    </row>
    <row r="26" spans="1:16" ht="76.5" x14ac:dyDescent="0.2">
      <c r="A26" s="249" t="s">
        <v>83</v>
      </c>
      <c r="B26" s="135" t="s">
        <v>120</v>
      </c>
      <c r="C26" s="135" t="s">
        <v>121</v>
      </c>
      <c r="D26" s="348" t="s">
        <v>134</v>
      </c>
      <c r="E26" s="349"/>
      <c r="F26" s="358"/>
      <c r="G26" s="359"/>
      <c r="H26" s="197"/>
      <c r="I26" s="197"/>
      <c r="J26" s="197"/>
      <c r="K26" s="192"/>
      <c r="L26" s="196"/>
      <c r="M26" s="193"/>
      <c r="N26" s="193"/>
      <c r="O26" s="193"/>
      <c r="P26" s="194"/>
    </row>
    <row r="27" spans="1:16" ht="128.25" x14ac:dyDescent="0.2">
      <c r="A27" s="250" t="s">
        <v>122</v>
      </c>
      <c r="B27" s="134" t="s">
        <v>123</v>
      </c>
      <c r="C27" s="134" t="s">
        <v>124</v>
      </c>
      <c r="D27" s="348"/>
      <c r="E27" s="349"/>
      <c r="F27" s="138"/>
      <c r="G27" s="139"/>
      <c r="H27" s="197"/>
      <c r="I27" s="197"/>
      <c r="J27" s="197"/>
      <c r="K27" s="192"/>
      <c r="L27" s="196"/>
      <c r="M27" s="193"/>
      <c r="N27" s="193"/>
      <c r="O27" s="193"/>
      <c r="P27" s="194"/>
    </row>
    <row r="28" spans="1:16" ht="15" customHeight="1" x14ac:dyDescent="0.2">
      <c r="A28" s="456" t="s">
        <v>95</v>
      </c>
      <c r="B28" s="457"/>
      <c r="C28" s="457"/>
      <c r="D28" s="457"/>
      <c r="E28" s="457"/>
      <c r="F28" s="457"/>
      <c r="G28" s="457"/>
      <c r="H28" s="457"/>
      <c r="I28" s="457"/>
      <c r="J28" s="457"/>
      <c r="K28" s="457"/>
      <c r="L28" s="458"/>
      <c r="M28" s="193"/>
      <c r="N28" s="193"/>
      <c r="O28" s="193"/>
      <c r="P28" s="194"/>
    </row>
    <row r="29" spans="1:16" ht="63.75" customHeight="1" x14ac:dyDescent="0.2">
      <c r="A29" s="199" t="s">
        <v>85</v>
      </c>
      <c r="B29" s="242" t="s">
        <v>88</v>
      </c>
      <c r="C29" s="200"/>
      <c r="D29" s="454" t="s">
        <v>135</v>
      </c>
      <c r="E29" s="455"/>
      <c r="F29" s="200"/>
      <c r="G29" s="200"/>
      <c r="H29" s="200"/>
      <c r="I29" s="200"/>
      <c r="J29" s="200"/>
      <c r="K29" s="200"/>
      <c r="L29" s="200"/>
      <c r="M29" s="193"/>
      <c r="N29" s="193"/>
      <c r="O29" s="193"/>
      <c r="P29" s="194"/>
    </row>
    <row r="30" spans="1:16" ht="83.25" customHeight="1" x14ac:dyDescent="0.2">
      <c r="A30" s="201"/>
      <c r="B30" s="242" t="s">
        <v>87</v>
      </c>
      <c r="C30" s="200"/>
      <c r="D30" s="454" t="s">
        <v>136</v>
      </c>
      <c r="E30" s="455"/>
      <c r="F30" s="200"/>
      <c r="G30" s="200"/>
      <c r="H30" s="200"/>
      <c r="I30" s="200"/>
      <c r="J30" s="200"/>
      <c r="K30" s="200"/>
      <c r="L30" s="200"/>
      <c r="M30" s="193"/>
      <c r="N30" s="193"/>
      <c r="O30" s="193"/>
      <c r="P30" s="194"/>
    </row>
    <row r="31" spans="1:16" ht="81.75" customHeight="1" x14ac:dyDescent="0.2">
      <c r="A31" s="201"/>
      <c r="B31" s="135" t="s">
        <v>86</v>
      </c>
      <c r="C31" s="200"/>
      <c r="D31" s="454" t="s">
        <v>137</v>
      </c>
      <c r="E31" s="455"/>
      <c r="F31" s="200"/>
      <c r="G31" s="200"/>
      <c r="H31" s="200"/>
      <c r="I31" s="200"/>
      <c r="J31" s="200"/>
      <c r="K31" s="200"/>
      <c r="L31" s="200"/>
      <c r="M31" s="193"/>
      <c r="N31" s="193"/>
      <c r="O31" s="193"/>
      <c r="P31" s="194"/>
    </row>
    <row r="32" spans="1:16" ht="25.5" x14ac:dyDescent="0.2">
      <c r="A32" s="244"/>
      <c r="B32" s="243" t="s">
        <v>125</v>
      </c>
      <c r="C32" s="135"/>
      <c r="D32" s="348" t="s">
        <v>138</v>
      </c>
      <c r="E32" s="349"/>
      <c r="F32" s="141"/>
      <c r="G32" s="141"/>
      <c r="H32" s="197"/>
      <c r="I32" s="197"/>
      <c r="J32" s="197"/>
      <c r="K32" s="192"/>
      <c r="L32" s="196"/>
      <c r="M32" s="193"/>
      <c r="N32" s="193"/>
      <c r="O32" s="193"/>
      <c r="P32" s="194"/>
    </row>
    <row r="33" spans="1:16" ht="51" x14ac:dyDescent="0.2">
      <c r="A33" s="245" t="s">
        <v>89</v>
      </c>
      <c r="B33" s="246" t="s">
        <v>91</v>
      </c>
      <c r="C33" s="134"/>
      <c r="D33" s="348" t="s">
        <v>139</v>
      </c>
      <c r="E33" s="349"/>
      <c r="F33" s="141"/>
      <c r="G33" s="141"/>
      <c r="H33" s="197"/>
      <c r="I33" s="197"/>
      <c r="J33" s="197"/>
      <c r="K33" s="192"/>
      <c r="L33" s="196"/>
      <c r="M33" s="193"/>
      <c r="N33" s="193"/>
      <c r="O33" s="193"/>
      <c r="P33" s="194"/>
    </row>
    <row r="34" spans="1:16" ht="51" x14ac:dyDescent="0.2">
      <c r="A34" s="198"/>
      <c r="B34" s="251"/>
      <c r="C34" s="134" t="s">
        <v>92</v>
      </c>
      <c r="D34" s="348"/>
      <c r="E34" s="349"/>
      <c r="F34" s="138"/>
      <c r="G34" s="139"/>
      <c r="H34" s="197"/>
      <c r="I34" s="197"/>
      <c r="J34" s="197"/>
      <c r="K34" s="192"/>
      <c r="L34" s="196"/>
      <c r="M34" s="193"/>
      <c r="N34" s="193"/>
      <c r="O34" s="193"/>
      <c r="P34" s="194"/>
    </row>
    <row r="35" spans="1:16" ht="51" x14ac:dyDescent="0.2">
      <c r="A35" s="198"/>
      <c r="B35" s="251"/>
      <c r="C35" s="134" t="s">
        <v>93</v>
      </c>
      <c r="D35" s="348"/>
      <c r="E35" s="349"/>
      <c r="F35" s="138"/>
      <c r="G35" s="139"/>
      <c r="H35" s="197"/>
      <c r="I35" s="197"/>
      <c r="J35" s="197"/>
      <c r="K35" s="192"/>
      <c r="L35" s="196"/>
      <c r="M35" s="193"/>
      <c r="N35" s="193"/>
      <c r="O35" s="193"/>
      <c r="P35" s="194"/>
    </row>
    <row r="36" spans="1:16" ht="51" x14ac:dyDescent="0.2">
      <c r="A36" s="198"/>
      <c r="B36" s="251"/>
      <c r="C36" s="134" t="s">
        <v>94</v>
      </c>
      <c r="D36" s="348"/>
      <c r="E36" s="349"/>
      <c r="F36" s="138"/>
      <c r="G36" s="139"/>
      <c r="H36" s="197"/>
      <c r="I36" s="197"/>
      <c r="J36" s="197"/>
      <c r="K36" s="192"/>
      <c r="L36" s="196"/>
      <c r="M36" s="193"/>
      <c r="N36" s="193"/>
      <c r="O36" s="193"/>
      <c r="P36" s="194"/>
    </row>
    <row r="37" spans="1:16" ht="63.75" x14ac:dyDescent="0.2">
      <c r="A37" s="198"/>
      <c r="B37" s="134"/>
      <c r="C37" s="242" t="s">
        <v>99</v>
      </c>
      <c r="D37" s="348"/>
      <c r="E37" s="349"/>
      <c r="F37" s="138"/>
      <c r="G37" s="139"/>
      <c r="H37" s="197"/>
      <c r="I37" s="197"/>
      <c r="J37" s="197"/>
      <c r="K37" s="192"/>
      <c r="L37" s="196"/>
      <c r="M37" s="193"/>
      <c r="N37" s="193"/>
      <c r="O37" s="193"/>
      <c r="P37" s="194"/>
    </row>
    <row r="38" spans="1:16" ht="51" x14ac:dyDescent="0.2">
      <c r="A38" s="244" t="s">
        <v>96</v>
      </c>
      <c r="B38" s="134"/>
      <c r="C38" s="242" t="s">
        <v>100</v>
      </c>
      <c r="D38" s="252"/>
      <c r="E38" s="253"/>
      <c r="F38" s="252"/>
      <c r="G38" s="253"/>
      <c r="H38" s="197"/>
      <c r="I38" s="197"/>
      <c r="J38" s="197"/>
      <c r="K38" s="192"/>
      <c r="L38" s="196"/>
      <c r="M38" s="193"/>
      <c r="N38" s="193"/>
      <c r="O38" s="193"/>
      <c r="P38" s="194"/>
    </row>
    <row r="39" spans="1:16" ht="51" x14ac:dyDescent="0.2">
      <c r="A39" s="198"/>
      <c r="B39" s="134"/>
      <c r="C39" s="254" t="s">
        <v>107</v>
      </c>
      <c r="D39" s="252"/>
      <c r="E39" s="253"/>
      <c r="F39" s="252"/>
      <c r="G39" s="253"/>
      <c r="H39" s="197"/>
      <c r="I39" s="197"/>
      <c r="J39" s="197"/>
      <c r="K39" s="192"/>
      <c r="L39" s="196"/>
      <c r="M39" s="193"/>
      <c r="N39" s="193"/>
      <c r="O39" s="193"/>
      <c r="P39" s="194"/>
    </row>
    <row r="40" spans="1:16" ht="52.5" customHeight="1" x14ac:dyDescent="0.2">
      <c r="A40" s="198"/>
      <c r="B40" s="134"/>
      <c r="C40" s="243" t="s">
        <v>126</v>
      </c>
      <c r="D40" s="252"/>
      <c r="E40" s="253"/>
      <c r="F40" s="252"/>
      <c r="G40" s="253"/>
      <c r="H40" s="197"/>
      <c r="I40" s="197"/>
      <c r="J40" s="197"/>
      <c r="K40" s="192"/>
      <c r="L40" s="196"/>
      <c r="M40" s="193"/>
      <c r="N40" s="193"/>
      <c r="O40" s="193"/>
      <c r="P40" s="194"/>
    </row>
    <row r="41" spans="1:16" ht="38.25" x14ac:dyDescent="0.2">
      <c r="A41" s="256"/>
      <c r="B41" s="135"/>
      <c r="C41" s="243" t="s">
        <v>127</v>
      </c>
      <c r="D41" s="141"/>
      <c r="E41" s="141"/>
      <c r="F41" s="141"/>
      <c r="G41" s="141"/>
      <c r="H41" s="197"/>
      <c r="I41" s="197"/>
      <c r="J41" s="197"/>
      <c r="K41" s="192"/>
      <c r="L41" s="196"/>
      <c r="M41" s="193"/>
      <c r="N41" s="193"/>
      <c r="O41" s="193"/>
      <c r="P41" s="194"/>
    </row>
    <row r="42" spans="1:16" ht="16.5" customHeight="1" x14ac:dyDescent="0.2">
      <c r="A42" s="350" t="s">
        <v>98</v>
      </c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466"/>
      <c r="M42" s="193"/>
      <c r="N42" s="193"/>
      <c r="O42" s="193"/>
      <c r="P42" s="194"/>
    </row>
    <row r="43" spans="1:16" ht="42.75" x14ac:dyDescent="0.2">
      <c r="A43" s="257" t="s">
        <v>78</v>
      </c>
      <c r="B43" s="258" t="s">
        <v>131</v>
      </c>
      <c r="C43" s="137" t="s">
        <v>130</v>
      </c>
      <c r="D43" s="474"/>
      <c r="E43" s="475"/>
      <c r="F43" s="474"/>
      <c r="G43" s="475"/>
      <c r="H43" s="195"/>
      <c r="I43" s="191"/>
      <c r="J43" s="191"/>
      <c r="K43" s="192"/>
      <c r="L43" s="196"/>
      <c r="M43" s="193"/>
      <c r="N43" s="193"/>
      <c r="O43" s="193"/>
      <c r="P43" s="194"/>
    </row>
    <row r="44" spans="1:16" ht="104.25" customHeight="1" x14ac:dyDescent="0.2">
      <c r="A44" s="259" t="s">
        <v>103</v>
      </c>
      <c r="B44" s="259" t="s">
        <v>102</v>
      </c>
      <c r="C44" s="259" t="s">
        <v>102</v>
      </c>
      <c r="D44" s="477"/>
      <c r="E44" s="478"/>
      <c r="F44" s="477"/>
      <c r="G44" s="478"/>
      <c r="H44" s="202"/>
      <c r="I44" s="202"/>
      <c r="J44" s="203"/>
      <c r="K44" s="204"/>
      <c r="L44" s="205" t="s">
        <v>49</v>
      </c>
      <c r="M44" s="193"/>
      <c r="N44" s="193"/>
      <c r="O44" s="193"/>
      <c r="P44" s="194"/>
    </row>
    <row r="45" spans="1:16" s="206" customFormat="1" ht="94.5" customHeight="1" x14ac:dyDescent="0.2">
      <c r="A45" s="259" t="s">
        <v>104</v>
      </c>
      <c r="B45" s="259" t="s">
        <v>108</v>
      </c>
      <c r="C45" s="259" t="s">
        <v>108</v>
      </c>
      <c r="D45" s="477"/>
      <c r="E45" s="478"/>
      <c r="F45" s="477"/>
      <c r="G45" s="478"/>
      <c r="H45" s="191"/>
      <c r="I45" s="191"/>
      <c r="J45" s="190"/>
      <c r="K45" s="204"/>
      <c r="L45" s="205" t="s">
        <v>24</v>
      </c>
    </row>
    <row r="46" spans="1:16" s="206" customFormat="1" ht="94.5" customHeight="1" x14ac:dyDescent="0.2">
      <c r="A46" s="259" t="s">
        <v>105</v>
      </c>
      <c r="B46" s="196" t="s">
        <v>128</v>
      </c>
      <c r="C46" s="196" t="s">
        <v>128</v>
      </c>
      <c r="D46" s="474"/>
      <c r="E46" s="475"/>
      <c r="F46" s="474"/>
      <c r="G46" s="475"/>
      <c r="H46" s="191"/>
      <c r="I46" s="191"/>
      <c r="J46" s="190"/>
      <c r="K46" s="204"/>
      <c r="L46" s="205"/>
    </row>
    <row r="47" spans="1:16" s="206" customFormat="1" ht="94.5" customHeight="1" x14ac:dyDescent="0.2">
      <c r="A47" s="259" t="s">
        <v>106</v>
      </c>
      <c r="B47" s="196" t="s">
        <v>129</v>
      </c>
      <c r="C47" s="196"/>
      <c r="D47" s="474"/>
      <c r="E47" s="475"/>
      <c r="F47" s="474"/>
      <c r="G47" s="475"/>
      <c r="H47" s="191"/>
      <c r="I47" s="191"/>
      <c r="J47" s="190"/>
      <c r="K47" s="204"/>
      <c r="L47" s="205"/>
    </row>
    <row r="48" spans="1:16" s="206" customFormat="1" ht="15" x14ac:dyDescent="0.2">
      <c r="A48" s="260"/>
      <c r="B48" s="196"/>
      <c r="C48" s="196"/>
      <c r="D48" s="261"/>
      <c r="E48" s="261"/>
      <c r="F48" s="261"/>
      <c r="G48" s="261"/>
      <c r="H48" s="191"/>
      <c r="I48" s="191"/>
      <c r="J48" s="190"/>
      <c r="K48" s="204"/>
      <c r="L48" s="205"/>
    </row>
    <row r="49" spans="1:632" s="206" customFormat="1" ht="15" x14ac:dyDescent="0.2">
      <c r="A49" s="260"/>
      <c r="B49" s="196"/>
      <c r="C49" s="196"/>
      <c r="D49" s="261"/>
      <c r="E49" s="261"/>
      <c r="F49" s="261"/>
      <c r="G49" s="261"/>
      <c r="H49" s="191"/>
      <c r="I49" s="191"/>
      <c r="J49" s="190"/>
      <c r="K49" s="204"/>
      <c r="L49" s="205"/>
    </row>
    <row r="50" spans="1:632" s="206" customFormat="1" ht="15" x14ac:dyDescent="0.2">
      <c r="A50" s="260"/>
      <c r="B50" s="196"/>
      <c r="C50" s="196"/>
      <c r="D50" s="261"/>
      <c r="E50" s="261"/>
      <c r="F50" s="261"/>
      <c r="G50" s="261"/>
      <c r="H50" s="191"/>
      <c r="I50" s="191"/>
      <c r="J50" s="190"/>
      <c r="K50" s="204"/>
      <c r="L50" s="205"/>
    </row>
    <row r="51" spans="1:632" s="206" customFormat="1" ht="15" x14ac:dyDescent="0.2">
      <c r="A51" s="260"/>
      <c r="B51" s="196"/>
      <c r="C51" s="196"/>
      <c r="D51" s="261"/>
      <c r="E51" s="261"/>
      <c r="F51" s="261"/>
      <c r="G51" s="261"/>
      <c r="H51" s="191"/>
      <c r="I51" s="191"/>
      <c r="J51" s="190"/>
      <c r="K51" s="204"/>
      <c r="L51" s="205"/>
    </row>
    <row r="52" spans="1:632" s="206" customFormat="1" ht="15" x14ac:dyDescent="0.2">
      <c r="A52" s="260"/>
      <c r="B52" s="196"/>
      <c r="C52" s="196"/>
      <c r="D52" s="261"/>
      <c r="E52" s="261"/>
      <c r="F52" s="261"/>
      <c r="G52" s="261"/>
      <c r="H52" s="191"/>
      <c r="I52" s="191"/>
      <c r="J52" s="190"/>
      <c r="K52" s="204"/>
      <c r="L52" s="205"/>
    </row>
    <row r="53" spans="1:632" s="206" customFormat="1" ht="15" x14ac:dyDescent="0.2">
      <c r="A53" s="260"/>
      <c r="B53" s="196"/>
      <c r="C53" s="196"/>
      <c r="D53" s="261"/>
      <c r="E53" s="261"/>
      <c r="F53" s="261"/>
      <c r="G53" s="261"/>
      <c r="H53" s="191"/>
      <c r="I53" s="191"/>
      <c r="J53" s="190"/>
      <c r="K53" s="204"/>
      <c r="L53" s="205"/>
    </row>
    <row r="54" spans="1:632" ht="15" x14ac:dyDescent="0.2">
      <c r="A54" s="207"/>
      <c r="B54" s="183"/>
      <c r="C54" s="183"/>
      <c r="D54" s="183"/>
      <c r="E54" s="183"/>
      <c r="F54" s="183"/>
      <c r="G54" s="183"/>
      <c r="H54" s="183"/>
      <c r="I54" s="183"/>
      <c r="J54" s="183"/>
      <c r="K54" s="183"/>
      <c r="L54" s="183"/>
    </row>
    <row r="55" spans="1:632" ht="15" x14ac:dyDescent="0.2">
      <c r="A55" s="208" t="s">
        <v>10</v>
      </c>
      <c r="B55" s="338"/>
      <c r="C55" s="338"/>
      <c r="D55" s="338"/>
      <c r="E55" s="338"/>
      <c r="F55" s="338"/>
      <c r="G55" s="338"/>
      <c r="H55" s="209"/>
      <c r="I55" s="209"/>
      <c r="J55" s="209"/>
      <c r="K55" s="209"/>
      <c r="L55" s="210"/>
      <c r="XH55" s="151"/>
    </row>
    <row r="56" spans="1:632" ht="23.25" customHeight="1" x14ac:dyDescent="0.2">
      <c r="A56" s="476" t="s">
        <v>11</v>
      </c>
      <c r="B56" s="476"/>
      <c r="C56" s="476"/>
      <c r="D56" s="476"/>
      <c r="E56" s="476"/>
      <c r="F56" s="476"/>
      <c r="G56" s="476"/>
      <c r="H56" s="476"/>
      <c r="I56" s="476"/>
      <c r="J56" s="476"/>
      <c r="K56" s="476"/>
      <c r="L56" s="476"/>
      <c r="XH56" s="151"/>
    </row>
    <row r="57" spans="1:632" ht="15" x14ac:dyDescent="0.2">
      <c r="B57" s="211"/>
      <c r="C57" s="211"/>
      <c r="D57" s="212"/>
      <c r="E57" s="212"/>
      <c r="F57" s="212"/>
      <c r="G57" s="212"/>
      <c r="H57" s="213"/>
      <c r="I57" s="213"/>
      <c r="J57" s="213"/>
      <c r="K57" s="214"/>
      <c r="L57" s="211"/>
      <c r="XH57" s="151"/>
    </row>
    <row r="58" spans="1:632" ht="15" x14ac:dyDescent="0.25">
      <c r="A58" s="215"/>
      <c r="B58" s="215"/>
      <c r="C58" s="215"/>
      <c r="D58" s="216"/>
      <c r="E58" s="216"/>
      <c r="F58" s="216"/>
      <c r="G58" s="216"/>
      <c r="H58" s="217"/>
      <c r="I58" s="217"/>
      <c r="J58" s="217"/>
      <c r="K58" s="169"/>
      <c r="L58" s="215"/>
      <c r="XH58" s="151"/>
    </row>
    <row r="59" spans="1:632" ht="15" x14ac:dyDescent="0.25">
      <c r="A59" s="218" t="s">
        <v>12</v>
      </c>
      <c r="B59" s="159" t="s">
        <v>0</v>
      </c>
      <c r="C59" s="465" t="s">
        <v>13</v>
      </c>
      <c r="D59" s="465"/>
      <c r="E59" s="465"/>
      <c r="F59" s="219" t="s">
        <v>0</v>
      </c>
      <c r="G59" s="473" t="s">
        <v>14</v>
      </c>
      <c r="H59" s="473"/>
      <c r="I59" s="473"/>
      <c r="J59" s="473"/>
      <c r="K59" s="473"/>
      <c r="L59" s="220" t="s">
        <v>0</v>
      </c>
      <c r="XH59" s="151"/>
    </row>
    <row r="60" spans="1:632" ht="35.25" customHeight="1" x14ac:dyDescent="0.2">
      <c r="A60" s="221"/>
      <c r="B60" s="341"/>
      <c r="C60" s="468" t="s">
        <v>15</v>
      </c>
      <c r="D60" s="468"/>
      <c r="E60" s="468"/>
      <c r="F60" s="222"/>
      <c r="G60" s="469"/>
      <c r="H60" s="469"/>
      <c r="I60" s="469"/>
      <c r="J60" s="469"/>
      <c r="K60" s="469"/>
      <c r="L60" s="221"/>
      <c r="XH60" s="151"/>
    </row>
    <row r="61" spans="1:632" ht="27.75" customHeight="1" x14ac:dyDescent="0.25">
      <c r="A61" s="221"/>
      <c r="B61" s="342"/>
      <c r="C61" s="470"/>
      <c r="D61" s="470"/>
      <c r="E61" s="470"/>
      <c r="F61" s="222"/>
      <c r="G61" s="223"/>
      <c r="H61" s="224"/>
      <c r="I61" s="224"/>
      <c r="J61" s="224"/>
      <c r="K61" s="225"/>
      <c r="L61" s="221"/>
      <c r="XH61" s="151"/>
    </row>
    <row r="62" spans="1:632" s="229" customFormat="1" ht="20.25" customHeight="1" x14ac:dyDescent="0.2">
      <c r="A62" s="226"/>
      <c r="B62" s="342"/>
      <c r="C62" s="471" t="s">
        <v>115</v>
      </c>
      <c r="D62" s="471"/>
      <c r="E62" s="471"/>
      <c r="F62" s="227"/>
      <c r="G62" s="471" t="s">
        <v>3</v>
      </c>
      <c r="H62" s="471"/>
      <c r="I62" s="471"/>
      <c r="J62" s="471"/>
      <c r="K62" s="471"/>
      <c r="L62" s="228"/>
    </row>
    <row r="63" spans="1:632" ht="15" x14ac:dyDescent="0.25">
      <c r="A63" s="230" t="s">
        <v>16</v>
      </c>
      <c r="B63" s="343"/>
      <c r="C63" s="472" t="s">
        <v>17</v>
      </c>
      <c r="D63" s="472"/>
      <c r="E63" s="472"/>
      <c r="F63" s="231"/>
      <c r="G63" s="472" t="s">
        <v>18</v>
      </c>
      <c r="H63" s="472"/>
      <c r="I63" s="472"/>
      <c r="J63" s="472"/>
      <c r="K63" s="472"/>
      <c r="L63" s="232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  <c r="CT63" s="151"/>
      <c r="CU63" s="151"/>
      <c r="CV63" s="151"/>
      <c r="CW63" s="151"/>
      <c r="CX63" s="151"/>
      <c r="CY63" s="151"/>
      <c r="CZ63" s="151"/>
      <c r="DA63" s="151"/>
      <c r="DB63" s="151"/>
      <c r="DC63" s="151"/>
      <c r="DD63" s="151"/>
      <c r="DE63" s="151"/>
      <c r="DF63" s="151"/>
      <c r="DG63" s="151"/>
      <c r="DH63" s="151"/>
      <c r="DI63" s="151"/>
      <c r="DJ63" s="151"/>
      <c r="DK63" s="151"/>
      <c r="DL63" s="151"/>
      <c r="DM63" s="151"/>
      <c r="DN63" s="151"/>
      <c r="DO63" s="151"/>
      <c r="DP63" s="151"/>
      <c r="DQ63" s="151"/>
      <c r="DR63" s="151"/>
      <c r="DS63" s="151"/>
      <c r="DT63" s="151"/>
      <c r="DU63" s="151"/>
      <c r="DV63" s="151"/>
      <c r="DW63" s="151"/>
      <c r="DX63" s="151"/>
      <c r="DY63" s="151"/>
      <c r="DZ63" s="151"/>
      <c r="EA63" s="151"/>
      <c r="EB63" s="151"/>
      <c r="EC63" s="151"/>
      <c r="ED63" s="151"/>
      <c r="EE63" s="151"/>
      <c r="EF63" s="151"/>
      <c r="EG63" s="151"/>
      <c r="EH63" s="151"/>
      <c r="EI63" s="151"/>
      <c r="EJ63" s="151"/>
      <c r="EK63" s="151"/>
      <c r="EL63" s="151"/>
      <c r="EM63" s="151"/>
      <c r="EN63" s="151"/>
      <c r="EO63" s="151"/>
      <c r="EP63" s="151"/>
      <c r="EQ63" s="151"/>
      <c r="ER63" s="151"/>
      <c r="ES63" s="151"/>
      <c r="ET63" s="151"/>
      <c r="EU63" s="151"/>
      <c r="EV63" s="151"/>
      <c r="EW63" s="151"/>
      <c r="EX63" s="151"/>
      <c r="EY63" s="151"/>
      <c r="EZ63" s="151"/>
      <c r="FA63" s="151"/>
      <c r="FB63" s="151"/>
      <c r="FC63" s="151"/>
      <c r="FD63" s="151"/>
      <c r="FE63" s="151"/>
      <c r="FF63" s="151"/>
      <c r="FG63" s="151"/>
      <c r="FH63" s="151"/>
      <c r="FI63" s="151"/>
      <c r="FJ63" s="151"/>
      <c r="FK63" s="151"/>
      <c r="FL63" s="151"/>
      <c r="FM63" s="151"/>
      <c r="FN63" s="151"/>
      <c r="FO63" s="151"/>
      <c r="FP63" s="151"/>
      <c r="FQ63" s="151"/>
      <c r="FR63" s="151"/>
      <c r="FS63" s="151"/>
      <c r="FT63" s="151"/>
      <c r="FU63" s="151"/>
      <c r="FV63" s="151"/>
      <c r="FW63" s="151"/>
      <c r="FX63" s="151"/>
      <c r="FY63" s="151"/>
      <c r="FZ63" s="151"/>
      <c r="GA63" s="151"/>
      <c r="GB63" s="151"/>
      <c r="GC63" s="151"/>
      <c r="GD63" s="151"/>
      <c r="GE63" s="151"/>
      <c r="GF63" s="151"/>
      <c r="GG63" s="151"/>
      <c r="GH63" s="151"/>
      <c r="GI63" s="151"/>
      <c r="GJ63" s="151"/>
      <c r="GK63" s="151"/>
      <c r="GL63" s="151"/>
      <c r="GM63" s="151"/>
      <c r="GN63" s="151"/>
      <c r="GO63" s="151"/>
      <c r="GP63" s="151"/>
      <c r="GQ63" s="151"/>
      <c r="GR63" s="151"/>
      <c r="GS63" s="151"/>
      <c r="GT63" s="151"/>
      <c r="GU63" s="151"/>
      <c r="GV63" s="151"/>
      <c r="GW63" s="151"/>
      <c r="GX63" s="151"/>
      <c r="GY63" s="151"/>
      <c r="GZ63" s="151"/>
      <c r="HA63" s="151"/>
      <c r="HB63" s="151"/>
      <c r="HC63" s="151"/>
      <c r="HD63" s="151"/>
      <c r="HE63" s="151"/>
      <c r="HF63" s="151"/>
      <c r="HG63" s="151"/>
      <c r="HH63" s="151"/>
      <c r="HI63" s="151"/>
      <c r="HJ63" s="151"/>
      <c r="HK63" s="151"/>
      <c r="HL63" s="151"/>
      <c r="HM63" s="151"/>
      <c r="HN63" s="151"/>
      <c r="HO63" s="151"/>
      <c r="HP63" s="151"/>
      <c r="HQ63" s="151"/>
      <c r="HR63" s="151"/>
      <c r="HS63" s="151"/>
      <c r="HT63" s="151"/>
      <c r="HU63" s="151"/>
      <c r="HV63" s="151"/>
      <c r="HW63" s="151"/>
      <c r="HX63" s="151"/>
      <c r="HY63" s="151"/>
      <c r="HZ63" s="151"/>
      <c r="IA63" s="151"/>
      <c r="IB63" s="151"/>
      <c r="IC63" s="151"/>
      <c r="ID63" s="151"/>
      <c r="IE63" s="151"/>
      <c r="IF63" s="151"/>
      <c r="IG63" s="151"/>
      <c r="IH63" s="151"/>
      <c r="II63" s="151"/>
      <c r="IJ63" s="151"/>
      <c r="IK63" s="151"/>
      <c r="IL63" s="151"/>
      <c r="IM63" s="151"/>
      <c r="IN63" s="151"/>
      <c r="IO63" s="151"/>
      <c r="IP63" s="151"/>
      <c r="IQ63" s="151"/>
      <c r="IR63" s="151"/>
      <c r="IS63" s="151"/>
      <c r="IT63" s="151"/>
      <c r="IU63" s="151"/>
      <c r="IV63" s="151"/>
      <c r="IW63" s="151"/>
      <c r="IX63" s="151"/>
      <c r="IY63" s="151"/>
      <c r="IZ63" s="151"/>
      <c r="JA63" s="151"/>
      <c r="JB63" s="151"/>
      <c r="JC63" s="151"/>
      <c r="JD63" s="151"/>
      <c r="JE63" s="151"/>
      <c r="JF63" s="151"/>
      <c r="JG63" s="151"/>
      <c r="JH63" s="151"/>
      <c r="JI63" s="151"/>
      <c r="JJ63" s="151"/>
      <c r="JK63" s="151"/>
      <c r="JL63" s="151"/>
      <c r="JM63" s="151"/>
      <c r="JN63" s="151"/>
      <c r="JO63" s="151"/>
      <c r="JP63" s="151"/>
      <c r="JQ63" s="151"/>
      <c r="JR63" s="151"/>
      <c r="JS63" s="151"/>
      <c r="JT63" s="151"/>
      <c r="JU63" s="151"/>
      <c r="JV63" s="151"/>
      <c r="JW63" s="151"/>
      <c r="JX63" s="151"/>
      <c r="JY63" s="151"/>
      <c r="JZ63" s="151"/>
      <c r="KA63" s="151"/>
      <c r="KB63" s="151"/>
      <c r="KC63" s="151"/>
      <c r="KD63" s="151"/>
      <c r="KE63" s="151"/>
      <c r="KF63" s="151"/>
      <c r="KG63" s="151"/>
      <c r="KH63" s="151"/>
      <c r="KI63" s="151"/>
      <c r="KJ63" s="151"/>
      <c r="KK63" s="151"/>
      <c r="KL63" s="151"/>
      <c r="KM63" s="151"/>
      <c r="KN63" s="151"/>
      <c r="KO63" s="151"/>
      <c r="KP63" s="151"/>
      <c r="KQ63" s="151"/>
      <c r="KR63" s="151"/>
      <c r="KS63" s="151"/>
      <c r="KT63" s="151"/>
      <c r="KU63" s="151"/>
      <c r="KV63" s="151"/>
      <c r="KW63" s="151"/>
      <c r="KX63" s="151"/>
      <c r="KY63" s="151"/>
      <c r="KZ63" s="151"/>
      <c r="LA63" s="151"/>
      <c r="LB63" s="151"/>
      <c r="LC63" s="151"/>
      <c r="LD63" s="151"/>
      <c r="LE63" s="151"/>
      <c r="LF63" s="151"/>
      <c r="LG63" s="151"/>
      <c r="LH63" s="151"/>
      <c r="LI63" s="151"/>
      <c r="LJ63" s="151"/>
      <c r="LK63" s="151"/>
      <c r="LL63" s="151"/>
      <c r="LM63" s="151"/>
      <c r="LN63" s="151"/>
      <c r="LO63" s="151"/>
      <c r="LP63" s="151"/>
      <c r="LQ63" s="151"/>
      <c r="LR63" s="151"/>
      <c r="LS63" s="151"/>
      <c r="LT63" s="151"/>
      <c r="LU63" s="151"/>
      <c r="LV63" s="151"/>
      <c r="LW63" s="151"/>
      <c r="LX63" s="151"/>
      <c r="LY63" s="151"/>
      <c r="LZ63" s="151"/>
      <c r="MA63" s="151"/>
      <c r="MB63" s="151"/>
      <c r="MC63" s="151"/>
      <c r="MD63" s="151"/>
      <c r="ME63" s="151"/>
      <c r="MF63" s="151"/>
      <c r="MG63" s="151"/>
      <c r="MH63" s="151"/>
      <c r="MI63" s="151"/>
      <c r="MJ63" s="151"/>
      <c r="MK63" s="151"/>
      <c r="ML63" s="151"/>
      <c r="MM63" s="151"/>
      <c r="MN63" s="151"/>
      <c r="MO63" s="151"/>
      <c r="MP63" s="151"/>
      <c r="MQ63" s="151"/>
      <c r="MR63" s="151"/>
      <c r="MS63" s="151"/>
      <c r="MT63" s="151"/>
      <c r="MU63" s="151"/>
      <c r="MV63" s="151"/>
      <c r="MW63" s="151"/>
      <c r="MX63" s="151"/>
      <c r="MY63" s="151"/>
      <c r="MZ63" s="151"/>
      <c r="NA63" s="151"/>
      <c r="NB63" s="151"/>
      <c r="NC63" s="151"/>
      <c r="ND63" s="151"/>
      <c r="NE63" s="151"/>
      <c r="NF63" s="151"/>
      <c r="NG63" s="151"/>
      <c r="NH63" s="151"/>
      <c r="NI63" s="151"/>
      <c r="NJ63" s="151"/>
      <c r="NK63" s="151"/>
      <c r="NL63" s="151"/>
      <c r="NM63" s="151"/>
      <c r="NN63" s="151"/>
      <c r="NO63" s="151"/>
      <c r="NP63" s="151"/>
      <c r="NQ63" s="151"/>
      <c r="NR63" s="151"/>
      <c r="NS63" s="151"/>
      <c r="NT63" s="151"/>
      <c r="NU63" s="151"/>
      <c r="NV63" s="151"/>
      <c r="NW63" s="151"/>
      <c r="NX63" s="151"/>
      <c r="NY63" s="151"/>
      <c r="NZ63" s="151"/>
      <c r="OA63" s="151"/>
      <c r="OB63" s="151"/>
      <c r="OC63" s="151"/>
      <c r="OD63" s="151"/>
      <c r="OE63" s="151"/>
      <c r="OF63" s="151"/>
      <c r="OG63" s="151"/>
      <c r="OH63" s="151"/>
      <c r="OI63" s="151"/>
      <c r="OJ63" s="151"/>
      <c r="OK63" s="151"/>
      <c r="OL63" s="151"/>
      <c r="OM63" s="151"/>
      <c r="ON63" s="151"/>
      <c r="OO63" s="151"/>
      <c r="OP63" s="151"/>
      <c r="OQ63" s="151"/>
      <c r="OR63" s="151"/>
      <c r="OS63" s="151"/>
      <c r="OT63" s="151"/>
      <c r="OU63" s="151"/>
      <c r="OV63" s="151"/>
      <c r="OW63" s="151"/>
      <c r="OX63" s="151"/>
      <c r="OY63" s="151"/>
      <c r="OZ63" s="151"/>
      <c r="PA63" s="151"/>
      <c r="PB63" s="151"/>
      <c r="PC63" s="151"/>
      <c r="PD63" s="151"/>
      <c r="PE63" s="151"/>
      <c r="PF63" s="151"/>
      <c r="PG63" s="151"/>
      <c r="PH63" s="151"/>
      <c r="PI63" s="151"/>
      <c r="PJ63" s="151"/>
      <c r="PK63" s="151"/>
      <c r="PL63" s="151"/>
      <c r="PM63" s="151"/>
      <c r="PN63" s="151"/>
      <c r="PO63" s="151"/>
      <c r="PP63" s="151"/>
      <c r="PQ63" s="151"/>
      <c r="PR63" s="151"/>
      <c r="PS63" s="151"/>
      <c r="PT63" s="151"/>
      <c r="PU63" s="151"/>
      <c r="PV63" s="151"/>
      <c r="PW63" s="151"/>
      <c r="PX63" s="151"/>
      <c r="PY63" s="151"/>
      <c r="PZ63" s="151"/>
      <c r="QA63" s="151"/>
      <c r="QB63" s="151"/>
      <c r="QC63" s="151"/>
      <c r="QD63" s="151"/>
      <c r="QE63" s="151"/>
      <c r="QF63" s="151"/>
      <c r="QG63" s="151"/>
      <c r="QH63" s="151"/>
      <c r="QI63" s="151"/>
      <c r="QJ63" s="151"/>
      <c r="QK63" s="151"/>
      <c r="QL63" s="151"/>
      <c r="QM63" s="151"/>
      <c r="QN63" s="151"/>
      <c r="QO63" s="151"/>
      <c r="QP63" s="151"/>
      <c r="QQ63" s="151"/>
      <c r="QR63" s="151"/>
      <c r="QS63" s="151"/>
      <c r="QT63" s="151"/>
      <c r="QU63" s="151"/>
      <c r="QV63" s="151"/>
      <c r="QW63" s="151"/>
      <c r="QX63" s="151"/>
      <c r="QY63" s="151"/>
      <c r="QZ63" s="151"/>
      <c r="RA63" s="151"/>
      <c r="RB63" s="151"/>
      <c r="RC63" s="151"/>
      <c r="RD63" s="151"/>
      <c r="RE63" s="151"/>
      <c r="RF63" s="151"/>
      <c r="RG63" s="151"/>
      <c r="RH63" s="151"/>
      <c r="RI63" s="151"/>
      <c r="RJ63" s="151"/>
      <c r="RK63" s="151"/>
      <c r="RL63" s="151"/>
      <c r="RM63" s="151"/>
      <c r="RN63" s="151"/>
      <c r="RO63" s="151"/>
      <c r="RP63" s="151"/>
      <c r="RQ63" s="151"/>
      <c r="RR63" s="151"/>
      <c r="RS63" s="151"/>
      <c r="RT63" s="151"/>
      <c r="RU63" s="151"/>
      <c r="RV63" s="151"/>
      <c r="RW63" s="151"/>
      <c r="RX63" s="151"/>
      <c r="RY63" s="151"/>
      <c r="RZ63" s="151"/>
      <c r="SA63" s="151"/>
      <c r="SB63" s="151"/>
      <c r="SC63" s="151"/>
      <c r="SD63" s="151"/>
      <c r="SE63" s="151"/>
      <c r="SF63" s="151"/>
      <c r="SG63" s="151"/>
      <c r="SH63" s="151"/>
      <c r="SI63" s="151"/>
      <c r="SJ63" s="151"/>
      <c r="SK63" s="151"/>
      <c r="SL63" s="151"/>
      <c r="SM63" s="151"/>
      <c r="SN63" s="151"/>
      <c r="SO63" s="151"/>
      <c r="SP63" s="151"/>
      <c r="SQ63" s="151"/>
      <c r="SR63" s="151"/>
      <c r="SS63" s="151"/>
      <c r="ST63" s="151"/>
      <c r="SU63" s="151"/>
      <c r="SV63" s="151"/>
      <c r="SW63" s="151"/>
      <c r="SX63" s="151"/>
      <c r="SY63" s="151"/>
      <c r="SZ63" s="151"/>
      <c r="TA63" s="151"/>
      <c r="TB63" s="151"/>
      <c r="TC63" s="151"/>
      <c r="TD63" s="151"/>
      <c r="TE63" s="151"/>
      <c r="TF63" s="151"/>
      <c r="TG63" s="151"/>
      <c r="TH63" s="151"/>
      <c r="TI63" s="151"/>
      <c r="TJ63" s="151"/>
      <c r="TK63" s="151"/>
      <c r="TL63" s="151"/>
      <c r="TM63" s="151"/>
      <c r="TN63" s="151"/>
      <c r="TO63" s="151"/>
      <c r="TP63" s="151"/>
      <c r="TQ63" s="151"/>
      <c r="TR63" s="151"/>
      <c r="TS63" s="151"/>
      <c r="TT63" s="151"/>
      <c r="TU63" s="151"/>
      <c r="TV63" s="151"/>
      <c r="TW63" s="151"/>
      <c r="TX63" s="151"/>
      <c r="TY63" s="151"/>
      <c r="TZ63" s="151"/>
      <c r="UA63" s="151"/>
      <c r="UB63" s="151"/>
      <c r="UC63" s="151"/>
      <c r="UD63" s="151"/>
      <c r="UE63" s="151"/>
      <c r="UF63" s="151"/>
      <c r="UG63" s="151"/>
      <c r="UH63" s="151"/>
      <c r="UI63" s="151"/>
      <c r="UJ63" s="151"/>
      <c r="UK63" s="151"/>
      <c r="UL63" s="151"/>
      <c r="UM63" s="151"/>
      <c r="UN63" s="151"/>
      <c r="UO63" s="151"/>
      <c r="UP63" s="151"/>
      <c r="UQ63" s="151"/>
      <c r="UR63" s="151"/>
      <c r="US63" s="151"/>
      <c r="UT63" s="151"/>
      <c r="UU63" s="151"/>
      <c r="UV63" s="151"/>
      <c r="UW63" s="151"/>
      <c r="UX63" s="151"/>
      <c r="UY63" s="151"/>
      <c r="UZ63" s="151"/>
      <c r="VA63" s="151"/>
      <c r="VB63" s="151"/>
      <c r="VC63" s="151"/>
      <c r="VD63" s="151"/>
      <c r="VE63" s="151"/>
      <c r="VF63" s="151"/>
      <c r="VG63" s="151"/>
      <c r="VH63" s="151"/>
      <c r="VI63" s="151"/>
      <c r="VJ63" s="151"/>
      <c r="VK63" s="151"/>
      <c r="VL63" s="151"/>
      <c r="VM63" s="151"/>
      <c r="VN63" s="151"/>
      <c r="VO63" s="151"/>
      <c r="VP63" s="151"/>
      <c r="VQ63" s="151"/>
      <c r="VR63" s="151"/>
      <c r="VS63" s="151"/>
      <c r="VT63" s="151"/>
      <c r="VU63" s="151"/>
      <c r="VV63" s="151"/>
      <c r="VW63" s="151"/>
      <c r="VX63" s="151"/>
      <c r="VY63" s="151"/>
      <c r="VZ63" s="151"/>
      <c r="WA63" s="151"/>
      <c r="WB63" s="151"/>
      <c r="WC63" s="151"/>
      <c r="WD63" s="151"/>
      <c r="WE63" s="151"/>
      <c r="WF63" s="151"/>
      <c r="WG63" s="151"/>
      <c r="WH63" s="151"/>
      <c r="WI63" s="151"/>
      <c r="WJ63" s="151"/>
      <c r="WK63" s="151"/>
      <c r="WL63" s="151"/>
      <c r="WM63" s="151"/>
      <c r="WN63" s="151"/>
      <c r="WO63" s="151"/>
      <c r="WP63" s="151"/>
      <c r="WQ63" s="151"/>
      <c r="WR63" s="151"/>
      <c r="WS63" s="151"/>
      <c r="WT63" s="151"/>
      <c r="WU63" s="151"/>
      <c r="WV63" s="151"/>
      <c r="WW63" s="151"/>
      <c r="WX63" s="151"/>
      <c r="WY63" s="151"/>
      <c r="WZ63" s="151"/>
      <c r="XA63" s="151"/>
      <c r="XB63" s="151"/>
      <c r="XC63" s="151"/>
      <c r="XD63" s="151"/>
      <c r="XE63" s="151"/>
      <c r="XF63" s="151"/>
      <c r="XG63" s="151"/>
      <c r="XH63" s="151"/>
    </row>
    <row r="64" spans="1:632" ht="15" x14ac:dyDescent="0.25">
      <c r="A64" s="233"/>
      <c r="B64" s="234"/>
      <c r="C64" s="234"/>
      <c r="D64" s="235"/>
      <c r="E64" s="235"/>
      <c r="F64" s="235"/>
      <c r="G64" s="235"/>
      <c r="H64" s="154"/>
      <c r="I64" s="154"/>
      <c r="J64" s="154"/>
      <c r="K64" s="155"/>
      <c r="L64" s="21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  <c r="AP64" s="151"/>
      <c r="AQ64" s="151"/>
      <c r="AR64" s="151"/>
      <c r="AS64" s="151"/>
      <c r="AT64" s="151"/>
      <c r="AU64" s="151"/>
      <c r="AV64" s="151"/>
      <c r="AW64" s="151"/>
      <c r="AX64" s="151"/>
      <c r="AY64" s="151"/>
      <c r="AZ64" s="151"/>
      <c r="BA64" s="151"/>
      <c r="BB64" s="151"/>
      <c r="BC64" s="151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  <c r="CT64" s="151"/>
      <c r="CU64" s="151"/>
      <c r="CV64" s="151"/>
      <c r="CW64" s="151"/>
      <c r="CX64" s="151"/>
      <c r="CY64" s="151"/>
      <c r="CZ64" s="151"/>
      <c r="DA64" s="151"/>
      <c r="DB64" s="151"/>
      <c r="DC64" s="151"/>
      <c r="DD64" s="151"/>
      <c r="DE64" s="151"/>
      <c r="DF64" s="151"/>
      <c r="DG64" s="151"/>
      <c r="DH64" s="151"/>
      <c r="DI64" s="151"/>
      <c r="DJ64" s="151"/>
      <c r="DK64" s="151"/>
      <c r="DL64" s="151"/>
      <c r="DM64" s="151"/>
      <c r="DN64" s="151"/>
      <c r="DO64" s="151"/>
      <c r="DP64" s="151"/>
      <c r="DQ64" s="151"/>
      <c r="DR64" s="151"/>
      <c r="DS64" s="151"/>
      <c r="DT64" s="151"/>
      <c r="DU64" s="151"/>
      <c r="DV64" s="151"/>
      <c r="DW64" s="151"/>
      <c r="DX64" s="151"/>
      <c r="DY64" s="151"/>
      <c r="DZ64" s="151"/>
      <c r="EA64" s="151"/>
      <c r="EB64" s="151"/>
      <c r="EC64" s="151"/>
      <c r="ED64" s="151"/>
      <c r="EE64" s="151"/>
      <c r="EF64" s="151"/>
      <c r="EG64" s="151"/>
      <c r="EH64" s="151"/>
      <c r="EI64" s="151"/>
      <c r="EJ64" s="151"/>
      <c r="EK64" s="151"/>
      <c r="EL64" s="151"/>
      <c r="EM64" s="151"/>
      <c r="EN64" s="151"/>
      <c r="EO64" s="151"/>
      <c r="EP64" s="151"/>
      <c r="EQ64" s="151"/>
      <c r="ER64" s="151"/>
      <c r="ES64" s="151"/>
      <c r="ET64" s="151"/>
      <c r="EU64" s="151"/>
      <c r="EV64" s="151"/>
      <c r="EW64" s="151"/>
      <c r="EX64" s="151"/>
      <c r="EY64" s="151"/>
      <c r="EZ64" s="151"/>
      <c r="FA64" s="151"/>
      <c r="FB64" s="151"/>
      <c r="FC64" s="151"/>
      <c r="FD64" s="151"/>
      <c r="FE64" s="151"/>
      <c r="FF64" s="151"/>
      <c r="FG64" s="151"/>
      <c r="FH64" s="151"/>
      <c r="FI64" s="151"/>
      <c r="FJ64" s="151"/>
      <c r="FK64" s="151"/>
      <c r="FL64" s="151"/>
      <c r="FM64" s="151"/>
      <c r="FN64" s="151"/>
      <c r="FO64" s="151"/>
      <c r="FP64" s="151"/>
      <c r="FQ64" s="151"/>
      <c r="FR64" s="151"/>
      <c r="FS64" s="151"/>
      <c r="FT64" s="151"/>
      <c r="FU64" s="151"/>
      <c r="FV64" s="151"/>
      <c r="FW64" s="151"/>
      <c r="FX64" s="151"/>
      <c r="FY64" s="151"/>
      <c r="FZ64" s="151"/>
      <c r="GA64" s="151"/>
      <c r="GB64" s="151"/>
      <c r="GC64" s="151"/>
      <c r="GD64" s="151"/>
      <c r="GE64" s="151"/>
      <c r="GF64" s="151"/>
      <c r="GG64" s="151"/>
      <c r="GH64" s="151"/>
      <c r="GI64" s="151"/>
      <c r="GJ64" s="151"/>
      <c r="GK64" s="151"/>
      <c r="GL64" s="151"/>
      <c r="GM64" s="151"/>
      <c r="GN64" s="151"/>
      <c r="GO64" s="151"/>
      <c r="GP64" s="151"/>
      <c r="GQ64" s="151"/>
      <c r="GR64" s="151"/>
      <c r="GS64" s="151"/>
      <c r="GT64" s="151"/>
      <c r="GU64" s="151"/>
      <c r="GV64" s="151"/>
      <c r="GW64" s="151"/>
      <c r="GX64" s="151"/>
      <c r="GY64" s="151"/>
      <c r="GZ64" s="151"/>
      <c r="HA64" s="151"/>
      <c r="HB64" s="151"/>
      <c r="HC64" s="151"/>
      <c r="HD64" s="151"/>
      <c r="HE64" s="151"/>
      <c r="HF64" s="151"/>
      <c r="HG64" s="151"/>
      <c r="HH64" s="151"/>
      <c r="HI64" s="151"/>
      <c r="HJ64" s="151"/>
      <c r="HK64" s="151"/>
      <c r="HL64" s="151"/>
      <c r="HM64" s="151"/>
      <c r="HN64" s="151"/>
      <c r="HO64" s="151"/>
      <c r="HP64" s="151"/>
      <c r="HQ64" s="151"/>
      <c r="HR64" s="151"/>
      <c r="HS64" s="151"/>
      <c r="HT64" s="151"/>
      <c r="HU64" s="151"/>
      <c r="HV64" s="151"/>
      <c r="HW64" s="151"/>
      <c r="HX64" s="151"/>
      <c r="HY64" s="151"/>
      <c r="HZ64" s="151"/>
      <c r="IA64" s="151"/>
      <c r="IB64" s="151"/>
      <c r="IC64" s="151"/>
      <c r="ID64" s="151"/>
      <c r="IE64" s="151"/>
      <c r="IF64" s="151"/>
      <c r="IG64" s="151"/>
      <c r="IH64" s="151"/>
      <c r="II64" s="151"/>
      <c r="IJ64" s="151"/>
      <c r="IK64" s="151"/>
      <c r="IL64" s="151"/>
      <c r="IM64" s="151"/>
      <c r="IN64" s="151"/>
      <c r="IO64" s="151"/>
      <c r="IP64" s="151"/>
      <c r="IQ64" s="151"/>
      <c r="IR64" s="151"/>
      <c r="IS64" s="151"/>
      <c r="IT64" s="151"/>
      <c r="IU64" s="151"/>
      <c r="IV64" s="151"/>
      <c r="IW64" s="151"/>
      <c r="IX64" s="151"/>
      <c r="IY64" s="151"/>
      <c r="IZ64" s="151"/>
      <c r="JA64" s="151"/>
      <c r="JB64" s="151"/>
      <c r="JC64" s="151"/>
      <c r="JD64" s="151"/>
      <c r="JE64" s="151"/>
      <c r="JF64" s="151"/>
      <c r="JG64" s="151"/>
      <c r="JH64" s="151"/>
      <c r="JI64" s="151"/>
      <c r="JJ64" s="151"/>
      <c r="JK64" s="151"/>
      <c r="JL64" s="151"/>
      <c r="JM64" s="151"/>
      <c r="JN64" s="151"/>
      <c r="JO64" s="151"/>
      <c r="JP64" s="151"/>
      <c r="JQ64" s="151"/>
      <c r="JR64" s="151"/>
      <c r="JS64" s="151"/>
      <c r="JT64" s="151"/>
      <c r="JU64" s="151"/>
      <c r="JV64" s="151"/>
      <c r="JW64" s="151"/>
      <c r="JX64" s="151"/>
      <c r="JY64" s="151"/>
      <c r="JZ64" s="151"/>
      <c r="KA64" s="151"/>
      <c r="KB64" s="151"/>
      <c r="KC64" s="151"/>
      <c r="KD64" s="151"/>
      <c r="KE64" s="151"/>
      <c r="KF64" s="151"/>
      <c r="KG64" s="151"/>
      <c r="KH64" s="151"/>
      <c r="KI64" s="151"/>
      <c r="KJ64" s="151"/>
      <c r="KK64" s="151"/>
      <c r="KL64" s="151"/>
      <c r="KM64" s="151"/>
      <c r="KN64" s="151"/>
      <c r="KO64" s="151"/>
      <c r="KP64" s="151"/>
      <c r="KQ64" s="151"/>
      <c r="KR64" s="151"/>
      <c r="KS64" s="151"/>
      <c r="KT64" s="151"/>
      <c r="KU64" s="151"/>
      <c r="KV64" s="151"/>
      <c r="KW64" s="151"/>
      <c r="KX64" s="151"/>
      <c r="KY64" s="151"/>
      <c r="KZ64" s="151"/>
      <c r="LA64" s="151"/>
      <c r="LB64" s="151"/>
      <c r="LC64" s="151"/>
      <c r="LD64" s="151"/>
      <c r="LE64" s="151"/>
      <c r="LF64" s="151"/>
      <c r="LG64" s="151"/>
      <c r="LH64" s="151"/>
      <c r="LI64" s="151"/>
      <c r="LJ64" s="151"/>
      <c r="LK64" s="151"/>
      <c r="LL64" s="151"/>
      <c r="LM64" s="151"/>
      <c r="LN64" s="151"/>
      <c r="LO64" s="151"/>
      <c r="LP64" s="151"/>
      <c r="LQ64" s="151"/>
      <c r="LR64" s="151"/>
      <c r="LS64" s="151"/>
      <c r="LT64" s="151"/>
      <c r="LU64" s="151"/>
      <c r="LV64" s="151"/>
      <c r="LW64" s="151"/>
      <c r="LX64" s="151"/>
      <c r="LY64" s="151"/>
      <c r="LZ64" s="151"/>
      <c r="MA64" s="151"/>
      <c r="MB64" s="151"/>
      <c r="MC64" s="151"/>
      <c r="MD64" s="151"/>
      <c r="ME64" s="151"/>
      <c r="MF64" s="151"/>
      <c r="MG64" s="151"/>
      <c r="MH64" s="151"/>
      <c r="MI64" s="151"/>
      <c r="MJ64" s="151"/>
      <c r="MK64" s="151"/>
      <c r="ML64" s="151"/>
      <c r="MM64" s="151"/>
      <c r="MN64" s="151"/>
      <c r="MO64" s="151"/>
      <c r="MP64" s="151"/>
      <c r="MQ64" s="151"/>
      <c r="MR64" s="151"/>
      <c r="MS64" s="151"/>
      <c r="MT64" s="151"/>
      <c r="MU64" s="151"/>
      <c r="MV64" s="151"/>
      <c r="MW64" s="151"/>
      <c r="MX64" s="151"/>
      <c r="MY64" s="151"/>
      <c r="MZ64" s="151"/>
      <c r="NA64" s="151"/>
      <c r="NB64" s="151"/>
      <c r="NC64" s="151"/>
      <c r="ND64" s="151"/>
      <c r="NE64" s="151"/>
      <c r="NF64" s="151"/>
      <c r="NG64" s="151"/>
      <c r="NH64" s="151"/>
      <c r="NI64" s="151"/>
      <c r="NJ64" s="151"/>
      <c r="NK64" s="151"/>
      <c r="NL64" s="151"/>
      <c r="NM64" s="151"/>
      <c r="NN64" s="151"/>
      <c r="NO64" s="151"/>
      <c r="NP64" s="151"/>
      <c r="NQ64" s="151"/>
      <c r="NR64" s="151"/>
      <c r="NS64" s="151"/>
      <c r="NT64" s="151"/>
      <c r="NU64" s="151"/>
      <c r="NV64" s="151"/>
      <c r="NW64" s="151"/>
      <c r="NX64" s="151"/>
      <c r="NY64" s="151"/>
      <c r="NZ64" s="151"/>
      <c r="OA64" s="151"/>
      <c r="OB64" s="151"/>
      <c r="OC64" s="151"/>
      <c r="OD64" s="151"/>
      <c r="OE64" s="151"/>
      <c r="OF64" s="151"/>
      <c r="OG64" s="151"/>
      <c r="OH64" s="151"/>
      <c r="OI64" s="151"/>
      <c r="OJ64" s="151"/>
      <c r="OK64" s="151"/>
      <c r="OL64" s="151"/>
      <c r="OM64" s="151"/>
      <c r="ON64" s="151"/>
      <c r="OO64" s="151"/>
      <c r="OP64" s="151"/>
      <c r="OQ64" s="151"/>
      <c r="OR64" s="151"/>
      <c r="OS64" s="151"/>
      <c r="OT64" s="151"/>
      <c r="OU64" s="151"/>
      <c r="OV64" s="151"/>
      <c r="OW64" s="151"/>
      <c r="OX64" s="151"/>
      <c r="OY64" s="151"/>
      <c r="OZ64" s="151"/>
      <c r="PA64" s="151"/>
      <c r="PB64" s="151"/>
      <c r="PC64" s="151"/>
      <c r="PD64" s="151"/>
      <c r="PE64" s="151"/>
      <c r="PF64" s="151"/>
      <c r="PG64" s="151"/>
      <c r="PH64" s="151"/>
      <c r="PI64" s="151"/>
      <c r="PJ64" s="151"/>
      <c r="PK64" s="151"/>
      <c r="PL64" s="151"/>
      <c r="PM64" s="151"/>
      <c r="PN64" s="151"/>
      <c r="PO64" s="151"/>
      <c r="PP64" s="151"/>
      <c r="PQ64" s="151"/>
      <c r="PR64" s="151"/>
      <c r="PS64" s="151"/>
      <c r="PT64" s="151"/>
      <c r="PU64" s="151"/>
      <c r="PV64" s="151"/>
      <c r="PW64" s="151"/>
      <c r="PX64" s="151"/>
      <c r="PY64" s="151"/>
      <c r="PZ64" s="151"/>
      <c r="QA64" s="151"/>
      <c r="QB64" s="151"/>
      <c r="QC64" s="151"/>
      <c r="QD64" s="151"/>
      <c r="QE64" s="151"/>
      <c r="QF64" s="151"/>
      <c r="QG64" s="151"/>
      <c r="QH64" s="151"/>
      <c r="QI64" s="151"/>
      <c r="QJ64" s="151"/>
      <c r="QK64" s="151"/>
      <c r="QL64" s="151"/>
      <c r="QM64" s="151"/>
      <c r="QN64" s="151"/>
      <c r="QO64" s="151"/>
      <c r="QP64" s="151"/>
      <c r="QQ64" s="151"/>
      <c r="QR64" s="151"/>
      <c r="QS64" s="151"/>
      <c r="QT64" s="151"/>
      <c r="QU64" s="151"/>
      <c r="QV64" s="151"/>
      <c r="QW64" s="151"/>
      <c r="QX64" s="151"/>
      <c r="QY64" s="151"/>
      <c r="QZ64" s="151"/>
      <c r="RA64" s="151"/>
      <c r="RB64" s="151"/>
      <c r="RC64" s="151"/>
      <c r="RD64" s="151"/>
      <c r="RE64" s="151"/>
      <c r="RF64" s="151"/>
      <c r="RG64" s="151"/>
      <c r="RH64" s="151"/>
      <c r="RI64" s="151"/>
      <c r="RJ64" s="151"/>
      <c r="RK64" s="151"/>
      <c r="RL64" s="151"/>
      <c r="RM64" s="151"/>
      <c r="RN64" s="151"/>
      <c r="RO64" s="151"/>
      <c r="RP64" s="151"/>
      <c r="RQ64" s="151"/>
      <c r="RR64" s="151"/>
      <c r="RS64" s="151"/>
      <c r="RT64" s="151"/>
      <c r="RU64" s="151"/>
      <c r="RV64" s="151"/>
      <c r="RW64" s="151"/>
      <c r="RX64" s="151"/>
      <c r="RY64" s="151"/>
      <c r="RZ64" s="151"/>
      <c r="SA64" s="151"/>
      <c r="SB64" s="151"/>
      <c r="SC64" s="151"/>
      <c r="SD64" s="151"/>
      <c r="SE64" s="151"/>
      <c r="SF64" s="151"/>
      <c r="SG64" s="151"/>
      <c r="SH64" s="151"/>
      <c r="SI64" s="151"/>
      <c r="SJ64" s="151"/>
      <c r="SK64" s="151"/>
      <c r="SL64" s="151"/>
      <c r="SM64" s="151"/>
      <c r="SN64" s="151"/>
      <c r="SO64" s="151"/>
      <c r="SP64" s="151"/>
      <c r="SQ64" s="151"/>
      <c r="SR64" s="151"/>
      <c r="SS64" s="151"/>
      <c r="ST64" s="151"/>
      <c r="SU64" s="151"/>
      <c r="SV64" s="151"/>
      <c r="SW64" s="151"/>
      <c r="SX64" s="151"/>
      <c r="SY64" s="151"/>
      <c r="SZ64" s="151"/>
      <c r="TA64" s="151"/>
      <c r="TB64" s="151"/>
      <c r="TC64" s="151"/>
      <c r="TD64" s="151"/>
      <c r="TE64" s="151"/>
      <c r="TF64" s="151"/>
      <c r="TG64" s="151"/>
      <c r="TH64" s="151"/>
      <c r="TI64" s="151"/>
      <c r="TJ64" s="151"/>
      <c r="TK64" s="151"/>
      <c r="TL64" s="151"/>
      <c r="TM64" s="151"/>
      <c r="TN64" s="151"/>
      <c r="TO64" s="151"/>
      <c r="TP64" s="151"/>
      <c r="TQ64" s="151"/>
      <c r="TR64" s="151"/>
      <c r="TS64" s="151"/>
      <c r="TT64" s="151"/>
      <c r="TU64" s="151"/>
      <c r="TV64" s="151"/>
      <c r="TW64" s="151"/>
      <c r="TX64" s="151"/>
      <c r="TY64" s="151"/>
      <c r="TZ64" s="151"/>
      <c r="UA64" s="151"/>
      <c r="UB64" s="151"/>
      <c r="UC64" s="151"/>
      <c r="UD64" s="151"/>
      <c r="UE64" s="151"/>
      <c r="UF64" s="151"/>
      <c r="UG64" s="151"/>
      <c r="UH64" s="151"/>
      <c r="UI64" s="151"/>
      <c r="UJ64" s="151"/>
      <c r="UK64" s="151"/>
      <c r="UL64" s="151"/>
      <c r="UM64" s="151"/>
      <c r="UN64" s="151"/>
      <c r="UO64" s="151"/>
      <c r="UP64" s="151"/>
      <c r="UQ64" s="151"/>
      <c r="UR64" s="151"/>
      <c r="US64" s="151"/>
      <c r="UT64" s="151"/>
      <c r="UU64" s="151"/>
      <c r="UV64" s="151"/>
      <c r="UW64" s="151"/>
      <c r="UX64" s="151"/>
      <c r="UY64" s="151"/>
      <c r="UZ64" s="151"/>
      <c r="VA64" s="151"/>
      <c r="VB64" s="151"/>
      <c r="VC64" s="151"/>
      <c r="VD64" s="151"/>
      <c r="VE64" s="151"/>
      <c r="VF64" s="151"/>
      <c r="VG64" s="151"/>
      <c r="VH64" s="151"/>
      <c r="VI64" s="151"/>
      <c r="VJ64" s="151"/>
      <c r="VK64" s="151"/>
      <c r="VL64" s="151"/>
      <c r="VM64" s="151"/>
      <c r="VN64" s="151"/>
      <c r="VO64" s="151"/>
      <c r="VP64" s="151"/>
      <c r="VQ64" s="151"/>
      <c r="VR64" s="151"/>
      <c r="VS64" s="151"/>
      <c r="VT64" s="151"/>
      <c r="VU64" s="151"/>
      <c r="VV64" s="151"/>
      <c r="VW64" s="151"/>
      <c r="VX64" s="151"/>
      <c r="VY64" s="151"/>
      <c r="VZ64" s="151"/>
      <c r="WA64" s="151"/>
      <c r="WB64" s="151"/>
      <c r="WC64" s="151"/>
      <c r="WD64" s="151"/>
      <c r="WE64" s="151"/>
      <c r="WF64" s="151"/>
      <c r="WG64" s="151"/>
      <c r="WH64" s="151"/>
      <c r="WI64" s="151"/>
      <c r="WJ64" s="151"/>
      <c r="WK64" s="151"/>
      <c r="WL64" s="151"/>
      <c r="WM64" s="151"/>
      <c r="WN64" s="151"/>
      <c r="WO64" s="151"/>
      <c r="WP64" s="151"/>
      <c r="WQ64" s="151"/>
      <c r="WR64" s="151"/>
      <c r="WS64" s="151"/>
      <c r="WT64" s="151"/>
      <c r="WU64" s="151"/>
      <c r="WV64" s="151"/>
      <c r="WW64" s="151"/>
      <c r="WX64" s="151"/>
      <c r="WY64" s="151"/>
      <c r="WZ64" s="151"/>
      <c r="XA64" s="151"/>
      <c r="XB64" s="151"/>
      <c r="XC64" s="151"/>
      <c r="XD64" s="151"/>
      <c r="XE64" s="151"/>
      <c r="XF64" s="151"/>
      <c r="XG64" s="151"/>
      <c r="XH64" s="151"/>
    </row>
    <row r="65" spans="1:632" ht="15" x14ac:dyDescent="0.25">
      <c r="A65" s="334" t="s">
        <v>26</v>
      </c>
      <c r="B65" s="334"/>
      <c r="C65" s="334"/>
      <c r="D65" s="334"/>
      <c r="E65" s="334"/>
      <c r="F65" s="334"/>
      <c r="G65" s="334"/>
      <c r="H65" s="334"/>
      <c r="I65" s="334"/>
      <c r="J65" s="334"/>
      <c r="K65" s="334"/>
      <c r="L65" s="21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  <c r="AP65" s="151"/>
      <c r="AQ65" s="151"/>
      <c r="AR65" s="151"/>
      <c r="AS65" s="151"/>
      <c r="AT65" s="151"/>
      <c r="AU65" s="151"/>
      <c r="AV65" s="151"/>
      <c r="AW65" s="151"/>
      <c r="AX65" s="151"/>
      <c r="AY65" s="151"/>
      <c r="AZ65" s="151"/>
      <c r="BA65" s="151"/>
      <c r="BB65" s="151"/>
      <c r="BC65" s="151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  <c r="CT65" s="151"/>
      <c r="CU65" s="151"/>
      <c r="CV65" s="151"/>
      <c r="CW65" s="151"/>
      <c r="CX65" s="151"/>
      <c r="CY65" s="151"/>
      <c r="CZ65" s="151"/>
      <c r="DA65" s="151"/>
      <c r="DB65" s="151"/>
      <c r="DC65" s="151"/>
      <c r="DD65" s="151"/>
      <c r="DE65" s="151"/>
      <c r="DF65" s="151"/>
      <c r="DG65" s="151"/>
      <c r="DH65" s="151"/>
      <c r="DI65" s="151"/>
      <c r="DJ65" s="151"/>
      <c r="DK65" s="151"/>
      <c r="DL65" s="151"/>
      <c r="DM65" s="151"/>
      <c r="DN65" s="151"/>
      <c r="DO65" s="151"/>
      <c r="DP65" s="151"/>
      <c r="DQ65" s="151"/>
      <c r="DR65" s="151"/>
      <c r="DS65" s="151"/>
      <c r="DT65" s="151"/>
      <c r="DU65" s="151"/>
      <c r="DV65" s="151"/>
      <c r="DW65" s="151"/>
      <c r="DX65" s="151"/>
      <c r="DY65" s="151"/>
      <c r="DZ65" s="151"/>
      <c r="EA65" s="151"/>
      <c r="EB65" s="151"/>
      <c r="EC65" s="151"/>
      <c r="ED65" s="151"/>
      <c r="EE65" s="151"/>
      <c r="EF65" s="151"/>
      <c r="EG65" s="151"/>
      <c r="EH65" s="151"/>
      <c r="EI65" s="151"/>
      <c r="EJ65" s="151"/>
      <c r="EK65" s="151"/>
      <c r="EL65" s="151"/>
      <c r="EM65" s="151"/>
      <c r="EN65" s="151"/>
      <c r="EO65" s="151"/>
      <c r="EP65" s="151"/>
      <c r="EQ65" s="151"/>
      <c r="ER65" s="151"/>
      <c r="ES65" s="151"/>
      <c r="ET65" s="151"/>
      <c r="EU65" s="151"/>
      <c r="EV65" s="151"/>
      <c r="EW65" s="151"/>
      <c r="EX65" s="151"/>
      <c r="EY65" s="151"/>
      <c r="EZ65" s="151"/>
      <c r="FA65" s="151"/>
      <c r="FB65" s="151"/>
      <c r="FC65" s="151"/>
      <c r="FD65" s="151"/>
      <c r="FE65" s="151"/>
      <c r="FF65" s="151"/>
      <c r="FG65" s="151"/>
      <c r="FH65" s="151"/>
      <c r="FI65" s="151"/>
      <c r="FJ65" s="151"/>
      <c r="FK65" s="151"/>
      <c r="FL65" s="151"/>
      <c r="FM65" s="151"/>
      <c r="FN65" s="151"/>
      <c r="FO65" s="151"/>
      <c r="FP65" s="151"/>
      <c r="FQ65" s="151"/>
      <c r="FR65" s="151"/>
      <c r="FS65" s="151"/>
      <c r="FT65" s="151"/>
      <c r="FU65" s="151"/>
      <c r="FV65" s="151"/>
      <c r="FW65" s="151"/>
      <c r="FX65" s="151"/>
      <c r="FY65" s="151"/>
      <c r="FZ65" s="151"/>
      <c r="GA65" s="151"/>
      <c r="GB65" s="151"/>
      <c r="GC65" s="151"/>
      <c r="GD65" s="151"/>
      <c r="GE65" s="151"/>
      <c r="GF65" s="151"/>
      <c r="GG65" s="151"/>
      <c r="GH65" s="151"/>
      <c r="GI65" s="151"/>
      <c r="GJ65" s="151"/>
      <c r="GK65" s="151"/>
      <c r="GL65" s="151"/>
      <c r="GM65" s="151"/>
      <c r="GN65" s="151"/>
      <c r="GO65" s="151"/>
      <c r="GP65" s="151"/>
      <c r="GQ65" s="151"/>
      <c r="GR65" s="151"/>
      <c r="GS65" s="151"/>
      <c r="GT65" s="151"/>
      <c r="GU65" s="151"/>
      <c r="GV65" s="151"/>
      <c r="GW65" s="151"/>
      <c r="GX65" s="151"/>
      <c r="GY65" s="151"/>
      <c r="GZ65" s="151"/>
      <c r="HA65" s="151"/>
      <c r="HB65" s="151"/>
      <c r="HC65" s="151"/>
      <c r="HD65" s="151"/>
      <c r="HE65" s="151"/>
      <c r="HF65" s="151"/>
      <c r="HG65" s="151"/>
      <c r="HH65" s="151"/>
      <c r="HI65" s="151"/>
      <c r="HJ65" s="151"/>
      <c r="HK65" s="151"/>
      <c r="HL65" s="151"/>
      <c r="HM65" s="151"/>
      <c r="HN65" s="151"/>
      <c r="HO65" s="151"/>
      <c r="HP65" s="151"/>
      <c r="HQ65" s="151"/>
      <c r="HR65" s="151"/>
      <c r="HS65" s="151"/>
      <c r="HT65" s="151"/>
      <c r="HU65" s="151"/>
      <c r="HV65" s="151"/>
      <c r="HW65" s="151"/>
      <c r="HX65" s="151"/>
      <c r="HY65" s="151"/>
      <c r="HZ65" s="151"/>
      <c r="IA65" s="151"/>
      <c r="IB65" s="151"/>
      <c r="IC65" s="151"/>
      <c r="ID65" s="151"/>
      <c r="IE65" s="151"/>
      <c r="IF65" s="151"/>
      <c r="IG65" s="151"/>
      <c r="IH65" s="151"/>
      <c r="II65" s="151"/>
      <c r="IJ65" s="151"/>
      <c r="IK65" s="151"/>
      <c r="IL65" s="151"/>
      <c r="IM65" s="151"/>
      <c r="IN65" s="151"/>
      <c r="IO65" s="151"/>
      <c r="IP65" s="151"/>
      <c r="IQ65" s="151"/>
      <c r="IR65" s="151"/>
      <c r="IS65" s="151"/>
      <c r="IT65" s="151"/>
      <c r="IU65" s="151"/>
      <c r="IV65" s="151"/>
      <c r="IW65" s="151"/>
      <c r="IX65" s="151"/>
      <c r="IY65" s="151"/>
      <c r="IZ65" s="151"/>
      <c r="JA65" s="151"/>
      <c r="JB65" s="151"/>
      <c r="JC65" s="151"/>
      <c r="JD65" s="151"/>
      <c r="JE65" s="151"/>
      <c r="JF65" s="151"/>
      <c r="JG65" s="151"/>
      <c r="JH65" s="151"/>
      <c r="JI65" s="151"/>
      <c r="JJ65" s="151"/>
      <c r="JK65" s="151"/>
      <c r="JL65" s="151"/>
      <c r="JM65" s="151"/>
      <c r="JN65" s="151"/>
      <c r="JO65" s="151"/>
      <c r="JP65" s="151"/>
      <c r="JQ65" s="151"/>
      <c r="JR65" s="151"/>
      <c r="JS65" s="151"/>
      <c r="JT65" s="151"/>
      <c r="JU65" s="151"/>
      <c r="JV65" s="151"/>
      <c r="JW65" s="151"/>
      <c r="JX65" s="151"/>
      <c r="JY65" s="151"/>
      <c r="JZ65" s="151"/>
      <c r="KA65" s="151"/>
      <c r="KB65" s="151"/>
      <c r="KC65" s="151"/>
      <c r="KD65" s="151"/>
      <c r="KE65" s="151"/>
      <c r="KF65" s="151"/>
      <c r="KG65" s="151"/>
      <c r="KH65" s="151"/>
      <c r="KI65" s="151"/>
      <c r="KJ65" s="151"/>
      <c r="KK65" s="151"/>
      <c r="KL65" s="151"/>
      <c r="KM65" s="151"/>
      <c r="KN65" s="151"/>
      <c r="KO65" s="151"/>
      <c r="KP65" s="151"/>
      <c r="KQ65" s="151"/>
      <c r="KR65" s="151"/>
      <c r="KS65" s="151"/>
      <c r="KT65" s="151"/>
      <c r="KU65" s="151"/>
      <c r="KV65" s="151"/>
      <c r="KW65" s="151"/>
      <c r="KX65" s="151"/>
      <c r="KY65" s="151"/>
      <c r="KZ65" s="151"/>
      <c r="LA65" s="151"/>
      <c r="LB65" s="151"/>
      <c r="LC65" s="151"/>
      <c r="LD65" s="151"/>
      <c r="LE65" s="151"/>
      <c r="LF65" s="151"/>
      <c r="LG65" s="151"/>
      <c r="LH65" s="151"/>
      <c r="LI65" s="151"/>
      <c r="LJ65" s="151"/>
      <c r="LK65" s="151"/>
      <c r="LL65" s="151"/>
      <c r="LM65" s="151"/>
      <c r="LN65" s="151"/>
      <c r="LO65" s="151"/>
      <c r="LP65" s="151"/>
      <c r="LQ65" s="151"/>
      <c r="LR65" s="151"/>
      <c r="LS65" s="151"/>
      <c r="LT65" s="151"/>
      <c r="LU65" s="151"/>
      <c r="LV65" s="151"/>
      <c r="LW65" s="151"/>
      <c r="LX65" s="151"/>
      <c r="LY65" s="151"/>
      <c r="LZ65" s="151"/>
      <c r="MA65" s="151"/>
      <c r="MB65" s="151"/>
      <c r="MC65" s="151"/>
      <c r="MD65" s="151"/>
      <c r="ME65" s="151"/>
      <c r="MF65" s="151"/>
      <c r="MG65" s="151"/>
      <c r="MH65" s="151"/>
      <c r="MI65" s="151"/>
      <c r="MJ65" s="151"/>
      <c r="MK65" s="151"/>
      <c r="ML65" s="151"/>
      <c r="MM65" s="151"/>
      <c r="MN65" s="151"/>
      <c r="MO65" s="151"/>
      <c r="MP65" s="151"/>
      <c r="MQ65" s="151"/>
      <c r="MR65" s="151"/>
      <c r="MS65" s="151"/>
      <c r="MT65" s="151"/>
      <c r="MU65" s="151"/>
      <c r="MV65" s="151"/>
      <c r="MW65" s="151"/>
      <c r="MX65" s="151"/>
      <c r="MY65" s="151"/>
      <c r="MZ65" s="151"/>
      <c r="NA65" s="151"/>
      <c r="NB65" s="151"/>
      <c r="NC65" s="151"/>
      <c r="ND65" s="151"/>
      <c r="NE65" s="151"/>
      <c r="NF65" s="151"/>
      <c r="NG65" s="151"/>
      <c r="NH65" s="151"/>
      <c r="NI65" s="151"/>
      <c r="NJ65" s="151"/>
      <c r="NK65" s="151"/>
      <c r="NL65" s="151"/>
      <c r="NM65" s="151"/>
      <c r="NN65" s="151"/>
      <c r="NO65" s="151"/>
      <c r="NP65" s="151"/>
      <c r="NQ65" s="151"/>
      <c r="NR65" s="151"/>
      <c r="NS65" s="151"/>
      <c r="NT65" s="151"/>
      <c r="NU65" s="151"/>
      <c r="NV65" s="151"/>
      <c r="NW65" s="151"/>
      <c r="NX65" s="151"/>
      <c r="NY65" s="151"/>
      <c r="NZ65" s="151"/>
      <c r="OA65" s="151"/>
      <c r="OB65" s="151"/>
      <c r="OC65" s="151"/>
      <c r="OD65" s="151"/>
      <c r="OE65" s="151"/>
      <c r="OF65" s="151"/>
      <c r="OG65" s="151"/>
      <c r="OH65" s="151"/>
      <c r="OI65" s="151"/>
      <c r="OJ65" s="151"/>
      <c r="OK65" s="151"/>
      <c r="OL65" s="151"/>
      <c r="OM65" s="151"/>
      <c r="ON65" s="151"/>
      <c r="OO65" s="151"/>
      <c r="OP65" s="151"/>
      <c r="OQ65" s="151"/>
      <c r="OR65" s="151"/>
      <c r="OS65" s="151"/>
      <c r="OT65" s="151"/>
      <c r="OU65" s="151"/>
      <c r="OV65" s="151"/>
      <c r="OW65" s="151"/>
      <c r="OX65" s="151"/>
      <c r="OY65" s="151"/>
      <c r="OZ65" s="151"/>
      <c r="PA65" s="151"/>
      <c r="PB65" s="151"/>
      <c r="PC65" s="151"/>
      <c r="PD65" s="151"/>
      <c r="PE65" s="151"/>
      <c r="PF65" s="151"/>
      <c r="PG65" s="151"/>
      <c r="PH65" s="151"/>
      <c r="PI65" s="151"/>
      <c r="PJ65" s="151"/>
      <c r="PK65" s="151"/>
      <c r="PL65" s="151"/>
      <c r="PM65" s="151"/>
      <c r="PN65" s="151"/>
      <c r="PO65" s="151"/>
      <c r="PP65" s="151"/>
      <c r="PQ65" s="151"/>
      <c r="PR65" s="151"/>
      <c r="PS65" s="151"/>
      <c r="PT65" s="151"/>
      <c r="PU65" s="151"/>
      <c r="PV65" s="151"/>
      <c r="PW65" s="151"/>
      <c r="PX65" s="151"/>
      <c r="PY65" s="151"/>
      <c r="PZ65" s="151"/>
      <c r="QA65" s="151"/>
      <c r="QB65" s="151"/>
      <c r="QC65" s="151"/>
      <c r="QD65" s="151"/>
      <c r="QE65" s="151"/>
      <c r="QF65" s="151"/>
      <c r="QG65" s="151"/>
      <c r="QH65" s="151"/>
      <c r="QI65" s="151"/>
      <c r="QJ65" s="151"/>
      <c r="QK65" s="151"/>
      <c r="QL65" s="151"/>
      <c r="QM65" s="151"/>
      <c r="QN65" s="151"/>
      <c r="QO65" s="151"/>
      <c r="QP65" s="151"/>
      <c r="QQ65" s="151"/>
      <c r="QR65" s="151"/>
      <c r="QS65" s="151"/>
      <c r="QT65" s="151"/>
      <c r="QU65" s="151"/>
      <c r="QV65" s="151"/>
      <c r="QW65" s="151"/>
      <c r="QX65" s="151"/>
      <c r="QY65" s="151"/>
      <c r="QZ65" s="151"/>
      <c r="RA65" s="151"/>
      <c r="RB65" s="151"/>
      <c r="RC65" s="151"/>
      <c r="RD65" s="151"/>
      <c r="RE65" s="151"/>
      <c r="RF65" s="151"/>
      <c r="RG65" s="151"/>
      <c r="RH65" s="151"/>
      <c r="RI65" s="151"/>
      <c r="RJ65" s="151"/>
      <c r="RK65" s="151"/>
      <c r="RL65" s="151"/>
      <c r="RM65" s="151"/>
      <c r="RN65" s="151"/>
      <c r="RO65" s="151"/>
      <c r="RP65" s="151"/>
      <c r="RQ65" s="151"/>
      <c r="RR65" s="151"/>
      <c r="RS65" s="151"/>
      <c r="RT65" s="151"/>
      <c r="RU65" s="151"/>
      <c r="RV65" s="151"/>
      <c r="RW65" s="151"/>
      <c r="RX65" s="151"/>
      <c r="RY65" s="151"/>
      <c r="RZ65" s="151"/>
      <c r="SA65" s="151"/>
      <c r="SB65" s="151"/>
      <c r="SC65" s="151"/>
      <c r="SD65" s="151"/>
      <c r="SE65" s="151"/>
      <c r="SF65" s="151"/>
      <c r="SG65" s="151"/>
      <c r="SH65" s="151"/>
      <c r="SI65" s="151"/>
      <c r="SJ65" s="151"/>
      <c r="SK65" s="151"/>
      <c r="SL65" s="151"/>
      <c r="SM65" s="151"/>
      <c r="SN65" s="151"/>
      <c r="SO65" s="151"/>
      <c r="SP65" s="151"/>
      <c r="SQ65" s="151"/>
      <c r="SR65" s="151"/>
      <c r="SS65" s="151"/>
      <c r="ST65" s="151"/>
      <c r="SU65" s="151"/>
      <c r="SV65" s="151"/>
      <c r="SW65" s="151"/>
      <c r="SX65" s="151"/>
      <c r="SY65" s="151"/>
      <c r="SZ65" s="151"/>
      <c r="TA65" s="151"/>
      <c r="TB65" s="151"/>
      <c r="TC65" s="151"/>
      <c r="TD65" s="151"/>
      <c r="TE65" s="151"/>
      <c r="TF65" s="151"/>
      <c r="TG65" s="151"/>
      <c r="TH65" s="151"/>
      <c r="TI65" s="151"/>
      <c r="TJ65" s="151"/>
      <c r="TK65" s="151"/>
      <c r="TL65" s="151"/>
      <c r="TM65" s="151"/>
      <c r="TN65" s="151"/>
      <c r="TO65" s="151"/>
      <c r="TP65" s="151"/>
      <c r="TQ65" s="151"/>
      <c r="TR65" s="151"/>
      <c r="TS65" s="151"/>
      <c r="TT65" s="151"/>
      <c r="TU65" s="151"/>
      <c r="TV65" s="151"/>
      <c r="TW65" s="151"/>
      <c r="TX65" s="151"/>
      <c r="TY65" s="151"/>
      <c r="TZ65" s="151"/>
      <c r="UA65" s="151"/>
      <c r="UB65" s="151"/>
      <c r="UC65" s="151"/>
      <c r="UD65" s="151"/>
      <c r="UE65" s="151"/>
      <c r="UF65" s="151"/>
      <c r="UG65" s="151"/>
      <c r="UH65" s="151"/>
      <c r="UI65" s="151"/>
      <c r="UJ65" s="151"/>
      <c r="UK65" s="151"/>
      <c r="UL65" s="151"/>
      <c r="UM65" s="151"/>
      <c r="UN65" s="151"/>
      <c r="UO65" s="151"/>
      <c r="UP65" s="151"/>
      <c r="UQ65" s="151"/>
      <c r="UR65" s="151"/>
      <c r="US65" s="151"/>
      <c r="UT65" s="151"/>
      <c r="UU65" s="151"/>
      <c r="UV65" s="151"/>
      <c r="UW65" s="151"/>
      <c r="UX65" s="151"/>
      <c r="UY65" s="151"/>
      <c r="UZ65" s="151"/>
      <c r="VA65" s="151"/>
      <c r="VB65" s="151"/>
      <c r="VC65" s="151"/>
      <c r="VD65" s="151"/>
      <c r="VE65" s="151"/>
      <c r="VF65" s="151"/>
      <c r="VG65" s="151"/>
      <c r="VH65" s="151"/>
      <c r="VI65" s="151"/>
      <c r="VJ65" s="151"/>
      <c r="VK65" s="151"/>
      <c r="VL65" s="151"/>
      <c r="VM65" s="151"/>
      <c r="VN65" s="151"/>
      <c r="VO65" s="151"/>
      <c r="VP65" s="151"/>
      <c r="VQ65" s="151"/>
      <c r="VR65" s="151"/>
      <c r="VS65" s="151"/>
      <c r="VT65" s="151"/>
      <c r="VU65" s="151"/>
      <c r="VV65" s="151"/>
      <c r="VW65" s="151"/>
      <c r="VX65" s="151"/>
      <c r="VY65" s="151"/>
      <c r="VZ65" s="151"/>
      <c r="WA65" s="151"/>
      <c r="WB65" s="151"/>
      <c r="WC65" s="151"/>
      <c r="WD65" s="151"/>
      <c r="WE65" s="151"/>
      <c r="WF65" s="151"/>
      <c r="WG65" s="151"/>
      <c r="WH65" s="151"/>
      <c r="WI65" s="151"/>
      <c r="WJ65" s="151"/>
      <c r="WK65" s="151"/>
      <c r="WL65" s="151"/>
      <c r="WM65" s="151"/>
      <c r="WN65" s="151"/>
      <c r="WO65" s="151"/>
      <c r="WP65" s="151"/>
      <c r="WQ65" s="151"/>
      <c r="WR65" s="151"/>
      <c r="WS65" s="151"/>
      <c r="WT65" s="151"/>
      <c r="WU65" s="151"/>
      <c r="WV65" s="151"/>
      <c r="WW65" s="151"/>
      <c r="WX65" s="151"/>
      <c r="WY65" s="151"/>
      <c r="WZ65" s="151"/>
      <c r="XA65" s="151"/>
      <c r="XB65" s="151"/>
      <c r="XC65" s="151"/>
      <c r="XD65" s="151"/>
      <c r="XE65" s="151"/>
      <c r="XF65" s="151"/>
      <c r="XG65" s="151"/>
      <c r="XH65" s="151"/>
    </row>
    <row r="66" spans="1:632" ht="15" x14ac:dyDescent="0.2">
      <c r="A66" s="236"/>
      <c r="B66" s="237"/>
      <c r="C66" s="237"/>
      <c r="D66" s="238"/>
      <c r="E66" s="238"/>
      <c r="F66" s="193"/>
      <c r="G66" s="193"/>
      <c r="H66" s="239"/>
      <c r="I66" s="239"/>
      <c r="J66" s="239"/>
      <c r="K66" s="240"/>
      <c r="L66" s="193"/>
    </row>
  </sheetData>
  <mergeCells count="63">
    <mergeCell ref="D45:E45"/>
    <mergeCell ref="F45:G45"/>
    <mergeCell ref="D44:E44"/>
    <mergeCell ref="F44:G44"/>
    <mergeCell ref="A42:L42"/>
    <mergeCell ref="D43:E43"/>
    <mergeCell ref="F43:G43"/>
    <mergeCell ref="C59:E59"/>
    <mergeCell ref="G59:K59"/>
    <mergeCell ref="D46:E46"/>
    <mergeCell ref="D47:E47"/>
    <mergeCell ref="F46:G46"/>
    <mergeCell ref="F47:G47"/>
    <mergeCell ref="B55:G55"/>
    <mergeCell ref="A56:L56"/>
    <mergeCell ref="A65:K65"/>
    <mergeCell ref="C60:E60"/>
    <mergeCell ref="G60:K60"/>
    <mergeCell ref="C61:E61"/>
    <mergeCell ref="C62:E62"/>
    <mergeCell ref="G62:K62"/>
    <mergeCell ref="C63:E63"/>
    <mergeCell ref="G63:K63"/>
    <mergeCell ref="B60:B63"/>
    <mergeCell ref="A15:B15"/>
    <mergeCell ref="D15:J15"/>
    <mergeCell ref="A18:A19"/>
    <mergeCell ref="H18:K18"/>
    <mergeCell ref="B18:C18"/>
    <mergeCell ref="F19:G19"/>
    <mergeCell ref="A21:L21"/>
    <mergeCell ref="A22:L22"/>
    <mergeCell ref="L18:L19"/>
    <mergeCell ref="D20:G20"/>
    <mergeCell ref="D18:G18"/>
    <mergeCell ref="D19:E19"/>
    <mergeCell ref="A2:L2"/>
    <mergeCell ref="A4:L4"/>
    <mergeCell ref="A5:L5"/>
    <mergeCell ref="A14:B14"/>
    <mergeCell ref="D14:J14"/>
    <mergeCell ref="G7:K7"/>
    <mergeCell ref="G8:K8"/>
    <mergeCell ref="H10:K10"/>
    <mergeCell ref="D12:J12"/>
    <mergeCell ref="K12:L12"/>
    <mergeCell ref="D26:E26"/>
    <mergeCell ref="D24:E24"/>
    <mergeCell ref="F24:G24"/>
    <mergeCell ref="F26:G26"/>
    <mergeCell ref="D23:E23"/>
    <mergeCell ref="D25:E25"/>
    <mergeCell ref="D27:E27"/>
    <mergeCell ref="D29:E29"/>
    <mergeCell ref="D30:E30"/>
    <mergeCell ref="D31:E31"/>
    <mergeCell ref="D32:E32"/>
    <mergeCell ref="A28:L28"/>
    <mergeCell ref="D33:E33"/>
    <mergeCell ref="D34:E34"/>
    <mergeCell ref="D35:E35"/>
    <mergeCell ref="D36:E36"/>
    <mergeCell ref="D37:E37"/>
  </mergeCells>
  <printOptions horizontalCentered="1"/>
  <pageMargins left="0.25" right="0.25" top="0.75" bottom="0.75" header="0.3" footer="0.3"/>
  <pageSetup paperSize="9" scale="75" fitToHeight="0" orientation="landscape" horizontalDpi="360" verticalDpi="36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 IPCR Acc. Template 1st sem</vt:lpstr>
      <vt:lpstr>Sheet1</vt:lpstr>
      <vt:lpstr>Computing Timeliness</vt:lpstr>
      <vt:lpstr>Computing Quantity</vt:lpstr>
      <vt:lpstr>Perf Rating Table</vt:lpstr>
      <vt:lpstr> IPCR Acc. Template</vt:lpstr>
      <vt:lpstr>' IPCR Acc. Template'!Print_Area</vt:lpstr>
      <vt:lpstr>' IPCR Acc. Template 1st sem'!Print_Area</vt:lpstr>
      <vt:lpstr>'Computing Timeliness'!Print_Area</vt:lpstr>
      <vt:lpstr>' IPCR Acc. Template'!Print_Titles</vt:lpstr>
      <vt:lpstr>' IPCR Acc. Template 1st sem'!Print_Titles</vt:lpstr>
      <vt:lpstr>'Computing Timeliness'!Print_Titles</vt:lpstr>
    </vt:vector>
  </TitlesOfParts>
  <Company>Puerto Princesa City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Lubrico</dc:creator>
  <cp:lastModifiedBy>Mark Elijah</cp:lastModifiedBy>
  <cp:revision>1</cp:revision>
  <cp:lastPrinted>2020-08-10T08:19:33Z</cp:lastPrinted>
  <dcterms:created xsi:type="dcterms:W3CDTF">2015-06-30T06:47:15Z</dcterms:created>
  <dcterms:modified xsi:type="dcterms:W3CDTF">2020-08-10T08:21:25Z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Puerto Princesa City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