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ok/code/marketdesign.github.io/files/"/>
    </mc:Choice>
  </mc:AlternateContent>
  <xr:revisionPtr revIDLastSave="0" documentId="13_ncr:1_{E2A68C85-0472-174F-B578-0AE94B515EF5}" xr6:coauthVersionLast="46" xr6:coauthVersionMax="46" xr10:uidLastSave="{00000000-0000-0000-0000-000000000000}"/>
  <bookViews>
    <workbookView xWindow="1120" yWindow="500" windowWidth="24480" windowHeight="15540" xr2:uid="{00389CC4-C11F-AA41-BB73-AE669D546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22" i="1"/>
  <c r="F23" i="1"/>
  <c r="E21" i="1"/>
  <c r="E22" i="1"/>
  <c r="E23" i="1"/>
  <c r="E9" i="1"/>
  <c r="E20" i="1" l="1"/>
  <c r="E17" i="1"/>
  <c r="E14" i="1"/>
  <c r="E6" i="1"/>
  <c r="E2" i="1"/>
  <c r="E16" i="1"/>
  <c r="E8" i="1"/>
  <c r="E15" i="1"/>
  <c r="E7" i="1"/>
  <c r="E13" i="1"/>
  <c r="E5" i="1"/>
  <c r="E12" i="1"/>
  <c r="E4" i="1"/>
  <c r="E11" i="1"/>
  <c r="E3" i="1"/>
  <c r="E19" i="1"/>
  <c r="E18" i="1"/>
  <c r="E10" i="1"/>
  <c r="H23" i="1"/>
  <c r="I23" i="1" s="1"/>
  <c r="J23" i="1" s="1"/>
  <c r="F5" i="1"/>
  <c r="F6" i="1"/>
  <c r="F7" i="1"/>
  <c r="F8" i="1"/>
  <c r="F9" i="1"/>
  <c r="F10" i="1"/>
  <c r="F11" i="1"/>
  <c r="F12" i="1"/>
  <c r="F13" i="1"/>
  <c r="F14" i="1"/>
  <c r="F15" i="1"/>
  <c r="F4" i="1"/>
</calcChain>
</file>

<file path=xl/sharedStrings.xml><?xml version="1.0" encoding="utf-8"?>
<sst xmlns="http://schemas.openxmlformats.org/spreadsheetml/2006/main" count="42" uniqueCount="42">
  <si>
    <t>Buckets</t>
  </si>
  <si>
    <t>Counts</t>
  </si>
  <si>
    <t>Label</t>
  </si>
  <si>
    <t>Average:</t>
  </si>
  <si>
    <t>2/3 of Average:</t>
  </si>
  <si>
    <t>Winner:</t>
  </si>
  <si>
    <t>Name</t>
  </si>
  <si>
    <t>Guess Pre</t>
  </si>
  <si>
    <t>Guess Post</t>
  </si>
  <si>
    <t>Alex Levine</t>
  </si>
  <si>
    <t>Amartya Banerjee </t>
  </si>
  <si>
    <t>Amin Shiraz Gilani</t>
  </si>
  <si>
    <t>Amir Nili</t>
  </si>
  <si>
    <t>Anubhav</t>
  </si>
  <si>
    <t>@Anvitha</t>
  </si>
  <si>
    <t>@Aranya Banerjee</t>
  </si>
  <si>
    <t>@Auguste Henry Gezalyan</t>
  </si>
  <si>
    <t>@Benjamin Black</t>
  </si>
  <si>
    <t>@Daniel Lee Nichols</t>
  </si>
  <si>
    <t>@Deena</t>
  </si>
  <si>
    <t>@Deepthi Raghunandan</t>
  </si>
  <si>
    <t>@Emily Mae Kaplitz</t>
  </si>
  <si>
    <t>@Erika</t>
  </si>
  <si>
    <t>@Harish Kumar</t>
  </si>
  <si>
    <t>@Ishan Sen</t>
  </si>
  <si>
    <t>@Jair Guilherme Certorio</t>
  </si>
  <si>
    <t>@Jingxi Chen</t>
  </si>
  <si>
    <t>@Jonathan Valverde Lizano</t>
  </si>
  <si>
    <t>@Kyle Seelman</t>
  </si>
  <si>
    <t>@Mackenzie Kong-Sivert</t>
  </si>
  <si>
    <t>@Mara Levy</t>
  </si>
  <si>
    <t>@Marco Bornstein</t>
  </si>
  <si>
    <t>@Matt Ziemann</t>
  </si>
  <si>
    <t>@MG Hirsch</t>
  </si>
  <si>
    <t>@Michelle Yuan</t>
  </si>
  <si>
    <t>@Naveen Raman</t>
  </si>
  <si>
    <t>@Noemi Glaeser</t>
  </si>
  <si>
    <t>@Ran</t>
  </si>
  <si>
    <t>@Saptarashmi Bandyopadhyay</t>
  </si>
  <si>
    <t>@Sumbul Zehra</t>
  </si>
  <si>
    <t>@Vishnu Dutt Sharma</t>
  </si>
  <si>
    <t>@Wichayaporn Wongkamjan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</si>
</sst>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Integer Game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Sheet1!$F$2:$F$23</c:f>
              <c:strCache>
                <c:ptCount val="22"/>
                <c:pt idx="0">
                  <c:v>0</c:v>
                </c:pt>
                <c:pt idx="1">
                  <c:v>1</c:v>
                </c:pt>
                <c:pt idx="2">
                  <c:v>[2, 5]</c:v>
                </c:pt>
                <c:pt idx="3">
                  <c:v>[6, 10]</c:v>
                </c:pt>
                <c:pt idx="4">
                  <c:v>[11, 15]</c:v>
                </c:pt>
                <c:pt idx="5">
                  <c:v>[16, 20]</c:v>
                </c:pt>
                <c:pt idx="6">
                  <c:v>[21, 25]</c:v>
                </c:pt>
                <c:pt idx="7">
                  <c:v>[26, 30]</c:v>
                </c:pt>
                <c:pt idx="8">
                  <c:v>[31, 35]</c:v>
                </c:pt>
                <c:pt idx="9">
                  <c:v>[36, 40]</c:v>
                </c:pt>
                <c:pt idx="10">
                  <c:v>[41, 45]</c:v>
                </c:pt>
                <c:pt idx="11">
                  <c:v>[46, 50]</c:v>
                </c:pt>
                <c:pt idx="12">
                  <c:v>[51, 55]</c:v>
                </c:pt>
                <c:pt idx="13">
                  <c:v>[56, 60]</c:v>
                </c:pt>
                <c:pt idx="14">
                  <c:v>[61, 65]</c:v>
                </c:pt>
                <c:pt idx="15">
                  <c:v>[66, 70]</c:v>
                </c:pt>
                <c:pt idx="16">
                  <c:v>[71, 75]</c:v>
                </c:pt>
                <c:pt idx="17">
                  <c:v>[76, 80]</c:v>
                </c:pt>
                <c:pt idx="18">
                  <c:v>[81, 85]</c:v>
                </c:pt>
                <c:pt idx="19">
                  <c:v>[86, 90]</c:v>
                </c:pt>
                <c:pt idx="20">
                  <c:v>[91, 95]</c:v>
                </c:pt>
                <c:pt idx="21">
                  <c:v>[96, 100]</c:v>
                </c:pt>
              </c:strCache>
            </c:strRef>
          </c:cat>
          <c:val>
            <c:numRef>
              <c:f>Sheet1!$E$2:$E$23</c:f>
              <c:numCache>
                <c:formatCode>General</c:formatCode>
                <c:ptCount val="22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1</c:v>
                </c:pt>
                <c:pt idx="5">
                  <c:v>6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C-EC4C-A900-422FFF864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744735"/>
        <c:axId val="658745999"/>
      </c:barChart>
      <c:catAx>
        <c:axId val="65874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45999"/>
        <c:crosses val="autoZero"/>
        <c:auto val="1"/>
        <c:lblAlgn val="ctr"/>
        <c:lblOffset val="100"/>
        <c:noMultiLvlLbl val="0"/>
      </c:catAx>
      <c:valAx>
        <c:axId val="65874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4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3</xdr:row>
      <xdr:rowOff>88900</xdr:rowOff>
    </xdr:from>
    <xdr:to>
      <xdr:col>13</xdr:col>
      <xdr:colOff>127000</xdr:colOff>
      <xdr:row>16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849C13-B5F1-4349-B7F5-435167F15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0441-13A8-E94E-8BA4-D21105033947}">
  <dimension ref="A1:J34"/>
  <sheetViews>
    <sheetView tabSelected="1" workbookViewId="0">
      <selection activeCell="F14" sqref="F14"/>
    </sheetView>
  </sheetViews>
  <sheetFormatPr baseColWidth="10" defaultRowHeight="16" x14ac:dyDescent="0.2"/>
  <cols>
    <col min="1" max="1" width="15" customWidth="1"/>
  </cols>
  <sheetData>
    <row r="1" spans="1:6" s="1" customFormat="1" x14ac:dyDescent="0.2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</row>
    <row r="2" spans="1:6" x14ac:dyDescent="0.2">
      <c r="A2" t="s">
        <v>9</v>
      </c>
      <c r="B2">
        <v>1</v>
      </c>
      <c r="D2">
        <v>0</v>
      </c>
      <c r="E2">
        <f>COUNTIF(B$2:B$45,"&gt;="&amp;D2)-COUNTIF(B$2:B$45,"&gt;="&amp;D3)</f>
        <v>3</v>
      </c>
      <c r="F2">
        <v>0</v>
      </c>
    </row>
    <row r="3" spans="1:6" x14ac:dyDescent="0.2">
      <c r="A3" s="2" t="s">
        <v>10</v>
      </c>
      <c r="B3">
        <v>25</v>
      </c>
      <c r="D3">
        <v>1</v>
      </c>
      <c r="E3">
        <f>COUNTIF(B$2:B$45,"&gt;="&amp;D3)-COUNTIF(B$2:B$45,"&gt;="&amp;D4)</f>
        <v>3</v>
      </c>
      <c r="F3">
        <v>1</v>
      </c>
    </row>
    <row r="4" spans="1:6" x14ac:dyDescent="0.2">
      <c r="A4" t="s">
        <v>11</v>
      </c>
      <c r="B4">
        <v>23</v>
      </c>
      <c r="D4">
        <v>5</v>
      </c>
      <c r="E4">
        <f>COUNTIF(B$2:B$45,"&gt;="&amp;D4)-COUNTIF(B$2:B$45,"&gt;="&amp;D5)</f>
        <v>5</v>
      </c>
      <c r="F4" t="str">
        <f>"["&amp;D3+1&amp;", "&amp;D4&amp;"]"</f>
        <v>[2, 5]</v>
      </c>
    </row>
    <row r="5" spans="1:6" x14ac:dyDescent="0.2">
      <c r="A5" t="s">
        <v>12</v>
      </c>
      <c r="B5">
        <v>22</v>
      </c>
      <c r="D5">
        <v>10</v>
      </c>
      <c r="E5">
        <f>COUNTIF(B$2:B$45,"&gt;="&amp;D5)-COUNTIF(B$2:B$45,"&gt;="&amp;D6)</f>
        <v>0</v>
      </c>
      <c r="F5" t="str">
        <f t="shared" ref="F5:F23" si="0">"["&amp;D4+1&amp;", "&amp;D5&amp;"]"</f>
        <v>[6, 10]</v>
      </c>
    </row>
    <row r="6" spans="1:6" x14ac:dyDescent="0.2">
      <c r="A6" t="s">
        <v>13</v>
      </c>
      <c r="B6">
        <v>0</v>
      </c>
      <c r="D6">
        <v>15</v>
      </c>
      <c r="E6">
        <f>COUNTIF(B$2:B$45,"&gt;="&amp;D6)-COUNTIF(B$2:B$45,"&gt;="&amp;D7)</f>
        <v>1</v>
      </c>
      <c r="F6" t="str">
        <f t="shared" si="0"/>
        <v>[11, 15]</v>
      </c>
    </row>
    <row r="7" spans="1:6" x14ac:dyDescent="0.2">
      <c r="A7" t="s">
        <v>14</v>
      </c>
      <c r="B7">
        <v>7</v>
      </c>
      <c r="D7">
        <v>20</v>
      </c>
      <c r="E7">
        <f>COUNTIF(B$2:B$45,"&gt;="&amp;D7)-COUNTIF(B$2:B$45,"&gt;="&amp;D8)</f>
        <v>6</v>
      </c>
      <c r="F7" t="str">
        <f t="shared" si="0"/>
        <v>[16, 20]</v>
      </c>
    </row>
    <row r="8" spans="1:6" x14ac:dyDescent="0.2">
      <c r="A8" t="s">
        <v>15</v>
      </c>
      <c r="B8">
        <v>0</v>
      </c>
      <c r="D8">
        <v>25</v>
      </c>
      <c r="E8">
        <f>COUNTIF(B$2:B$45,"&gt;="&amp;D8)-COUNTIF(B$2:B$45,"&gt;="&amp;D9)</f>
        <v>3</v>
      </c>
      <c r="F8" t="str">
        <f t="shared" si="0"/>
        <v>[21, 25]</v>
      </c>
    </row>
    <row r="9" spans="1:6" x14ac:dyDescent="0.2">
      <c r="A9" s="3" t="s">
        <v>16</v>
      </c>
      <c r="B9" s="3">
        <v>16</v>
      </c>
      <c r="D9">
        <v>30</v>
      </c>
      <c r="E9">
        <f>COUNTIF(B$2:B$45,"&gt;="&amp;D9)-COUNTIF(B$2:B$45,"&gt;="&amp;D10)</f>
        <v>4</v>
      </c>
      <c r="F9" t="str">
        <f t="shared" si="0"/>
        <v>[26, 30]</v>
      </c>
    </row>
    <row r="10" spans="1:6" x14ac:dyDescent="0.2">
      <c r="A10" t="s">
        <v>17</v>
      </c>
      <c r="B10">
        <v>7</v>
      </c>
      <c r="D10">
        <v>35</v>
      </c>
      <c r="E10">
        <f>COUNTIF(B$2:B$45,"&gt;="&amp;D10)-COUNTIF(B$2:B$45,"&gt;="&amp;D11)</f>
        <v>0</v>
      </c>
      <c r="F10" t="str">
        <f t="shared" si="0"/>
        <v>[31, 35]</v>
      </c>
    </row>
    <row r="11" spans="1:6" x14ac:dyDescent="0.2">
      <c r="A11" t="s">
        <v>18</v>
      </c>
      <c r="B11">
        <v>22</v>
      </c>
      <c r="D11">
        <v>40</v>
      </c>
      <c r="E11">
        <f>COUNTIF(B$2:B$45,"&gt;="&amp;D11)-COUNTIF(B$2:B$45,"&gt;="&amp;D12)</f>
        <v>3</v>
      </c>
      <c r="F11" t="str">
        <f t="shared" si="0"/>
        <v>[36, 40]</v>
      </c>
    </row>
    <row r="12" spans="1:6" x14ac:dyDescent="0.2">
      <c r="A12" t="s">
        <v>19</v>
      </c>
      <c r="B12">
        <v>32</v>
      </c>
      <c r="D12">
        <v>45</v>
      </c>
      <c r="E12">
        <f>COUNTIF(B$2:B$45,"&gt;="&amp;D12)-COUNTIF(B$2:B$45,"&gt;="&amp;D13)</f>
        <v>2</v>
      </c>
      <c r="F12" t="str">
        <f t="shared" si="0"/>
        <v>[41, 45]</v>
      </c>
    </row>
    <row r="13" spans="1:6" x14ac:dyDescent="0.2">
      <c r="A13" t="s">
        <v>20</v>
      </c>
      <c r="B13">
        <v>50</v>
      </c>
      <c r="C13">
        <v>20</v>
      </c>
      <c r="D13">
        <v>50</v>
      </c>
      <c r="E13">
        <f>COUNTIF(B$2:B$45,"&gt;="&amp;D13)-COUNTIF(B$2:B$45,"&gt;="&amp;D14)</f>
        <v>2</v>
      </c>
      <c r="F13" t="str">
        <f t="shared" si="0"/>
        <v>[46, 50]</v>
      </c>
    </row>
    <row r="14" spans="1:6" x14ac:dyDescent="0.2">
      <c r="A14" t="s">
        <v>21</v>
      </c>
      <c r="B14">
        <v>43</v>
      </c>
      <c r="D14">
        <v>55</v>
      </c>
      <c r="E14">
        <f>COUNTIF(B$2:B$45,"&gt;="&amp;D14)-COUNTIF(B$2:B$45,"&gt;="&amp;D15)</f>
        <v>0</v>
      </c>
      <c r="F14" t="str">
        <f t="shared" si="0"/>
        <v>[51, 55]</v>
      </c>
    </row>
    <row r="15" spans="1:6" x14ac:dyDescent="0.2">
      <c r="A15" t="s">
        <v>22</v>
      </c>
      <c r="B15">
        <v>20</v>
      </c>
      <c r="D15">
        <v>60</v>
      </c>
      <c r="E15">
        <f>COUNTIF(B$2:B$45,"&gt;="&amp;D15)-COUNTIF(B$2:B$45,"&gt;="&amp;D16)</f>
        <v>0</v>
      </c>
      <c r="F15" t="str">
        <f t="shared" si="0"/>
        <v>[56, 60]</v>
      </c>
    </row>
    <row r="16" spans="1:6" x14ac:dyDescent="0.2">
      <c r="A16" t="s">
        <v>23</v>
      </c>
      <c r="B16">
        <v>47</v>
      </c>
      <c r="D16">
        <v>65</v>
      </c>
      <c r="E16">
        <f>COUNTIF(B$2:B$45,"&gt;="&amp;D16)-COUNTIF(B$2:B$45,"&gt;="&amp;D17)</f>
        <v>1</v>
      </c>
      <c r="F16" t="str">
        <f t="shared" si="0"/>
        <v>[61, 65]</v>
      </c>
    </row>
    <row r="17" spans="1:10" x14ac:dyDescent="0.2">
      <c r="A17" t="s">
        <v>24</v>
      </c>
      <c r="B17">
        <v>7</v>
      </c>
      <c r="D17">
        <v>70</v>
      </c>
      <c r="E17">
        <f>COUNTIF(B$2:B$45,"&gt;="&amp;D17)-COUNTIF(B$2:B$45,"&gt;="&amp;D18)</f>
        <v>0</v>
      </c>
      <c r="F17" t="str">
        <f t="shared" si="0"/>
        <v>[66, 70]</v>
      </c>
    </row>
    <row r="18" spans="1:10" x14ac:dyDescent="0.2">
      <c r="A18" t="s">
        <v>25</v>
      </c>
      <c r="B18" s="1">
        <v>7</v>
      </c>
      <c r="D18">
        <v>75</v>
      </c>
      <c r="E18">
        <f>COUNTIF(B$2:B$45,"&gt;="&amp;D18)-COUNTIF(B$2:B$45,"&gt;="&amp;D19)</f>
        <v>0</v>
      </c>
      <c r="F18" t="str">
        <f t="shared" si="0"/>
        <v>[71, 75]</v>
      </c>
    </row>
    <row r="19" spans="1:10" x14ac:dyDescent="0.2">
      <c r="A19" t="s">
        <v>26</v>
      </c>
      <c r="B19">
        <v>40</v>
      </c>
      <c r="C19">
        <v>10</v>
      </c>
      <c r="D19">
        <v>80</v>
      </c>
      <c r="E19">
        <f>COUNTIF(B$2:B$45,"&gt;="&amp;D19)-COUNTIF(B$2:B$45,"&gt;="&amp;D20)</f>
        <v>0</v>
      </c>
      <c r="F19" t="str">
        <f t="shared" si="0"/>
        <v>[76, 80]</v>
      </c>
    </row>
    <row r="20" spans="1:10" x14ac:dyDescent="0.2">
      <c r="A20" t="s">
        <v>27</v>
      </c>
      <c r="B20">
        <v>0</v>
      </c>
      <c r="C20">
        <v>1</v>
      </c>
      <c r="D20">
        <v>85</v>
      </c>
      <c r="E20">
        <f>COUNTIF(B$2:B$45,"&gt;="&amp;D20)-COUNTIF(B$2:B$45,"&gt;="&amp;D21)</f>
        <v>0</v>
      </c>
      <c r="F20" t="str">
        <f t="shared" si="0"/>
        <v>[81, 85]</v>
      </c>
    </row>
    <row r="21" spans="1:10" x14ac:dyDescent="0.2">
      <c r="A21" t="s">
        <v>28</v>
      </c>
      <c r="B21">
        <v>26</v>
      </c>
      <c r="D21">
        <v>90</v>
      </c>
      <c r="E21">
        <f>COUNTIF(B$2:B$45,"&gt;="&amp;D21)-COUNTIF(B$2:B$45,"&gt;="&amp;D22)</f>
        <v>0</v>
      </c>
      <c r="F21" t="str">
        <f t="shared" si="0"/>
        <v>[86, 90]</v>
      </c>
    </row>
    <row r="22" spans="1:10" x14ac:dyDescent="0.2">
      <c r="A22" t="s">
        <v>29</v>
      </c>
      <c r="B22">
        <v>33</v>
      </c>
      <c r="D22">
        <v>95</v>
      </c>
      <c r="E22">
        <f>COUNTIF(B$2:B$45,"&gt;="&amp;D22)-COUNTIF(B$2:B$45,"&gt;="&amp;D23)</f>
        <v>0</v>
      </c>
      <c r="F22" t="str">
        <f t="shared" si="0"/>
        <v>[91, 95]</v>
      </c>
      <c r="H22" t="s">
        <v>3</v>
      </c>
      <c r="I22" t="s">
        <v>4</v>
      </c>
      <c r="J22" t="s">
        <v>5</v>
      </c>
    </row>
    <row r="23" spans="1:10" x14ac:dyDescent="0.2">
      <c r="A23" t="s">
        <v>30</v>
      </c>
      <c r="B23">
        <v>22</v>
      </c>
      <c r="D23">
        <v>100</v>
      </c>
      <c r="E23">
        <f>COUNTIF(B$2:B$45,"&gt;="&amp;D23)-COUNTIF(B$2:B$45,"&gt;="&amp;D24)</f>
        <v>0</v>
      </c>
      <c r="F23" t="str">
        <f t="shared" si="0"/>
        <v>[96, 100]</v>
      </c>
      <c r="H23">
        <f>AVERAGE($B$2:$B$45)</f>
        <v>23.787878787878789</v>
      </c>
      <c r="I23">
        <f>H23*(2/3)</f>
        <v>15.858585858585858</v>
      </c>
      <c r="J23">
        <f>ROUND(I23,0)</f>
        <v>16</v>
      </c>
    </row>
    <row r="24" spans="1:10" x14ac:dyDescent="0.2">
      <c r="A24" t="s">
        <v>31</v>
      </c>
      <c r="B24">
        <v>32</v>
      </c>
      <c r="D24">
        <v>101</v>
      </c>
    </row>
    <row r="25" spans="1:10" x14ac:dyDescent="0.2">
      <c r="A25" t="s">
        <v>32</v>
      </c>
      <c r="B25">
        <v>8</v>
      </c>
    </row>
    <row r="26" spans="1:10" x14ac:dyDescent="0.2">
      <c r="A26" t="s">
        <v>33</v>
      </c>
      <c r="B26">
        <v>1</v>
      </c>
    </row>
    <row r="27" spans="1:10" x14ac:dyDescent="0.2">
      <c r="A27" t="s">
        <v>34</v>
      </c>
      <c r="B27">
        <v>2</v>
      </c>
    </row>
    <row r="28" spans="1:10" x14ac:dyDescent="0.2">
      <c r="A28" t="s">
        <v>35</v>
      </c>
      <c r="B28">
        <v>50</v>
      </c>
    </row>
    <row r="29" spans="1:10" x14ac:dyDescent="0.2">
      <c r="A29" t="s">
        <v>36</v>
      </c>
      <c r="B29">
        <v>33</v>
      </c>
      <c r="C29">
        <v>1</v>
      </c>
    </row>
    <row r="30" spans="1:10" x14ac:dyDescent="0.2">
      <c r="A30" t="s">
        <v>37</v>
      </c>
      <c r="B30">
        <v>24</v>
      </c>
      <c r="C30">
        <v>1</v>
      </c>
    </row>
    <row r="31" spans="1:10" x14ac:dyDescent="0.2">
      <c r="A31" t="s">
        <v>38</v>
      </c>
      <c r="B31">
        <v>29</v>
      </c>
    </row>
    <row r="32" spans="1:10" x14ac:dyDescent="0.2">
      <c r="A32" t="s">
        <v>39</v>
      </c>
      <c r="B32">
        <v>46</v>
      </c>
    </row>
    <row r="33" spans="1:2" x14ac:dyDescent="0.2">
      <c r="A33" t="s">
        <v>40</v>
      </c>
      <c r="B33">
        <v>66</v>
      </c>
    </row>
    <row r="34" spans="1:2" x14ac:dyDescent="0.2">
      <c r="A34" t="s">
        <v>41</v>
      </c>
      <c r="B34">
        <v>44</v>
      </c>
    </row>
  </sheetData>
  <sortState xmlns:xlrd2="http://schemas.microsoft.com/office/spreadsheetml/2017/richdata2" ref="B2:B45">
    <sortCondition ref="B2:B45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Dickerson</cp:lastModifiedBy>
  <dcterms:created xsi:type="dcterms:W3CDTF">2018-02-01T15:41:42Z</dcterms:created>
  <dcterms:modified xsi:type="dcterms:W3CDTF">2021-02-11T00:04:24Z</dcterms:modified>
</cp:coreProperties>
</file>