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299819b2fdb9ef/Documents/Homework/MarkHirschenberger_ExcelHomework/"/>
    </mc:Choice>
  </mc:AlternateContent>
  <xr:revisionPtr revIDLastSave="0" documentId="8_{8748306A-80D1-4ED0-A4BD-036FE1AE4E08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DATA" sheetId="1" r:id="rId1"/>
    <sheet name="PIVOT TABLE - CATEGORY" sheetId="2" r:id="rId2"/>
    <sheet name="PIVOT TABLE - Sub-Category" sheetId="3" r:id="rId3"/>
    <sheet name="PIVOT TABLE - DATE CREATED CONV" sheetId="7" r:id="rId4"/>
    <sheet name="BONUS" sheetId="8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C13" i="8"/>
  <c r="D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B6" i="8"/>
  <c r="C6" i="8"/>
  <c r="D5" i="8"/>
  <c r="C5" i="8"/>
  <c r="B5" i="8"/>
  <c r="D4" i="8"/>
  <c r="C4" i="8"/>
  <c r="B4" i="8"/>
  <c r="B2" i="8"/>
  <c r="E2" i="8" s="1"/>
  <c r="B3" i="8"/>
  <c r="E3" i="8" s="1"/>
  <c r="D3" i="8"/>
  <c r="C3" i="8"/>
  <c r="D2" i="8"/>
  <c r="C2" i="8"/>
  <c r="E13" i="8" l="1"/>
  <c r="E12" i="8"/>
  <c r="E11" i="8"/>
  <c r="E10" i="8"/>
  <c r="E9" i="8"/>
  <c r="E8" i="8"/>
  <c r="E7" i="8"/>
  <c r="E6" i="8"/>
  <c r="E5" i="8"/>
  <c r="E4" i="8"/>
  <c r="I6" i="2"/>
  <c r="I7" i="2"/>
  <c r="I8" i="2"/>
  <c r="I9" i="2"/>
  <c r="I10" i="2"/>
  <c r="I11" i="2"/>
  <c r="I12" i="2"/>
  <c r="I13" i="2"/>
  <c r="I5" i="2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<sst xmlns="http://schemas.openxmlformats.org/spreadsheetml/2006/main" count="33048" uniqueCount="8401">
  <si>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</si>
  <si>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</si>
  <si>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</si>
  <si>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</si>
  <si>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</si>
  <si>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</si>
  <si>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</si>
  <si>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</si>
  <si>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</si>
  <si>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</si>
  <si>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</si>
  <si>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</si>
  <si>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</si>
  <si>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</si>
  <si>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</si>
  <si>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</si>
  <si>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</si>
  <si>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</si>
  <si>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</si>
  <si>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</si>
  <si>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</si>
  <si>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</si>
  <si>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</si>
  <si>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</si>
  <si>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</si>
  <si>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</si>
  <si>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</si>
  <si>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</si>
  <si>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</si>
  <si>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</si>
  <si>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</si>
  <si>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</si>
  <si>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</si>
  <si>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</si>
  <si>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</si>
  <si>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</si>
  <si>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</si>
  <si>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</si>
  <si>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</si>
  <si>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</si>
  <si>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</si>
  <si>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</si>
  <si>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</si>
  <si>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</si>
  <si>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</si>
  <si>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</si>
  <si>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</si>
  <si>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</si>
  <si>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</si>
  <si>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</si>
  <si>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</si>
  <si>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</si>
  <si>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</si>
  <si>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</si>
  <si>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</si>
  <si>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</si>
  <si>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</si>
  <si>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</si>
  <si>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</si>
  <si>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</si>
  <si>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</si>
  <si>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</si>
  <si>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</si>
  <si>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</si>
  <si>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</si>
  <si>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</si>
  <si>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</si>
  <si>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</si>
  <si>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</si>
  <si>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</si>
  <si>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</si>
  <si>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</si>
  <si>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</si>
  <si>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</si>
  <si>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</si>
  <si>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</si>
  <si>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</si>
  <si>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</si>
  <si>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</si>
  <si>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</si>
  <si>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</si>
  <si>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</si>
  <si>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</si>
  <si>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</si>
  <si>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</si>
  <si>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</si>
  <si>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</si>
  <si>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</si>
  <si>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</si>
  <si>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</si>
  <si>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</si>
  <si>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</si>
  <si>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</si>
  <si>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</si>
  <si>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</si>
  <si>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</si>
  <si>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</si>
  <si>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</si>
  <si>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</si>
  <si>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</si>
  <si>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</si>
  <si>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</si>
  <si>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</si>
  <si>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</si>
  <si>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</si>
  <si>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</si>
  <si>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</si>
  <si>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</si>
  <si>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</si>
  <si>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</si>
  <si>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</si>
  <si>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</si>
  <si>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</si>
  <si>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</si>
  <si>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</si>
  <si>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</si>
  <si>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</si>
  <si>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</si>
  <si>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</si>
  <si>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</si>
  <si>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</si>
  <si>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</si>
  <si>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</si>
  <si>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</si>
  <si>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</si>
  <si>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</si>
  <si>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</si>
  <si>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</si>
  <si>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</si>
  <si>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</si>
  <si>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</si>
  <si>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</si>
  <si>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</si>
  <si>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</si>
  <si>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</si>
  <si>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</si>
  <si>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</si>
  <si>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</si>
  <si>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</si>
  <si>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</si>
  <si>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</si>
  <si>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</si>
  <si>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</si>
  <si>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</si>
  <si>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</si>
  <si>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</si>
  <si>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</si>
  <si>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</si>
  <si>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</si>
  <si>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</si>
  <si>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</si>
  <si>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</si>
  <si>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</si>
  <si>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</si>
  <si>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</si>
  <si>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</si>
  <si>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</si>
  <si>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</si>
  <si>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</si>
  <si>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</si>
  <si>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</si>
  <si>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</si>
  <si>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</si>
  <si>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</si>
  <si>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</si>
  <si>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</si>
  <si>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</si>
  <si>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</si>
  <si>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</si>
  <si>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</si>
  <si>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</si>
  <si>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</si>
  <si>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</si>
  <si>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</si>
  <si>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</si>
  <si>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</si>
  <si>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</si>
  <si>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</si>
  <si>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</si>
  <si>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</si>
  <si>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</si>
  <si>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</si>
  <si>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</si>
  <si>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</si>
  <si>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</si>
  <si>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</si>
  <si>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</si>
  <si>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</si>
  <si>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</si>
  <si>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</si>
  <si>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</si>
  <si>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</si>
  <si>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</si>
  <si>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</si>
  <si>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</si>
  <si>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</si>
  <si>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</si>
  <si>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</si>
  <si>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</si>
  <si>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</si>
  <si>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</si>
  <si>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</si>
  <si>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</si>
  <si>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</si>
  <si>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</si>
  <si>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</si>
  <si>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</si>
  <si>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</si>
  <si>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</si>
  <si>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</si>
  <si>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</si>
  <si>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</si>
  <si>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</si>
  <si>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</si>
  <si>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</si>
  <si>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</si>
  <si>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</si>
  <si>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</si>
  <si>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</si>
  <si>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</si>
  <si>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</si>
  <si>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</si>
  <si>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</si>
  <si>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</si>
  <si>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</si>
  <si>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</si>
  <si>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</si>
  <si>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</si>
  <si>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</si>
  <si>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</si>
  <si>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</si>
  <si>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</si>
  <si>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</si>
  <si>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</si>
  <si>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</si>
  <si>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</si>
  <si>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</si>
  <si>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</si>
  <si>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</si>
  <si>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</si>
  <si>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</si>
  <si>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</si>
  <si>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</si>
  <si>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</si>
  <si>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</si>
  <si>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</si>
  <si>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</si>
  <si>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</si>
  <si>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</si>
  <si>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</si>
  <si>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</si>
  <si>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</si>
  <si>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</si>
  <si>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</si>
  <si>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</si>
  <si>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</si>
  <si>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</si>
  <si>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</si>
  <si>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</si>
  <si>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</si>
  <si>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</si>
  <si>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</si>
  <si>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</si>
  <si>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</si>
  <si>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</si>
  <si>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</si>
  <si>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</si>
  <si>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</si>
  <si>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</si>
  <si>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</si>
  <si>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</si>
  <si>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</si>
  <si>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</si>
  <si>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</si>
  <si>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</si>
  <si>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</si>
  <si>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</si>
  <si>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</si>
  <si>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</si>
  <si>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</si>
  <si>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</si>
  <si>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</si>
  <si>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</si>
  <si>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</si>
  <si>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</si>
  <si>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</si>
  <si>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</si>
  <si>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</si>
  <si>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</si>
  <si>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</si>
  <si>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</si>
  <si>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</si>
  <si>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</si>
  <si>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</si>
  <si>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</si>
  <si>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</si>
  <si>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</si>
  <si>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</si>
  <si>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</si>
  <si>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</si>
  <si>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</si>
  <si>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</si>
  <si>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</si>
  <si>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</si>
  <si>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</si>
  <si>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</si>
  <si>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</si>
  <si>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</si>
  <si>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</si>
  <si>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</si>
  <si>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</si>
  <si>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</si>
  <si>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</si>
  <si>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</si>
  <si>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</si>
  <si>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</si>
  <si>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</si>
  <si>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</si>
  <si>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</si>
  <si>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</si>
  <si>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</si>
  <si>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</si>
  <si>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</si>
  <si>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</si>
  <si>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</si>
  <si>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</si>
  <si>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</si>
  <si>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</si>
  <si>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</si>
  <si>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</si>
  <si>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</si>
  <si>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</si>
  <si>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</si>
  <si>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</si>
  <si>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</si>
  <si>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</si>
  <si>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</si>
  <si>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</si>
  <si>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</si>
  <si>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</si>
  <si>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</si>
  <si>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</si>
  <si>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</si>
  <si>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</si>
  <si>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</si>
  <si>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</si>
  <si>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</si>
  <si>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</si>
  <si>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</si>
  <si>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</si>
  <si>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</si>
  <si>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</si>
  <si>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</si>
  <si>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</si>
  <si>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</si>
  <si>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</si>
  <si>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</si>
  <si>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</si>
  <si>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</si>
  <si>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</si>
  <si>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</si>
  <si>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</si>
  <si>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</si>
  <si>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</si>
  <si>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</si>
  <si>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</si>
  <si>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</si>
  <si>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</si>
  <si>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</si>
  <si>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</si>
  <si>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</si>
  <si>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</si>
  <si>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</si>
  <si>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</si>
  <si>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</si>
  <si>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</si>
  <si>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</si>
  <si>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</si>
  <si>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</si>
  <si>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</si>
  <si>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</si>
  <si>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</si>
  <si>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</si>
  <si>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</si>
  <si>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</si>
  <si>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</si>
  <si>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</si>
  <si>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</si>
  <si>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</si>
  <si>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</si>
  <si>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</si>
  <si>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</si>
  <si>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</si>
  <si>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</si>
  <si>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</si>
  <si>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</si>
  <si>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</si>
  <si>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</si>
  <si>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</si>
  <si>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</si>
  <si>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</si>
  <si>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</si>
  <si>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</si>
  <si>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</si>
  <si>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</si>
  <si>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</si>
  <si>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</si>
  <si>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</si>
  <si>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</si>
  <si>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</si>
  <si>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</si>
  <si>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</si>
  <si>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</si>
  <si>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</si>
  <si>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</si>
  <si>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</si>
  <si>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</si>
  <si>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</si>
  <si>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</si>
  <si>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</si>
  <si>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</si>
  <si>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</si>
  <si>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</si>
  <si>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</si>
  <si>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</si>
  <si>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</si>
  <si>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</si>
  <si>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</si>
  <si>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</si>
  <si>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</si>
  <si>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</si>
  <si>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</si>
  <si>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</si>
  <si>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</si>
  <si>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</si>
  <si>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</si>
  <si>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</si>
  <si>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</si>
  <si>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</si>
  <si>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</si>
  <si>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</si>
  <si>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</si>
  <si>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</si>
  <si>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</si>
  <si>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</si>
  <si>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</si>
  <si>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</si>
  <si>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</si>
  <si>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</si>
  <si>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</si>
  <si>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</si>
  <si>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</si>
  <si>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</si>
  <si>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</si>
  <si>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</si>
  <si>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</si>
  <si>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</si>
  <si>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</si>
  <si>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</si>
  <si>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</si>
  <si>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</si>
  <si>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</si>
  <si>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</si>
  <si>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</si>
  <si>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</si>
  <si>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</si>
  <si>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</si>
  <si>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</si>
  <si>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</si>
  <si>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</si>
  <si>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</si>
  <si>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</si>
  <si>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</si>
  <si>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</si>
  <si>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</si>
  <si>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</si>
  <si>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</si>
  <si>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</si>
  <si>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</si>
  <si>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</si>
  <si>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</si>
  <si>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</si>
  <si>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</si>
  <si>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</si>
  <si>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</si>
  <si>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</si>
  <si>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</si>
  <si>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</si>
  <si>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</si>
  <si>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</si>
  <si>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</si>
  <si>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</si>
  <si>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</si>
  <si>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</si>
  <si>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</si>
  <si>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</si>
  <si>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</si>
  <si>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</si>
  <si>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</si>
  <si>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</si>
  <si>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</si>
  <si>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</si>
  <si>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</si>
  <si>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</si>
  <si>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</si>
  <si>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</si>
  <si>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</si>
  <si>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</si>
  <si>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</si>
  <si>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</si>
  <si>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</si>
  <si>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</si>
  <si>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</si>
  <si>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</si>
  <si>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</si>
  <si>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</si>
  <si>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</si>
  <si>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</si>
  <si>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</si>
  <si>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</si>
  <si>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</si>
  <si>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</si>
  <si>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</si>
  <si>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</si>
  <si>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</si>
  <si>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</si>
  <si>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</si>
  <si>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</si>
  <si>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</si>
  <si>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</si>
  <si>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</si>
  <si>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</si>
  <si>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</si>
  <si>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</si>
  <si>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</si>
  <si>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</si>
  <si>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</si>
  <si>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</si>
  <si>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</si>
  <si>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</si>
  <si>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</si>
  <si>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</si>
  <si>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</si>
  <si>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</si>
  <si>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</si>
  <si>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</si>
  <si>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</si>
  <si>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</si>
  <si>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</si>
  <si>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</si>
  <si>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</si>
  <si>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</si>
  <si>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</si>
  <si>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</si>
  <si>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</si>
  <si>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</si>
  <si>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</si>
  <si>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</si>
  <si>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</si>
  <si>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</si>
  <si>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</si>
  <si>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</si>
  <si>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</si>
  <si>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</si>
  <si>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</si>
  <si>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</si>
  <si>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</si>
  <si>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</si>
  <si>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</si>
  <si>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</si>
  <si>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</si>
  <si>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</si>
  <si>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</si>
  <si>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</si>
  <si>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</si>
  <si>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</si>
  <si>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</si>
  <si>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</si>
  <si>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</si>
  <si>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</si>
  <si>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</si>
  <si>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</si>
  <si>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</si>
  <si>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</si>
  <si>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</si>
  <si>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</si>
  <si>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</si>
  <si>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</si>
  <si>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</si>
  <si>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</si>
  <si>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</si>
  <si>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</si>
  <si>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</si>
  <si>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</si>
  <si>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</si>
  <si>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</si>
  <si>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</si>
  <si>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</si>
  <si>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</si>
  <si>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</si>
  <si>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</si>
  <si>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</si>
  <si>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</si>
  <si>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</si>
  <si>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</si>
  <si>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</si>
  <si>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</si>
  <si>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</si>
  <si>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</si>
  <si>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</si>
  <si>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</si>
  <si>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</si>
  <si>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</si>
  <si>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</si>
  <si>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</si>
  <si>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</si>
  <si>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</si>
  <si>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</si>
  <si>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</si>
  <si>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</si>
  <si>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</si>
  <si>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</si>
  <si>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</si>
  <si>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</si>
  <si>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</si>
  <si>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</si>
  <si>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</si>
  <si>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</si>
  <si>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</si>
  <si>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</si>
  <si>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</si>
  <si>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</si>
  <si>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</si>
  <si>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</si>
  <si>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</si>
  <si>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</si>
  <si>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</si>
  <si>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</si>
  <si>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</si>
  <si>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</si>
  <si>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</si>
  <si>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</si>
  <si>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</si>
  <si>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</si>
  <si>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</si>
  <si>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</si>
  <si>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</si>
  <si>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</si>
  <si>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</si>
  <si>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</si>
  <si>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</si>
  <si>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</si>
  <si>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</si>
  <si>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</si>
  <si>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</si>
  <si>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</si>
  <si>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</si>
  <si>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</si>
  <si>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</si>
  <si>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</si>
  <si>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</si>
  <si>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</si>
  <si>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</si>
  <si>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</si>
  <si>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</si>
  <si>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</si>
  <si>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</si>
  <si>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</si>
  <si>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</si>
  <si>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</si>
  <si>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</si>
  <si>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</si>
  <si>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</si>
  <si>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</si>
  <si>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</si>
  <si>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</si>
  <si>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</si>
  <si>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</si>
  <si>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</si>
  <si>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</si>
  <si>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</si>
  <si>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</si>
  <si>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</si>
  <si>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</si>
  <si>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</si>
  <si>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</si>
  <si>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</si>
  <si>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</si>
  <si>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</si>
  <si>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</si>
  <si>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</si>
  <si>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</si>
  <si>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</si>
  <si>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</si>
  <si>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</si>
  <si>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</si>
  <si>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</si>
  <si>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</si>
  <si>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</si>
  <si>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</si>
  <si>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</si>
  <si>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</si>
  <si>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</si>
  <si>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</si>
  <si>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</si>
  <si>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</si>
  <si>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</si>
  <si>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</si>
  <si>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</si>
  <si>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</si>
  <si>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</si>
  <si>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</si>
  <si>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</si>
  <si>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</si>
  <si>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</si>
  <si>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</si>
  <si>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</si>
  <si>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</si>
  <si>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</si>
  <si>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</si>
  <si>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</si>
  <si>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</si>
  <si>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</si>
  <si>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</si>
  <si>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</si>
  <si>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</si>
  <si>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</si>
  <si>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</si>
  <si>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</si>
  <si>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</si>
  <si>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</si>
  <si>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</si>
  <si>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</si>
  <si>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</si>
  <si>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</si>
  <si>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</si>
  <si>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</si>
  <si>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</si>
  <si>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</si>
  <si>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</si>
  <si>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</si>
  <si>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</si>
  <si>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</si>
  <si>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</si>
  <si>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</si>
  <si>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</si>
  <si>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</si>
  <si>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</si>
  <si>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</si>
  <si>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</si>
  <si>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</si>
  <si>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</si>
  <si>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</si>
  <si>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</si>
  <si>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</si>
  <si>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</si>
  <si>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</si>
  <si>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</si>
  <si>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</si>
  <si>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</si>
  <si>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</si>
  <si>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</si>
  <si>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</si>
  <si>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</si>
  <si>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</si>
  <si>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</si>
  <si>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</si>
  <si>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</si>
  <si>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</si>
  <si>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</si>
  <si>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</si>
  <si>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</si>
  <si>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</si>
  <si>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</si>
  <si>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</si>
  <si>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</si>
  <si>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</si>
  <si>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</si>
  <si>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</si>
  <si>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</si>
  <si>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</si>
  <si>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</si>
  <si>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</si>
  <si>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</si>
  <si>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</si>
  <si>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</si>
  <si>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</si>
  <si>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</si>
  <si>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</si>
  <si>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</si>
  <si>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</si>
  <si>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</si>
  <si>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</si>
  <si>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</si>
  <si>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</si>
  <si>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</si>
  <si>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</si>
  <si>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</si>
  <si>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</si>
  <si>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</si>
  <si>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</si>
  <si>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</si>
  <si>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</si>
  <si>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</si>
  <si>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</si>
  <si>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</si>
  <si>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</si>
  <si>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</si>
  <si>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</si>
  <si>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</si>
  <si>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</si>
  <si>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</si>
  <si>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</si>
  <si>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</si>
  <si>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</si>
  <si>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</si>
  <si>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</si>
  <si>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</si>
  <si>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</si>
  <si>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</si>
  <si>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</si>
  <si>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</si>
  <si>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</si>
  <si>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</si>
  <si>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</si>
  <si>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</si>
  <si>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</si>
  <si>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</si>
  <si>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</si>
  <si>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</si>
  <si>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</si>
  <si>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</si>
  <si>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</si>
  <si>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</si>
  <si>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</si>
  <si>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</si>
  <si>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</si>
  <si>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</si>
  <si>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</si>
  <si>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</si>
  <si>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</si>
  <si>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</si>
  <si>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</si>
  <si>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</si>
  <si>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</si>
  <si>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</si>
  <si>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</si>
  <si>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</si>
  <si>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</si>
  <si>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</si>
  <si>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</si>
  <si>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</si>
  <si>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</si>
  <si>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</si>
  <si>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</si>
  <si>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</si>
  <si>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</si>
  <si>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</si>
  <si>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</si>
  <si>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</si>
  <si>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</si>
  <si>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</si>
  <si>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</si>
  <si>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</si>
  <si>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</si>
  <si>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</si>
  <si>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</si>
  <si>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</si>
  <si>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</si>
  <si>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</si>
  <si>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</si>
  <si>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</si>
  <si>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</si>
  <si>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</si>
  <si>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</si>
  <si>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</si>
  <si>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</si>
  <si>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</si>
  <si>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</si>
  <si>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</si>
  <si>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</si>
  <si>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</si>
  <si>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</si>
  <si>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</si>
  <si>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</si>
  <si>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</si>
  <si>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</si>
  <si>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</si>
  <si>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</si>
  <si>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</si>
  <si>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</si>
  <si>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</si>
  <si>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</si>
  <si>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</si>
  <si>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</si>
  <si>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</si>
  <si>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</si>
  <si>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</si>
  <si>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</si>
  <si>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</si>
  <si>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</si>
  <si>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</si>
  <si>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</si>
  <si>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</si>
  <si>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</si>
  <si>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</si>
  <si>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</si>
  <si>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</si>
  <si>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</si>
  <si>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</si>
  <si>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</si>
  <si>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</si>
  <si>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</si>
  <si>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</si>
  <si>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</si>
  <si>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</si>
  <si>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</si>
  <si>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</si>
  <si>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</si>
  <si>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</si>
  <si>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</si>
  <si>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</si>
  <si>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</si>
  <si>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</si>
  <si>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</si>
  <si>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</si>
  <si>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</si>
  <si>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</si>
  <si>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</si>
  <si>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</si>
  <si>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</si>
  <si>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</si>
  <si>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</si>
  <si>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</si>
  <si>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</si>
  <si>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</si>
  <si>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</si>
  <si>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</si>
  <si>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</si>
  <si>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</si>
  <si>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</si>
  <si>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</si>
  <si>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</si>
  <si>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</si>
  <si>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</si>
  <si>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</si>
  <si>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</si>
  <si>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</si>
  <si>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</si>
  <si>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</si>
  <si>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</si>
  <si>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</si>
  <si>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</si>
  <si>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</si>
  <si>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</si>
  <si>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</si>
  <si>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</si>
  <si>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</si>
  <si>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</si>
  <si>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</si>
  <si>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</si>
  <si>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</si>
  <si>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</si>
  <si>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</si>
  <si>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</si>
  <si>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</si>
  <si>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</si>
  <si>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</si>
  <si>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</si>
  <si>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</si>
  <si>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</si>
  <si>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</si>
  <si>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</si>
  <si>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</si>
  <si>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</si>
  <si>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</si>
  <si>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</si>
  <si>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</si>
  <si>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</si>
  <si>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</si>
  <si>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</si>
  <si>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</si>
  <si>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</si>
  <si>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</si>
  <si>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</si>
  <si>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</si>
  <si>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</si>
  <si>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</si>
  <si>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</si>
  <si>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</si>
  <si>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</si>
  <si>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</si>
  <si>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</si>
  <si>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</si>
  <si>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</si>
  <si>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</si>
  <si>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</si>
  <si>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</si>
  <si>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</si>
  <si>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</si>
  <si>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</si>
  <si>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</si>
  <si>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</si>
  <si>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</si>
  <si>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</si>
  <si>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</si>
  <si>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</si>
  <si>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</si>
  <si>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</si>
  <si>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</si>
  <si>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</si>
  <si>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</si>
  <si>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</si>
  <si>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</si>
  <si>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</si>
  <si>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</si>
  <si>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</si>
  <si>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</si>
  <si>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</si>
  <si>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</si>
  <si>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</si>
  <si>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</si>
  <si>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</si>
  <si>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</si>
  <si>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</si>
  <si>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</si>
  <si>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</si>
  <si>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</si>
  <si>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</si>
  <si>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</si>
  <si>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</si>
  <si>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</si>
  <si>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</si>
  <si>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</si>
  <si>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</si>
  <si>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</si>
  <si>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</si>
  <si>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</si>
  <si>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</si>
  <si>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</si>
  <si>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</si>
  <si>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</si>
  <si>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</si>
  <si>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</si>
  <si>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</si>
  <si>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</si>
  <si>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</si>
  <si>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</si>
  <si>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</si>
  <si>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</si>
  <si>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</si>
  <si>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</si>
  <si>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</si>
  <si>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</si>
  <si>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</si>
  <si>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</si>
  <si>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</si>
  <si>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</si>
  <si>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</si>
  <si>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</si>
  <si>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</si>
  <si>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</si>
  <si>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</si>
  <si>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</si>
  <si>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</si>
  <si>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</si>
  <si>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</si>
  <si>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</si>
  <si>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</si>
  <si>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</si>
  <si>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</si>
  <si>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</si>
  <si>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</si>
  <si>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</si>
  <si>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</si>
  <si>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</si>
  <si>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</si>
  <si>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</si>
  <si>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</si>
  <si>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</si>
  <si>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</si>
  <si>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</si>
  <si>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</si>
  <si>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</si>
  <si>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</si>
  <si>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</si>
  <si>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</si>
  <si>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</si>
  <si>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</si>
  <si>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</si>
  <si>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</si>
  <si>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</si>
  <si>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</si>
  <si>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</si>
  <si>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</si>
  <si>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</si>
  <si>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</si>
  <si>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</si>
  <si>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</si>
  <si>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</si>
  <si>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</si>
  <si>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</si>
  <si>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</si>
  <si>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</si>
  <si>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</si>
  <si>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</si>
  <si>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</si>
  <si>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</si>
  <si>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</si>
  <si>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</si>
  <si>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</si>
  <si>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</si>
  <si>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</si>
  <si>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</si>
  <si>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</si>
  <si>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</si>
  <si>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</si>
  <si>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</si>
  <si>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</si>
  <si>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</si>
  <si>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</si>
  <si>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</si>
  <si>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</si>
  <si>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</si>
  <si>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</si>
  <si>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</si>
  <si>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</si>
  <si>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</si>
  <si>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</si>
  <si>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</si>
  <si>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</si>
  <si>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</si>
  <si>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</si>
  <si>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</si>
  <si>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</si>
  <si>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</si>
  <si>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</si>
  <si>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</si>
  <si>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</si>
  <si>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</si>
  <si>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</si>
  <si>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</si>
  <si>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</si>
  <si>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</si>
  <si>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</si>
  <si>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</si>
  <si>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</si>
  <si>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</si>
  <si>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</si>
  <si>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</si>
  <si>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</si>
  <si>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</si>
  <si>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</si>
  <si>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</si>
  <si>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</si>
  <si>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</si>
  <si>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</si>
  <si>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</si>
  <si>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</si>
  <si>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</si>
  <si>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</si>
  <si>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</si>
  <si>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</si>
  <si>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</si>
  <si>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</si>
  <si>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</si>
  <si>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</si>
  <si>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</si>
  <si>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</si>
  <si>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</si>
  <si>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</si>
  <si>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</si>
  <si>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</si>
  <si>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</si>
  <si>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</si>
  <si>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</si>
  <si>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</si>
  <si>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</si>
  <si>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</si>
  <si>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</si>
  <si>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</si>
  <si>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</si>
  <si>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</si>
  <si>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</si>
  <si>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</si>
  <si>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</si>
  <si>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</si>
  <si>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</si>
  <si>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</si>
  <si>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</si>
  <si>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</si>
  <si>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</si>
  <si>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</si>
  <si>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</si>
  <si>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</si>
  <si>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</si>
  <si>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</si>
  <si>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</si>
  <si>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</si>
  <si>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</si>
  <si>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</si>
  <si>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</si>
  <si>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</si>
  <si>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</si>
  <si>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</si>
  <si>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</si>
  <si>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</si>
  <si>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</si>
  <si>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</si>
  <si>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</si>
  <si>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</si>
  <si>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</si>
  <si>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</si>
  <si>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</si>
  <si>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</si>
  <si>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</si>
  <si>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</si>
  <si>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</si>
  <si>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</si>
  <si>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</si>
  <si>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</si>
  <si>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</si>
  <si>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</si>
  <si>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</si>
  <si>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</si>
  <si>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</si>
  <si>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</si>
  <si>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</si>
  <si>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</si>
  <si>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</si>
  <si>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</si>
  <si>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</si>
  <si>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</si>
  <si>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</si>
  <si>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</si>
  <si>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</si>
  <si>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</si>
  <si>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</si>
  <si>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</si>
  <si>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</si>
  <si>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</si>
  <si>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</si>
  <si>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</si>
  <si>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</si>
  <si>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</si>
  <si>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</si>
  <si>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</si>
  <si>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</si>
  <si>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</si>
  <si>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</si>
  <si>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</si>
  <si>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</si>
  <si>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</si>
  <si>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</si>
  <si>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</si>
  <si>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</si>
  <si>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</si>
  <si>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</si>
  <si>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</si>
  <si>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</si>
  <si>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</si>
  <si>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</si>
  <si>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</si>
  <si>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</si>
  <si>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</si>
  <si>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</si>
  <si>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</si>
  <si>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</si>
  <si>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</si>
  <si>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</si>
  <si>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</si>
  <si>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</si>
  <si>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</si>
  <si>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</si>
  <si>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</si>
  <si>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</si>
  <si>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</si>
  <si>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</si>
  <si>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</si>
  <si>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</si>
  <si>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</si>
  <si>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</si>
  <si>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</si>
  <si>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</si>
  <si>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</si>
  <si>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</si>
  <si>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</si>
  <si>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</si>
  <si>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</si>
  <si>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</si>
  <si>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</si>
  <si>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</si>
  <si>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</si>
  <si>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</si>
  <si>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</si>
  <si>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</si>
  <si>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</si>
  <si>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</si>
  <si>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</si>
  <si>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</si>
  <si>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</si>
  <si>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</si>
  <si>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</si>
  <si>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</si>
  <si>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</si>
  <si>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</si>
  <si>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</si>
  <si>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</si>
  <si>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</si>
  <si>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</si>
  <si>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</si>
  <si>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</si>
  <si>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</si>
  <si>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</si>
  <si>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</si>
  <si>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</si>
  <si>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</si>
  <si>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</si>
  <si>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</si>
  <si>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</si>
  <si>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</si>
  <si>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</si>
  <si>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</si>
  <si>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</si>
  <si>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</si>
  <si>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</si>
  <si>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</si>
  <si>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</si>
  <si>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</si>
  <si>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</si>
  <si>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</si>
  <si>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</si>
  <si>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</si>
  <si>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</si>
  <si>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</si>
  <si>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</si>
  <si>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</si>
  <si>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</si>
  <si>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</si>
  <si>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</si>
  <si>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</si>
  <si>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</si>
  <si>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</si>
  <si>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</si>
  <si>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</si>
  <si>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</si>
  <si>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</si>
  <si>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</si>
  <si>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</si>
  <si>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</si>
  <si>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</si>
  <si>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</si>
  <si>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</si>
  <si>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</si>
  <si>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</si>
  <si>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</si>
  <si>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</si>
  <si>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</si>
  <si>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</si>
  <si>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</si>
  <si>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</si>
  <si>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</si>
  <si>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</si>
  <si>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</si>
  <si>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</si>
  <si>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</si>
  <si>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</si>
  <si>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</si>
  <si>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</si>
  <si>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</si>
  <si>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</si>
  <si>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</si>
  <si>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</si>
  <si>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</si>
  <si>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</si>
  <si>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</si>
  <si>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</si>
  <si>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</si>
  <si>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</si>
  <si>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</si>
  <si>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</si>
  <si>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</si>
  <si>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</si>
  <si>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</si>
  <si>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</si>
  <si>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</si>
  <si>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</si>
  <si>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</si>
  <si>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</si>
  <si>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</si>
  <si>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</si>
  <si>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</si>
  <si>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</si>
  <si>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</si>
  <si>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</si>
  <si>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</si>
  <si>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</si>
  <si>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</si>
  <si>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</si>
  <si>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</si>
  <si>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</si>
  <si>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</si>
  <si>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</si>
  <si>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</si>
  <si>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</si>
  <si>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</si>
  <si>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</si>
  <si>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</si>
  <si>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</si>
  <si>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</si>
  <si>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</si>
  <si>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</si>
  <si>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</si>
  <si>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</si>
  <si>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</si>
  <si>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</si>
  <si>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</si>
  <si>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</si>
  <si>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</si>
  <si>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</si>
  <si>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</si>
  <si>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</si>
  <si>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</si>
  <si>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</si>
  <si>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</si>
  <si>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</si>
  <si>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</si>
  <si>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</si>
  <si>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</si>
  <si>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</si>
  <si>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</si>
  <si>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</si>
  <si>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</si>
  <si>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</si>
  <si>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</si>
  <si>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</si>
  <si>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</si>
  <si>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</si>
  <si>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</si>
  <si>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</si>
  <si>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</si>
  <si>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</si>
  <si>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</si>
  <si>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</si>
  <si>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</si>
  <si>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</si>
  <si>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</si>
  <si>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</si>
  <si>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</si>
  <si>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</si>
  <si>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</si>
  <si>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</si>
  <si>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</si>
  <si>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</si>
  <si>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</si>
  <si>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</si>
  <si>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</si>
  <si>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</si>
  <si>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</si>
  <si>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</si>
  <si>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</si>
  <si>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</si>
  <si>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</si>
  <si>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</si>
  <si>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</si>
  <si>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</si>
  <si>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</si>
  <si>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</si>
  <si>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</si>
  <si>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</si>
  <si>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</si>
  <si>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</si>
  <si>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</si>
  <si>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</si>
  <si>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</si>
  <si>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</si>
  <si>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</si>
  <si>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</si>
  <si>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</si>
  <si>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</si>
  <si>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</si>
  <si>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</si>
  <si>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</si>
  <si>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</si>
  <si>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</si>
  <si>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</si>
  <si>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</si>
  <si>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</si>
  <si>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</si>
  <si>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</si>
  <si>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</si>
  <si>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</si>
  <si>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</si>
  <si>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</si>
  <si>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</si>
  <si>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</si>
  <si>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</si>
  <si>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</si>
  <si>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</si>
  <si>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</si>
  <si>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</si>
  <si>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</si>
  <si>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</si>
  <si>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</si>
  <si>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</si>
  <si>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</si>
  <si>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</si>
  <si>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</si>
  <si>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</si>
  <si>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</si>
  <si>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</si>
  <si>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</si>
  <si>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</si>
  <si>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</si>
  <si>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</si>
  <si>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</si>
  <si>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</si>
  <si>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</si>
  <si>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</si>
  <si>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</si>
  <si>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</si>
  <si>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</si>
  <si>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</si>
  <si>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</si>
  <si>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</si>
  <si>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</si>
  <si>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</si>
  <si>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</si>
  <si>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</si>
  <si>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</si>
  <si>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</si>
  <si>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</si>
  <si>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</si>
  <si>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</si>
  <si>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</si>
  <si>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</si>
  <si>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</si>
  <si>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</si>
  <si>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</si>
  <si>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</si>
  <si>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</si>
  <si>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</si>
  <si>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</si>
  <si>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</si>
  <si>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</si>
  <si>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</si>
  <si>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</si>
  <si>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</si>
  <si>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</si>
  <si>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</si>
  <si>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</si>
  <si>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</si>
  <si>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</si>
  <si>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</si>
  <si>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</si>
  <si>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</si>
  <si>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</si>
  <si>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</si>
  <si>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</si>
  <si>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</si>
  <si>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</si>
  <si>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</si>
  <si>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</si>
  <si>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</si>
  <si>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</si>
  <si>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</si>
  <si>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</si>
  <si>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</si>
  <si>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</si>
  <si>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</si>
  <si>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</si>
  <si>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</si>
  <si>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</si>
  <si>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</si>
  <si>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</si>
  <si>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</si>
  <si>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</si>
  <si>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</si>
  <si>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</si>
  <si>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</si>
  <si>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</si>
  <si>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</si>
  <si>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</si>
  <si>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</si>
  <si>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</si>
  <si>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</si>
  <si>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</si>
  <si>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</si>
  <si>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</si>
  <si>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</si>
  <si>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</si>
  <si>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</si>
  <si>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</si>
  <si>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</si>
  <si>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</si>
  <si>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</si>
  <si>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</si>
  <si>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</si>
  <si>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</si>
  <si>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</si>
  <si>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</si>
  <si>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</si>
  <si>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</si>
  <si>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</si>
  <si>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</si>
  <si>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</si>
  <si>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</si>
  <si>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</si>
  <si>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</si>
  <si>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</si>
  <si>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</si>
  <si>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</si>
  <si>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</si>
  <si>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</si>
  <si>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</si>
  <si>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</si>
  <si>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</si>
  <si>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</si>
  <si>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</si>
  <si>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</si>
  <si>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</si>
  <si>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</si>
  <si>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</si>
  <si>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</si>
  <si>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</si>
  <si>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</si>
  <si>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</si>
  <si>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</si>
  <si>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</si>
  <si>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</si>
  <si>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</si>
  <si>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</si>
  <si>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</si>
  <si>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</si>
  <si>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</si>
  <si>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</si>
  <si>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</si>
  <si>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</si>
  <si>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</si>
  <si>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</si>
  <si>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</si>
  <si>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</si>
  <si>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</si>
  <si>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</si>
  <si>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</si>
  <si>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</si>
  <si>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</si>
  <si>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</si>
  <si>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</si>
  <si>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</si>
  <si>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</si>
  <si>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</si>
  <si>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</si>
  <si>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</si>
  <si>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</si>
  <si>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</si>
  <si>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</si>
  <si>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</si>
  <si>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</si>
  <si>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</si>
  <si>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</si>
  <si>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</si>
  <si>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</si>
  <si>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</si>
  <si>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</si>
  <si>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</si>
  <si>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</si>
  <si>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</si>
  <si>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</si>
  <si>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</si>
  <si>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</si>
  <si>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</si>
  <si>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</si>
  <si>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</si>
  <si>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</si>
  <si>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</si>
  <si>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</si>
  <si>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</si>
  <si>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</si>
  <si>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</si>
  <si>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</si>
  <si>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</si>
  <si>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</si>
  <si>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</si>
  <si>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</si>
  <si>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</si>
  <si>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</si>
  <si>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</si>
  <si>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</si>
  <si>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</si>
  <si>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</si>
  <si>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</si>
  <si>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</si>
  <si>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</si>
  <si>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</si>
  <si>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</si>
  <si>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</si>
  <si>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</si>
  <si>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</si>
  <si>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</si>
  <si>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</si>
  <si>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</si>
  <si>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</si>
  <si>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</si>
  <si>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</si>
  <si>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</si>
  <si>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</si>
  <si>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</si>
  <si>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</si>
  <si>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</si>
  <si>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</si>
  <si>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</si>
  <si>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</si>
  <si>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</si>
  <si>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</si>
  <si>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</si>
  <si>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</si>
  <si>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</si>
  <si>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</si>
  <si>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</si>
  <si>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</si>
  <si>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</si>
  <si>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</si>
  <si>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</si>
  <si>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</si>
  <si>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</si>
  <si>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</si>
  <si>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</si>
  <si>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</si>
  <si>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</si>
  <si>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</si>
  <si>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</si>
  <si>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</si>
  <si>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</si>
  <si>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</si>
  <si>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</si>
  <si>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</si>
  <si>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</si>
  <si>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</si>
  <si>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</si>
  <si>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</si>
  <si>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</si>
  <si>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</si>
  <si>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</si>
  <si>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</si>
  <si>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</si>
  <si>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</si>
  <si>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</si>
  <si>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</si>
  <si>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</si>
  <si>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</si>
  <si>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</si>
  <si>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</si>
  <si>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</si>
  <si>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</si>
  <si>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</si>
  <si>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</si>
  <si>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</si>
  <si>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</si>
  <si>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</si>
  <si>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</si>
  <si>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</si>
  <si>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</si>
  <si>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</si>
  <si>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</si>
  <si>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</si>
  <si>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</si>
  <si>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</si>
  <si>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</si>
  <si>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</si>
  <si>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</si>
  <si>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</si>
  <si>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</si>
  <si>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</si>
  <si>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</si>
  <si>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</si>
  <si>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</si>
  <si>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</si>
  <si>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</si>
  <si>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</si>
  <si>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</si>
  <si>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</si>
  <si>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</si>
  <si>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</si>
  <si>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</si>
  <si>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</si>
  <si>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</si>
  <si>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</si>
  <si>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</si>
  <si>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</si>
  <si>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</si>
  <si>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</si>
  <si>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</si>
  <si>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</si>
  <si>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</si>
  <si>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</si>
  <si>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</si>
  <si>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</si>
  <si>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</si>
  <si>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</si>
  <si>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</si>
  <si>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</si>
  <si>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</si>
  <si>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</si>
  <si>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</si>
  <si>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</si>
  <si>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</si>
  <si>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</si>
  <si>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</si>
  <si>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</si>
  <si>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</si>
  <si>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</si>
  <si>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</si>
  <si>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</si>
  <si>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</si>
  <si>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</si>
  <si>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</si>
  <si>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</si>
  <si>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</si>
  <si>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</si>
  <si>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</si>
  <si>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</si>
  <si>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</si>
  <si>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</si>
  <si>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</si>
  <si>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</si>
  <si>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</si>
  <si>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</si>
  <si>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</si>
  <si>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</si>
  <si>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</si>
  <si>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</si>
  <si>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</si>
  <si>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</si>
  <si>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</si>
  <si>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</si>
  <si>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</si>
  <si>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</si>
  <si>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</si>
  <si>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</si>
  <si>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</si>
  <si>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</si>
  <si>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</si>
  <si>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</si>
  <si>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</si>
  <si>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</si>
  <si>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</si>
  <si>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</si>
  <si>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</si>
  <si>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</si>
  <si>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</si>
  <si>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</si>
  <si>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</si>
  <si>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</si>
  <si>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</si>
  <si>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</si>
  <si>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</si>
  <si>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</si>
  <si>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</si>
  <si>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</si>
  <si>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</si>
  <si>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</si>
  <si>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</si>
  <si>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</si>
  <si>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</si>
  <si>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</si>
  <si>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</si>
  <si>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</si>
  <si>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</si>
  <si>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</si>
  <si>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</si>
  <si>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</si>
  <si>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</si>
  <si>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</si>
  <si>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</si>
  <si>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</si>
  <si>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</si>
  <si>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</si>
  <si>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</si>
  <si>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</si>
  <si>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</si>
  <si>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</si>
  <si>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</si>
  <si>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</si>
  <si>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</si>
  <si>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</si>
  <si>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</si>
  <si>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</si>
  <si>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</si>
  <si>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</si>
  <si>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</si>
  <si>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</si>
  <si>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</si>
  <si>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</si>
  <si>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</si>
  <si>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</si>
  <si>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</si>
  <si>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</si>
  <si>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</si>
  <si>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</si>
  <si>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</si>
  <si>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</si>
  <si>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</si>
  <si>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</si>
  <si>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</si>
  <si>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</si>
  <si>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</si>
  <si>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</si>
  <si>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</si>
  <si>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</si>
  <si>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</si>
  <si>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</si>
  <si>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</si>
  <si>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</si>
  <si>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</si>
  <si>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</si>
  <si>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</si>
  <si>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</si>
  <si>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</si>
  <si>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</si>
  <si>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</si>
  <si>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</si>
  <si>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</si>
  <si>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</si>
  <si>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</si>
  <si>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</si>
  <si>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</si>
  <si>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</si>
  <si>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</si>
  <si>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</si>
  <si>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</si>
  <si>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</si>
  <si>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</si>
  <si>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</si>
  <si>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</si>
  <si>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</si>
  <si>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</si>
  <si>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</si>
  <si>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</si>
  <si>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</si>
  <si>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</si>
  <si>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</si>
  <si>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</si>
  <si>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</si>
  <si>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</si>
  <si>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</si>
  <si>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</si>
  <si>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</si>
  <si>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</si>
  <si>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</si>
  <si>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</si>
  <si>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</si>
  <si>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</si>
  <si>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</si>
  <si>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</si>
  <si>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</si>
  <si>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</si>
  <si>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</si>
  <si>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</si>
  <si>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</si>
  <si>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</si>
  <si>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</si>
  <si>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</si>
  <si>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</si>
  <si>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</si>
  <si>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</si>
  <si>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</si>
  <si>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</si>
  <si>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</si>
  <si>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</si>
  <si>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</si>
  <si>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</si>
  <si>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</si>
  <si>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</si>
  <si>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</si>
  <si>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</si>
  <si>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</si>
  <si>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</si>
  <si>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</si>
  <si>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</si>
  <si>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</si>
  <si>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</si>
  <si>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</si>
  <si>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</si>
  <si>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</si>
  <si>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</si>
  <si>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</si>
  <si>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</si>
  <si>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</si>
  <si>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</si>
  <si>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</si>
  <si>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</si>
  <si>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</si>
  <si>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</si>
  <si>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</si>
  <si>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</si>
  <si>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</si>
  <si>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</si>
  <si>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</si>
  <si>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</si>
  <si>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</si>
  <si>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</si>
  <si>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</si>
  <si>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</si>
  <si>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</si>
  <si>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</si>
  <si>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</si>
  <si>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</si>
  <si>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</si>
  <si>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</si>
  <si>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</si>
  <si>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</si>
  <si>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</si>
  <si>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</si>
  <si>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</si>
  <si>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</si>
  <si>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</si>
  <si>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</si>
  <si>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</si>
  <si>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</si>
  <si>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</si>
  <si>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</si>
  <si>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</si>
  <si>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</si>
  <si>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</si>
  <si>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</si>
  <si>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</si>
  <si>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</si>
  <si>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</si>
  <si>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</si>
  <si>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</si>
  <si>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</si>
  <si>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</si>
  <si>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</si>
  <si>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</si>
  <si>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</si>
  <si>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</si>
  <si>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</si>
  <si>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</si>
  <si>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</si>
  <si>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</si>
  <si>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</si>
  <si>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</si>
  <si>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</si>
  <si>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</si>
  <si>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</si>
  <si>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</si>
  <si>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</si>
  <si>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</si>
  <si>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</si>
  <si>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</si>
  <si>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</si>
  <si>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</si>
  <si>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</si>
  <si>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</si>
  <si>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</si>
  <si>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</si>
  <si>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</si>
  <si>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</si>
  <si>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</si>
  <si>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</si>
  <si>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</si>
  <si>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</si>
  <si>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</si>
  <si>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</si>
  <si>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</si>
  <si>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</si>
  <si>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</si>
  <si>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</si>
  <si>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</si>
  <si>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</si>
  <si>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</si>
  <si>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</si>
  <si>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</si>
  <si>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</si>
  <si>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</si>
  <si>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</si>
  <si>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</si>
  <si>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</si>
  <si>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</si>
  <si>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</si>
  <si>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</si>
  <si>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</si>
  <si>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</si>
  <si>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</si>
  <si>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</si>
  <si>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</si>
  <si>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</si>
  <si>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</si>
  <si>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</si>
  <si>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</si>
  <si>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</si>
  <si>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</si>
  <si>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</si>
  <si>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</si>
  <si>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</si>
  <si>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</si>
  <si>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</si>
  <si>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</si>
  <si>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</si>
  <si>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</si>
  <si>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</si>
  <si>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</si>
  <si>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</si>
  <si>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</si>
  <si>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</si>
  <si>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</si>
  <si>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</si>
  <si>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</si>
  <si>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</si>
  <si>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</si>
  <si>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</si>
  <si>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</si>
  <si>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</si>
  <si>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</si>
  <si>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</si>
  <si>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</si>
  <si>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</si>
  <si>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</si>
  <si>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</si>
  <si>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</si>
  <si>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</si>
  <si>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</si>
  <si>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</si>
  <si>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</si>
  <si>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</si>
  <si>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</si>
  <si>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</si>
  <si>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</si>
  <si>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</si>
  <si>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</si>
  <si>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</si>
  <si>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</si>
  <si>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</si>
  <si>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</si>
  <si>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</si>
  <si>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</si>
  <si>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</si>
  <si>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</si>
  <si>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</si>
  <si>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</si>
  <si>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</si>
  <si>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</si>
  <si>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</si>
  <si>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</si>
  <si>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</si>
  <si>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</si>
  <si>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</si>
  <si>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</si>
  <si>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</si>
  <si>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</si>
  <si>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</si>
  <si>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</si>
  <si>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</si>
  <si>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</si>
  <si>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</si>
  <si>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</si>
  <si>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</si>
  <si>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</si>
  <si>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</si>
  <si>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</si>
  <si>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</si>
  <si>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</si>
  <si>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</si>
  <si>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</si>
  <si>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</si>
  <si>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</si>
  <si>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</si>
  <si>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</si>
  <si>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</si>
  <si>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</si>
  <si>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</si>
  <si>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</si>
  <si>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</si>
  <si>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</si>
  <si>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</si>
  <si>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</si>
  <si>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</si>
  <si>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</si>
  <si>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</si>
  <si>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</si>
  <si>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</si>
  <si>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</si>
  <si>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</si>
  <si>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</si>
  <si>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</si>
  <si>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</si>
  <si>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</si>
  <si>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</si>
  <si>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</si>
  <si>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</si>
  <si>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</si>
  <si>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</si>
  <si>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</si>
  <si>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</si>
  <si>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</si>
  <si>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</si>
  <si>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</si>
  <si>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</si>
  <si>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</si>
  <si>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</si>
  <si>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</si>
  <si>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</si>
  <si>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</si>
  <si>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</si>
  <si>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</si>
  <si>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</si>
  <si>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</si>
  <si>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</si>
  <si>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</si>
  <si>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</si>
  <si>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</si>
  <si>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</si>
  <si>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</si>
  <si>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</si>
  <si>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</si>
  <si>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</si>
  <si>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</si>
  <si>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</si>
  <si>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</si>
  <si>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</si>
  <si>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</si>
  <si>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</si>
  <si>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</si>
  <si>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</si>
  <si>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</si>
  <si>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</si>
  <si>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</si>
  <si>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</si>
  <si>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</si>
  <si>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</si>
  <si>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</si>
  <si>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</si>
  <si>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</si>
  <si>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</si>
  <si>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</si>
  <si>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</si>
  <si>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</si>
  <si>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</si>
  <si>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</si>
  <si>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</si>
  <si>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</si>
  <si>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</si>
  <si>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</si>
  <si>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</si>
  <si>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</si>
  <si>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</si>
  <si>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</si>
  <si>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</si>
  <si>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</si>
  <si>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</si>
  <si>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</si>
  <si>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</si>
  <si>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</si>
  <si>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</si>
  <si>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</si>
  <si>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</si>
  <si>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</si>
  <si>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</si>
  <si>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</si>
  <si>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</si>
  <si>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</si>
  <si>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</si>
  <si>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</si>
  <si>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</si>
  <si>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</si>
  <si>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</si>
  <si>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</si>
  <si>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</si>
  <si>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</si>
  <si>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</si>
  <si>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</si>
  <si>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</si>
  <si>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</si>
  <si>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</si>
  <si>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</si>
  <si>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</si>
  <si>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</si>
  <si>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</si>
  <si>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</si>
  <si>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</si>
  <si>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</si>
  <si>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</si>
  <si>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</si>
  <si>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</si>
  <si>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</si>
  <si>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</si>
  <si>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</si>
  <si>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</si>
  <si>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</si>
  <si>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</si>
  <si>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</si>
  <si>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</si>
  <si>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</si>
  <si>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</si>
  <si>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</si>
  <si>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</si>
  <si>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</si>
  <si>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</si>
  <si>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</si>
  <si>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</si>
  <si>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</si>
  <si>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</si>
  <si>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</si>
  <si>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</si>
  <si>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</si>
  <si>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</si>
  <si>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</si>
  <si>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</si>
  <si>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</si>
  <si>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</si>
  <si>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</si>
  <si>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</si>
  <si>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</si>
  <si>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</si>
  <si>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</si>
  <si>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</si>
  <si>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</si>
  <si>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</si>
  <si>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</si>
  <si>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</si>
  <si>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</si>
  <si>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</si>
  <si>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</si>
  <si>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</si>
  <si>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</si>
  <si>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</si>
  <si>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</si>
  <si>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</si>
  <si>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</si>
  <si>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</si>
  <si>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</si>
  <si>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</si>
  <si>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</si>
  <si>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</si>
  <si>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</si>
  <si>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</si>
  <si>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</si>
  <si>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</si>
  <si>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</si>
  <si>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</si>
  <si>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</si>
  <si>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</si>
  <si>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</si>
  <si>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</si>
  <si>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</si>
  <si>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</si>
  <si>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</si>
  <si>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</si>
  <si>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</si>
  <si>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</si>
  <si>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</si>
  <si>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</si>
  <si>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</si>
  <si>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</si>
  <si>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</si>
  <si>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</si>
  <si>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</si>
  <si>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</si>
  <si>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</si>
  <si>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</si>
  <si>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</si>
  <si>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</si>
  <si>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</si>
  <si>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</si>
  <si>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</si>
  <si>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</si>
  <si>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</si>
  <si>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</si>
  <si>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</si>
  <si>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</si>
  <si>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</si>
  <si>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</si>
  <si>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</si>
  <si>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</si>
  <si>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</si>
  <si>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</si>
  <si>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</si>
  <si>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</si>
  <si>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</si>
  <si>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</si>
  <si>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</si>
  <si>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</si>
  <si>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</si>
  <si>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</si>
  <si>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</si>
  <si>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</si>
  <si>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</si>
  <si>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</si>
  <si>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</si>
  <si>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</si>
  <si>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</si>
  <si>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</si>
  <si>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</si>
  <si>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</si>
  <si>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</si>
  <si>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</si>
  <si>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</si>
  <si>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</si>
  <si>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</si>
  <si>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</si>
  <si>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</si>
  <si>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</si>
  <si>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</si>
  <si>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</si>
  <si>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</si>
  <si>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</si>
  <si>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</si>
  <si>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</si>
  <si>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</si>
  <si>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</si>
  <si>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</si>
  <si>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</si>
  <si>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</si>
  <si>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</si>
  <si>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</si>
  <si>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</si>
  <si>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</si>
  <si>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</si>
  <si>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</si>
  <si>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</si>
  <si>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</si>
  <si>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</si>
  <si>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</si>
  <si>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</si>
  <si>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</si>
  <si>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</si>
  <si>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</si>
  <si>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</si>
  <si>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</si>
  <si>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</si>
  <si>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</si>
  <si>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</si>
  <si>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</si>
  <si>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</si>
  <si>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</si>
  <si>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</si>
  <si>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</si>
  <si>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</si>
  <si>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</si>
  <si>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</si>
  <si>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</si>
  <si>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</si>
  <si>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</si>
  <si>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</si>
  <si>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</si>
  <si>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</si>
  <si>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</si>
  <si>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</si>
  <si>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</si>
  <si>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</si>
  <si>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</si>
  <si>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</si>
  <si>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</si>
  <si>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</si>
  <si>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</si>
  <si>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</si>
  <si>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</si>
  <si>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</si>
  <si>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</si>
  <si>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</si>
  <si>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</si>
  <si>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</si>
  <si>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</si>
  <si>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</si>
  <si>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</si>
  <si>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</si>
  <si>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</si>
  <si>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</si>
  <si>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</si>
  <si>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</si>
  <si>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</si>
  <si>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</si>
  <si>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</si>
  <si>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</si>
  <si>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</si>
  <si>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</si>
  <si>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</si>
  <si>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</si>
  <si>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</si>
  <si>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</si>
  <si>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</si>
  <si>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</si>
  <si>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</si>
  <si>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</si>
  <si>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</si>
  <si>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</si>
  <si>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</si>
  <si>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</si>
  <si>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</si>
  <si>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</si>
  <si>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</si>
  <si>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</si>
  <si>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</si>
  <si>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</si>
  <si>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</si>
  <si>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</si>
  <si>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</si>
  <si>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</si>
  <si>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</si>
  <si>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</si>
  <si>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</si>
  <si>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</si>
  <si>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</si>
  <si>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</si>
  <si>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</si>
  <si>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</si>
  <si>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</si>
  <si>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</si>
  <si>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</si>
  <si>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</si>
  <si>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</si>
  <si>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</si>
  <si>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</si>
  <si>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</si>
  <si>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</si>
  <si>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</si>
  <si>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</si>
  <si>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</si>
  <si>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</si>
  <si>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</si>
  <si>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</si>
  <si>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</si>
  <si>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</si>
  <si>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</si>
  <si>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</si>
  <si>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</si>
  <si>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</si>
  <si>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</si>
  <si>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</si>
  <si>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</si>
  <si>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</si>
  <si>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</si>
  <si>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</si>
  <si>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</si>
  <si>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</si>
  <si>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</si>
  <si>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</si>
  <si>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</si>
  <si>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</si>
  <si>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</si>
  <si>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</si>
  <si>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</si>
  <si>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</si>
  <si>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</si>
  <si>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</si>
  <si>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</si>
  <si>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</si>
  <si>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</si>
  <si>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</si>
  <si>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</si>
  <si>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</si>
  <si>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</si>
  <si>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</si>
  <si>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</si>
  <si>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</si>
  <si>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</si>
  <si>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</si>
  <si>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</si>
  <si>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</si>
  <si>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</si>
  <si>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</si>
  <si>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</si>
  <si>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</si>
  <si>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</si>
  <si>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</si>
  <si>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</si>
  <si>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</si>
  <si>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</si>
  <si>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</si>
  <si>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</si>
  <si>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</si>
  <si>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</si>
  <si>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</si>
  <si>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</si>
  <si>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</si>
  <si>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</si>
  <si>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</si>
  <si>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</si>
  <si>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</si>
  <si>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</si>
  <si>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</si>
  <si>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</si>
  <si>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</si>
  <si>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</si>
  <si>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</si>
  <si>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</si>
  <si>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</si>
  <si>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</si>
  <si>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</si>
  <si>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</si>
  <si>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</si>
  <si>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</si>
  <si>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</si>
  <si>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</si>
  <si>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</si>
  <si>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</si>
  <si>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</si>
  <si>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</si>
  <si>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</si>
  <si>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</si>
  <si>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</si>
  <si>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</si>
  <si>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</si>
  <si>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</si>
  <si>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</si>
  <si>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</si>
  <si>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</si>
  <si>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</si>
  <si>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</si>
  <si>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</si>
  <si>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</si>
  <si>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</si>
  <si>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</si>
  <si>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</si>
  <si>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</si>
  <si>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</si>
  <si>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</si>
  <si>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</si>
  <si>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</si>
  <si>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</si>
  <si>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</si>
  <si>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</si>
  <si>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</si>
  <si>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</si>
  <si>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</si>
  <si>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</si>
  <si>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</si>
  <si>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</si>
  <si>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</si>
  <si>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</si>
  <si>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</si>
  <si>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</si>
  <si>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</si>
  <si>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</si>
  <si>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</si>
  <si>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</si>
  <si>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</si>
  <si>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</si>
  <si>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</si>
  <si>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</si>
  <si>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</si>
  <si>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</si>
  <si>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</si>
  <si>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</si>
  <si>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</si>
  <si>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</si>
  <si>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</si>
  <si>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</si>
  <si>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</si>
  <si>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</si>
  <si>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</si>
  <si>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</si>
  <si>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</si>
  <si>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</si>
  <si>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</si>
  <si>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</si>
  <si>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</si>
  <si>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</si>
  <si>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</si>
  <si>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</si>
  <si>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</si>
  <si>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</si>
  <si>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</si>
  <si>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</si>
  <si>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</si>
  <si>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</si>
  <si>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</si>
  <si>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</si>
  <si>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</si>
  <si>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</si>
  <si>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</si>
  <si>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</si>
  <si>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</si>
  <si>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</si>
  <si>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</si>
  <si>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</si>
  <si>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</si>
  <si>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</si>
  <si>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</si>
  <si>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</si>
  <si>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</si>
  <si>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</si>
  <si>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</si>
  <si>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</si>
  <si>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</si>
  <si>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</si>
  <si>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</si>
  <si>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</si>
  <si>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</si>
  <si>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</si>
  <si>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</si>
  <si>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</si>
  <si>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</si>
  <si>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</si>
  <si>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</si>
  <si>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</si>
  <si>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</si>
  <si>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</si>
  <si>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</si>
  <si>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</si>
  <si>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</si>
  <si>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</si>
  <si>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</si>
  <si>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</si>
  <si>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</si>
  <si>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</si>
  <si>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</si>
  <si>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</si>
  <si>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</si>
  <si>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</si>
  <si>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</si>
  <si>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</si>
  <si>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</si>
  <si>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</si>
  <si>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</si>
  <si>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</si>
  <si>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</si>
  <si>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</si>
  <si>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</si>
  <si>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</si>
  <si>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</si>
  <si>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</si>
  <si>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</si>
  <si>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</si>
  <si>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</si>
  <si>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</si>
  <si>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</si>
  <si>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</si>
  <si>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</si>
  <si>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</si>
  <si>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</si>
  <si>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</si>
  <si>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</si>
  <si>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</si>
  <si>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</si>
  <si>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</si>
  <si>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</si>
  <si>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</si>
  <si>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</si>
  <si>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</si>
  <si>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</si>
  <si>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</si>
  <si>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</si>
  <si>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</si>
  <si>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</si>
  <si>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</si>
  <si>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</si>
  <si>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</si>
  <si>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</si>
  <si>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</si>
  <si>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</si>
  <si>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</si>
  <si>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</si>
  <si>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</si>
  <si>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</si>
  <si>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</si>
  <si>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</si>
  <si>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</si>
  <si>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</si>
  <si>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</si>
  <si>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</si>
  <si>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</si>
  <si>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</si>
  <si>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</si>
  <si>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</si>
  <si>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</si>
  <si>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</si>
  <si>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</si>
  <si>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</si>
  <si>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</si>
  <si>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</si>
  <si>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</si>
  <si>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</si>
  <si>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</si>
  <si>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</si>
  <si>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</si>
  <si>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</si>
  <si>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</si>
  <si>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</si>
  <si>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</si>
  <si>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</si>
  <si>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</si>
  <si>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</si>
  <si>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</si>
  <si>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</si>
  <si>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</si>
  <si>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</si>
  <si>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</si>
  <si>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</si>
  <si>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</si>
  <si>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</si>
  <si>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</si>
  <si>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</si>
  <si>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</si>
  <si>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</si>
  <si>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</si>
  <si>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</si>
  <si>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</si>
  <si>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</si>
  <si>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</si>
  <si>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</si>
  <si>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</si>
  <si>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</si>
  <si>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</si>
  <si>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</si>
  <si>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</si>
  <si>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</si>
  <si>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</si>
  <si>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</si>
  <si>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</si>
  <si>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</si>
  <si>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</si>
  <si>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</si>
  <si>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</si>
  <si>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</si>
  <si>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</si>
  <si>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</si>
  <si>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</si>
  <si>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</si>
  <si>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</si>
  <si>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</si>
  <si>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</si>
  <si>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</si>
  <si>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</si>
  <si>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</si>
  <si>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</si>
  <si>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</si>
  <si>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</si>
  <si>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</si>
  <si>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</si>
  <si>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</si>
  <si>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</si>
  <si>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</si>
  <si>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</si>
  <si>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</si>
  <si>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</si>
  <si>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</si>
  <si>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</si>
  <si>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</si>
  <si>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</si>
  <si>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</si>
  <si>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</si>
  <si>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</si>
  <si>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</si>
  <si>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</si>
  <si>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</si>
  <si>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</si>
  <si>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</si>
  <si>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</si>
  <si>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</si>
  <si>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</si>
  <si>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</si>
  <si>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</si>
  <si>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</si>
  <si>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</si>
  <si>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</si>
  <si>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</si>
  <si>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</si>
  <si>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</si>
  <si>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</si>
  <si>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</si>
  <si>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</si>
  <si>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</si>
  <si>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</si>
  <si>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</si>
  <si>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</si>
  <si>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</si>
  <si>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</si>
  <si>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</si>
  <si>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</si>
  <si>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</si>
  <si>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</si>
  <si>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</si>
  <si>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</si>
  <si>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</si>
  <si>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</si>
  <si>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</si>
  <si>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</si>
  <si>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</si>
  <si>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</si>
  <si>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</si>
  <si>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</si>
  <si>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</si>
  <si>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</si>
  <si>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</si>
  <si>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</si>
  <si>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</si>
  <si>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</si>
  <si>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</si>
  <si>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</si>
  <si>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</si>
  <si>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</si>
  <si>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</si>
  <si>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</si>
  <si>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</si>
  <si>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</si>
  <si>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</si>
  <si>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</si>
  <si>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</si>
  <si>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</si>
  <si>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</si>
  <si>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</si>
  <si>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</si>
  <si>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</si>
  <si>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</si>
  <si>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</si>
  <si>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</si>
  <si>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</si>
  <si>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</si>
  <si>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</si>
  <si>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</si>
  <si>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</si>
  <si>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</si>
  <si>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</si>
  <si>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</si>
  <si>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</si>
  <si>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</si>
  <si>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</si>
  <si>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</si>
  <si>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</si>
  <si>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</si>
  <si>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</si>
  <si>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</si>
  <si>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</si>
  <si>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</si>
  <si>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</si>
  <si>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</si>
  <si>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</si>
  <si>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</si>
  <si>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</si>
  <si>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</si>
  <si>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</si>
  <si>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</si>
  <si>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</si>
  <si>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</si>
  <si>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</si>
  <si>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</si>
  <si>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</si>
  <si>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</si>
  <si>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</si>
  <si>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</si>
  <si>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</si>
  <si>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</si>
  <si>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</si>
  <si>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</si>
  <si>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</si>
  <si>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</si>
  <si>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</si>
  <si>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</si>
  <si>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</si>
  <si>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</si>
  <si>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</si>
  <si>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</si>
  <si>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</si>
  <si>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</si>
  <si>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</si>
  <si>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</si>
  <si>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</si>
  <si>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</si>
  <si>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</si>
  <si>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</si>
  <si>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</si>
  <si>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</si>
  <si>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</si>
  <si>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</si>
  <si>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</si>
  <si>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</si>
  <si>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</si>
  <si>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</si>
  <si>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</si>
  <si>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</si>
  <si>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</si>
  <si>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</si>
  <si>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</si>
  <si>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</si>
  <si>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</si>
  <si>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</si>
  <si>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</si>
  <si>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</si>
  <si>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</si>
  <si>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</si>
  <si>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</si>
  <si>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</si>
  <si>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</si>
  <si>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</si>
  <si>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</si>
  <si>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</si>
  <si>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</si>
  <si>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</si>
  <si>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</si>
  <si>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</si>
  <si>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</si>
  <si>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</si>
  <si>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</si>
  <si>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</si>
  <si>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</si>
  <si>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</si>
  <si>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</si>
  <si>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</si>
  <si>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</si>
  <si>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</si>
  <si>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</si>
  <si>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</si>
  <si>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</si>
  <si>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</si>
  <si>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</si>
  <si>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</si>
  <si>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</si>
  <si>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</si>
  <si>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</si>
  <si>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</si>
  <si>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</si>
  <si>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</si>
  <si>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</si>
  <si>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</si>
  <si>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</si>
  <si>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</si>
  <si>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</si>
  <si>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</si>
  <si>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</si>
  <si>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</si>
  <si>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</si>
  <si>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</si>
  <si>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</si>
  <si>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</si>
  <si>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</si>
  <si>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</si>
  <si>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</si>
  <si>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</si>
  <si>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</si>
  <si>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</si>
  <si>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</si>
  <si>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</si>
  <si>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</si>
  <si>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</si>
  <si>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</si>
  <si>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</si>
  <si>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</si>
  <si>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</si>
  <si>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</si>
  <si>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</si>
  <si>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</si>
  <si>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</si>
  <si>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</si>
  <si>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</si>
  <si>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</si>
  <si>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</si>
  <si>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</si>
  <si>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</si>
  <si>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</si>
  <si>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</si>
  <si>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</si>
  <si>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</si>
  <si>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</si>
  <si>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</si>
  <si>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</si>
  <si>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</si>
  <si>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</si>
  <si>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</si>
  <si>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</si>
  <si>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</si>
  <si>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</si>
  <si>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</si>
  <si>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</si>
  <si>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</si>
  <si>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</si>
  <si>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</si>
  <si>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</si>
  <si>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</si>
  <si>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</si>
  <si>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</si>
  <si>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</si>
  <si>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</si>
  <si>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</si>
  <si>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</si>
  <si>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</si>
  <si>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</si>
  <si>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</si>
  <si>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</si>
  <si>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</si>
  <si>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</si>
  <si>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</si>
  <si>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</si>
  <si>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</si>
  <si>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</si>
  <si>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</si>
  <si>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</si>
  <si>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</si>
  <si>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</si>
  <si>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</si>
  <si>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</si>
  <si>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</si>
  <si>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</si>
  <si>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</si>
  <si>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</si>
  <si>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</si>
  <si>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</si>
  <si>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</si>
  <si>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</si>
  <si>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</si>
  <si>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</si>
  <si>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</si>
  <si>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</si>
  <si>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</si>
  <si>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</si>
  <si>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</si>
  <si>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</si>
  <si>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</si>
  <si>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</si>
  <si>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</si>
  <si>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</si>
  <si>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</si>
  <si>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</si>
  <si>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</si>
  <si>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</si>
  <si>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</si>
  <si>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</si>
  <si>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</si>
  <si>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</si>
  <si>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</si>
  <si>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</si>
  <si>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</si>
  <si>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</si>
  <si>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</si>
  <si>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</si>
  <si>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</si>
  <si>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</si>
  <si>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</si>
  <si>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</si>
  <si>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</si>
  <si>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</si>
  <si>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</si>
  <si>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</si>
  <si>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</si>
  <si>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</si>
  <si>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</si>
  <si>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</si>
  <si>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</si>
  <si>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</si>
  <si>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</si>
  <si>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</si>
  <si>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</si>
  <si>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</si>
  <si>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</si>
  <si>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</si>
  <si>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</si>
  <si>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</si>
  <si>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</si>
  <si>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</si>
  <si>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</si>
  <si>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</si>
  <si>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</si>
  <si>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</si>
  <si>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</si>
  <si>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</si>
  <si>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</si>
  <si>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</si>
  <si>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</si>
  <si>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</si>
  <si>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</si>
  <si>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</si>
  <si>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</si>
  <si>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</si>
  <si>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</si>
  <si>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</si>
  <si>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</si>
  <si>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</si>
  <si>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</si>
  <si>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</si>
  <si>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</si>
  <si>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</si>
  <si>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</si>
  <si>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</si>
  <si>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</si>
  <si>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</si>
  <si>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</si>
  <si>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</si>
  <si>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</si>
  <si>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</si>
  <si>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</si>
  <si>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</si>
  <si>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</si>
  <si>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</si>
  <si>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</si>
  <si>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</si>
  <si>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</si>
  <si>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</si>
  <si>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</si>
  <si>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</si>
  <si>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</si>
  <si>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</si>
  <si>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</si>
  <si>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</si>
  <si>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</si>
  <si>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</si>
  <si>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</si>
  <si>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</si>
  <si>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</si>
  <si>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</si>
  <si>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</si>
  <si>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</si>
  <si>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</si>
  <si>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</si>
  <si>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</si>
  <si>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</si>
  <si>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</si>
  <si>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</si>
  <si>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</si>
  <si>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</si>
  <si>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</si>
  <si>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</si>
  <si>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</si>
  <si>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</si>
  <si>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</si>
  <si>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</si>
  <si>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</si>
  <si>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</si>
  <si>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</si>
  <si>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</si>
  <si>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</si>
  <si>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</si>
  <si>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</si>
  <si>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</si>
  <si>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</si>
  <si>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</si>
  <si>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</si>
  <si>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</si>
  <si>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</si>
  <si>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</si>
  <si>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</si>
  <si>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</si>
  <si>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</si>
  <si>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</si>
  <si>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</si>
  <si>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</si>
  <si>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</si>
  <si>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</si>
  <si>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</si>
  <si>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</si>
  <si>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</si>
  <si>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</si>
  <si>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</si>
  <si>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</si>
  <si>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</si>
  <si>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</si>
  <si>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</si>
  <si>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</si>
  <si>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</si>
  <si>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</si>
  <si>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</si>
  <si>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</si>
  <si>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</si>
  <si>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</si>
  <si>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</si>
  <si>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</si>
  <si>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</si>
  <si>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</si>
  <si>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</si>
  <si>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</si>
  <si>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</si>
  <si>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</si>
  <si>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</si>
  <si>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</si>
  <si>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</si>
  <si>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</si>
  <si>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</si>
  <si>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</si>
  <si>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</si>
  <si>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</si>
  <si>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</si>
  <si>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</si>
  <si>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</si>
  <si>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</si>
  <si>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</si>
  <si>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</si>
  <si>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</si>
  <si>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</si>
  <si>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</si>
  <si>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</si>
  <si>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</si>
  <si>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</si>
  <si>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</si>
  <si>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</si>
  <si>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</si>
  <si>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</si>
  <si>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</si>
  <si>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</si>
  <si>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</si>
  <si>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</si>
  <si>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</si>
  <si>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</si>
  <si>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</si>
  <si>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</si>
  <si>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</si>
  <si>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</si>
  <si>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</si>
  <si>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</si>
  <si>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</si>
  <si>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</si>
  <si>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</si>
  <si>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</si>
  <si>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</si>
  <si>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</si>
  <si>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</si>
  <si>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</si>
  <si>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</si>
  <si>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</si>
  <si>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</si>
  <si>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</si>
  <si>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</si>
  <si>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</si>
  <si>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</si>
  <si>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</si>
  <si>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</si>
  <si>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</si>
  <si>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</si>
  <si>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</si>
  <si>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</si>
  <si>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</si>
  <si>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</si>
  <si>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</si>
  <si>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</si>
  <si>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</si>
  <si>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</si>
  <si>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</si>
  <si>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</si>
  <si>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</si>
  <si>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</si>
  <si>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</si>
  <si>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</si>
  <si>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</si>
  <si>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</si>
  <si>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</si>
  <si>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</si>
  <si>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</si>
  <si>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</si>
  <si>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</si>
  <si>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</si>
  <si>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</si>
  <si>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</si>
  <si>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</si>
  <si>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</si>
  <si>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</si>
  <si>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</si>
  <si>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</si>
  <si>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</si>
  <si>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</si>
  <si>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</si>
  <si>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</si>
  <si>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</si>
  <si>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</si>
  <si>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</si>
  <si>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</si>
  <si>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</si>
  <si>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</si>
  <si>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</si>
  <si>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</si>
  <si>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</si>
  <si>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</si>
  <si>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</si>
  <si>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</si>
  <si>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</si>
  <si>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</si>
  <si>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</si>
  <si>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</si>
  <si>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</si>
  <si>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</si>
  <si>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</si>
  <si>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</si>
  <si>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</si>
  <si>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</si>
  <si>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</si>
  <si>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</si>
  <si>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</si>
  <si>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</si>
  <si>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</si>
  <si>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</si>
  <si>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</si>
  <si>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</si>
  <si>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</si>
  <si>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</si>
  <si>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</si>
  <si>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</si>
  <si>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</si>
  <si>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</si>
  <si>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</si>
  <si>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</si>
  <si>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</si>
  <si>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</si>
  <si>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</si>
  <si>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</si>
  <si>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</si>
  <si>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</si>
  <si>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</si>
  <si>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</si>
  <si>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</si>
  <si>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</si>
  <si>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</si>
  <si>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</si>
  <si>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</si>
  <si>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</si>
  <si>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</si>
  <si>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</si>
  <si>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</si>
  <si>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</si>
  <si>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</si>
  <si>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</si>
  <si>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</si>
  <si>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</si>
  <si>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</si>
  <si>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</si>
  <si>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</si>
  <si>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</si>
  <si>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</si>
  <si>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</si>
  <si>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</si>
  <si>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</si>
  <si>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</si>
  <si>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</si>
  <si>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</si>
  <si>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</si>
  <si>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</si>
  <si>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</si>
  <si>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</si>
  <si>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</si>
  <si>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</si>
  <si>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</si>
  <si>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</si>
  <si>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</si>
  <si>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</si>
  <si>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</si>
  <si>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</si>
  <si>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</si>
  <si>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</si>
  <si>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</si>
  <si>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</si>
  <si>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</si>
  <si>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</si>
  <si>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</si>
  <si>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</si>
  <si>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</si>
  <si>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</si>
  <si>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</si>
  <si>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</si>
  <si>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</si>
  <si>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</si>
  <si>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</si>
  <si>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</si>
  <si>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</si>
  <si>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</si>
  <si>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</si>
  <si>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</si>
  <si>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</si>
  <si>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</si>
  <si>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</si>
  <si>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</si>
  <si>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</si>
  <si>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</si>
  <si>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</si>
  <si>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</si>
  <si>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</si>
  <si>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</si>
  <si>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</si>
  <si>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</si>
  <si>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</si>
  <si>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</si>
  <si>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</si>
  <si>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</si>
  <si>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</si>
  <si>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</si>
  <si>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</si>
  <si>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</si>
  <si>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</si>
  <si>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</si>
  <si>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</si>
  <si>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</si>
  <si>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</si>
  <si>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</si>
  <si>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</si>
  <si>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</si>
  <si>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</si>
  <si>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</si>
  <si>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</si>
  <si>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</si>
  <si>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</si>
  <si>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</si>
  <si>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</si>
  <si>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</si>
  <si>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</si>
  <si>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</si>
  <si>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</si>
  <si>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</si>
  <si>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</si>
  <si>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</si>
  <si>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</si>
  <si>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</si>
  <si>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</si>
  <si>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</si>
  <si>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</si>
  <si>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</si>
  <si>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</si>
  <si>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</si>
  <si>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</si>
  <si>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</si>
  <si>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</si>
  <si>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</si>
  <si>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</si>
  <si>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</si>
  <si>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</si>
  <si>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</si>
  <si>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</si>
  <si>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</si>
  <si>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</si>
  <si>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</si>
  <si>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</si>
  <si>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</si>
  <si>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</si>
  <si>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</si>
  <si>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</si>
  <si>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</si>
  <si>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</si>
  <si>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</si>
  <si>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</si>
  <si>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</si>
  <si>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</si>
  <si>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</si>
  <si>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</si>
  <si>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</si>
  <si>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</si>
  <si>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</si>
  <si>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</si>
  <si>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</si>
  <si>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</si>
  <si>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</si>
  <si>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</si>
  <si>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</si>
  <si>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</si>
  <si>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</si>
  <si>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</si>
  <si>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</si>
  <si>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</si>
  <si>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</si>
  <si>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</si>
  <si>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</si>
  <si>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</si>
  <si>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</si>
  <si>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</si>
  <si>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</si>
  <si>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</si>
  <si>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</si>
  <si>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</si>
  <si>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</si>
  <si>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</si>
  <si>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</si>
  <si>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</si>
  <si>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</si>
  <si>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</si>
  <si>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</si>
  <si>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</si>
  <si>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</si>
  <si>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</si>
  <si>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</si>
  <si>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</si>
  <si>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</si>
  <si>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</si>
  <si>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</si>
  <si>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</si>
  <si>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</si>
  <si>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</si>
  <si>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</si>
  <si>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</si>
  <si>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</si>
  <si>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</si>
  <si>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</si>
  <si>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</si>
  <si>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</si>
  <si>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</si>
  <si>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</si>
  <si>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</si>
  <si>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</si>
  <si>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</si>
  <si>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</si>
  <si>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</si>
  <si>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</si>
  <si>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</si>
  <si>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</si>
  <si>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</si>
  <si>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</si>
  <si>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</si>
  <si>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</si>
  <si>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</si>
  <si>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</si>
  <si>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</si>
  <si>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</si>
  <si>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</si>
  <si>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</si>
  <si>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</si>
  <si>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</si>
  <si>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</si>
  <si>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</si>
  <si>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</si>
  <si>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</si>
  <si>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</si>
  <si>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</si>
  <si>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</si>
  <si>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</si>
  <si>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</si>
  <si>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</si>
  <si>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</si>
  <si>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</si>
  <si>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</si>
  <si>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</si>
  <si>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</si>
  <si>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</si>
  <si>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</si>
  <si>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</si>
  <si>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</si>
  <si>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</si>
  <si>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</si>
  <si>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</si>
  <si>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</si>
  <si>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</si>
  <si>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</si>
  <si>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</si>
  <si>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</si>
  <si>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</si>
  <si>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</si>
  <si>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</si>
  <si>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</si>
  <si>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</si>
  <si>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</si>
  <si>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</si>
  <si>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</si>
  <si>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</si>
  <si>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</si>
  <si>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</si>
  <si>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</si>
  <si>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</si>
  <si>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</si>
  <si>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</si>
  <si>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</si>
  <si>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</si>
  <si>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</si>
  <si>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</si>
  <si>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</si>
  <si>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</si>
  <si>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</si>
  <si>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</si>
  <si>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</si>
  <si>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</si>
  <si>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</si>
  <si>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</si>
  <si>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</si>
  <si>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</si>
  <si>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</si>
  <si>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</si>
  <si>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</si>
  <si>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</si>
  <si>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</si>
  <si>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</si>
  <si>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</si>
  <si>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</si>
  <si>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</si>
  <si>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</si>
  <si>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</si>
  <si>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</si>
  <si>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</si>
  <si>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</si>
  <si>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</si>
  <si>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</si>
  <si>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</si>
  <si>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</si>
  <si>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</si>
  <si>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</si>
  <si>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</si>
  <si>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</si>
  <si>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</si>
  <si>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</si>
  <si>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</si>
  <si>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</si>
  <si>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</si>
  <si>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</si>
  <si>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</si>
  <si>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</si>
  <si>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</si>
  <si>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</si>
  <si>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</si>
  <si>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</si>
  <si>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</si>
  <si>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</si>
  <si>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</si>
  <si>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</si>
  <si>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</si>
  <si>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</si>
  <si>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</si>
  <si>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</si>
  <si>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</si>
  <si>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</si>
  <si>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</si>
  <si>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</si>
  <si>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</si>
  <si>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</si>
  <si>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</si>
  <si>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</si>
  <si>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</si>
  <si>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</si>
  <si>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</si>
  <si>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</si>
  <si>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</si>
  <si>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</si>
  <si>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</si>
  <si>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</si>
  <si>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</si>
  <si>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</si>
  <si>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</si>
  <si>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</si>
  <si>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</si>
  <si>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</si>
  <si>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</si>
  <si>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</si>
  <si>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</si>
  <si>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</si>
  <si>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</si>
  <si>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</si>
  <si>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</si>
  <si>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</si>
  <si>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</si>
  <si>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</si>
  <si>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</si>
  <si>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</si>
  <si>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</si>
  <si>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</si>
  <si>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</si>
  <si>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</si>
  <si>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</si>
  <si>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</si>
  <si>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</si>
  <si>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</si>
  <si>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</si>
  <si>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</si>
  <si>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</si>
  <si>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</si>
  <si>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</si>
  <si>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</si>
  <si>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</si>
  <si>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</si>
  <si>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</si>
  <si>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</si>
  <si>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</si>
  <si>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</si>
  <si>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</si>
  <si>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</si>
  <si>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</si>
  <si>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</si>
  <si>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</si>
  <si>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</si>
  <si>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</si>
  <si>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</si>
  <si>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</si>
  <si>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</si>
  <si>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</si>
  <si>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</si>
  <si>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</si>
  <si>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</si>
  <si>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</si>
  <si>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</si>
  <si>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</si>
  <si>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</si>
  <si>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</si>
  <si>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</si>
  <si>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</si>
  <si>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</si>
  <si>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</si>
  <si>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</si>
  <si>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</si>
  <si>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</si>
  <si>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</si>
  <si>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</si>
  <si>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</si>
  <si>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</si>
  <si>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</si>
  <si>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</si>
  <si>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</si>
  <si>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</si>
  <si>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</si>
  <si>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</si>
  <si>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</si>
  <si>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</si>
  <si>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</si>
  <si>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</si>
  <si>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</si>
  <si>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</si>
  <si>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</si>
  <si>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</si>
  <si>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</si>
  <si>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</si>
  <si>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</si>
  <si>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</si>
  <si>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</si>
  <si>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</si>
  <si>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</si>
  <si>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</si>
  <si>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</si>
  <si>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</si>
  <si>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</si>
  <si>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</si>
  <si>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</si>
  <si>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</si>
  <si>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</si>
  <si>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</si>
  <si>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</si>
  <si>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</si>
  <si>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</si>
  <si>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</si>
  <si>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</si>
  <si>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</si>
  <si>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</si>
  <si>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</si>
  <si>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</si>
  <si>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</si>
  <si>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</si>
  <si>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</si>
  <si>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</si>
  <si>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</si>
  <si>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</si>
  <si>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</si>
  <si>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</si>
  <si>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</si>
  <si>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</si>
  <si>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</si>
  <si>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</si>
  <si>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</si>
  <si>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</si>
  <si>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</si>
  <si>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</si>
  <si>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</si>
  <si>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</si>
  <si>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</si>
  <si>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</si>
  <si>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</si>
  <si>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</si>
  <si>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</si>
  <si>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</si>
  <si>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</si>
  <si>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</si>
  <si>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</si>
  <si>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</si>
  <si>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</si>
  <si>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</si>
  <si>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</si>
  <si>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</si>
  <si>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</si>
  <si>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</si>
  <si>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</si>
  <si>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</si>
  <si>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</si>
  <si>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</si>
  <si>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</si>
  <si>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</si>
  <si>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</si>
  <si>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</si>
  <si>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</si>
  <si>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</si>
  <si>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</si>
  <si>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</si>
  <si>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</si>
  <si>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</si>
  <si>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</si>
  <si>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</si>
  <si>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</si>
  <si>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</si>
  <si>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</si>
  <si>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</si>
  <si>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</si>
  <si>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</si>
  <si>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</si>
  <si>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</si>
  <si>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</si>
  <si>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</si>
  <si>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</si>
  <si>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</si>
  <si>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</si>
  <si>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</si>
  <si>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</si>
  <si>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</si>
  <si>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</si>
  <si>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</si>
  <si>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</si>
  <si>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</si>
  <si>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</si>
  <si>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</si>
  <si>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</si>
  <si>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</si>
  <si>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</si>
  <si>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</si>
  <si>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</si>
  <si>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</si>
  <si>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</si>
  <si>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</si>
  <si>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</si>
  <si>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</si>
  <si>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</si>
  <si>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</si>
  <si>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</si>
  <si>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</si>
  <si>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</si>
  <si>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</si>
  <si>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</si>
  <si>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</si>
  <si>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</si>
  <si>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</si>
  <si>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</si>
  <si>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</si>
  <si>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</si>
  <si>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</si>
  <si>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</si>
  <si>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</si>
  <si>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</si>
  <si>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</si>
  <si>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</si>
  <si>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</si>
  <si>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</si>
  <si>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</si>
  <si>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</si>
  <si>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</si>
  <si>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</si>
  <si>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</si>
  <si>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</si>
  <si>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</si>
  <si>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</si>
  <si>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</si>
  <si>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</si>
  <si>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</si>
  <si>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</si>
  <si>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</si>
  <si>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</si>
  <si>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</si>
  <si>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</si>
  <si>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</si>
  <si>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</si>
  <si>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</si>
  <si>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</si>
  <si>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</si>
  <si>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</si>
  <si>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</si>
  <si>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</si>
  <si>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</si>
  <si>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</si>
  <si>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</si>
  <si>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</si>
  <si>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</si>
  <si>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</si>
  <si>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</si>
  <si>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</si>
  <si>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</si>
  <si>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</si>
  <si>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</si>
  <si>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</si>
  <si>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</si>
  <si>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</si>
  <si>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</si>
  <si>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</si>
  <si>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</si>
  <si>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</si>
  <si>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</si>
  <si>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</si>
  <si>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</si>
  <si>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</si>
  <si>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</si>
  <si>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</si>
  <si>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</si>
  <si>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</si>
  <si>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</si>
  <si>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</si>
  <si>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</si>
  <si>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</si>
  <si>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</si>
  <si>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</si>
  <si>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</si>
  <si>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</si>
  <si>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</si>
  <si>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</si>
  <si>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</si>
  <si>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</si>
  <si>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</si>
  <si>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</si>
  <si>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</si>
  <si>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</si>
  <si>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</si>
  <si>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</si>
  <si>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</si>
  <si>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</si>
  <si>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</si>
  <si>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</si>
  <si>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</si>
  <si>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</si>
  <si>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</si>
  <si>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</si>
  <si>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</si>
  <si>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</si>
  <si>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</si>
  <si>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</si>
  <si>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</si>
  <si>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</si>
  <si>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</si>
  <si>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</si>
  <si>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</si>
  <si>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</si>
  <si>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</si>
  <si>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</si>
  <si>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</si>
  <si>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</si>
  <si>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</si>
  <si>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</si>
  <si>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</si>
  <si>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</si>
  <si>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</si>
  <si>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</si>
  <si>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</si>
  <si>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</si>
  <si>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</si>
  <si>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</si>
  <si>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</si>
  <si>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</si>
  <si>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</si>
  <si>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</si>
  <si>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</si>
  <si>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</si>
  <si>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</si>
  <si>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</si>
  <si>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</si>
  <si>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</si>
  <si>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</si>
  <si>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</si>
  <si>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</si>
  <si>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</si>
  <si>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</si>
  <si>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</si>
  <si>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</si>
  <si>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</si>
  <si>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</si>
  <si>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</si>
  <si>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</si>
  <si>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</si>
  <si>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</si>
  <si>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</si>
  <si>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</si>
  <si>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</si>
  <si>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</si>
  <si>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</si>
  <si>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</si>
  <si>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</si>
  <si>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</si>
  <si>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</si>
  <si>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</si>
  <si>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</si>
  <si>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</si>
  <si>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</si>
  <si>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</si>
  <si>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</si>
  <si>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</si>
  <si>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</si>
  <si>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</si>
  <si>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</si>
  <si>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</si>
  <si>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</si>
  <si>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</si>
  <si>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</si>
  <si>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</si>
  <si>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</si>
  <si>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</si>
  <si>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</si>
  <si>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</si>
  <si>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</si>
  <si>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</si>
  <si>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</si>
  <si>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</si>
  <si>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</si>
  <si>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</si>
  <si>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</si>
  <si>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</si>
  <si>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</si>
  <si>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</si>
  <si>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</si>
  <si>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</si>
  <si>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</si>
  <si>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</si>
  <si>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</si>
  <si>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</si>
  <si>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</si>
  <si>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</si>
  <si>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</si>
  <si>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</si>
  <si>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</si>
  <si>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</si>
  <si>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</si>
  <si>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</si>
  <si>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</si>
  <si>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</si>
  <si>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</si>
  <si>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</si>
  <si>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</si>
  <si>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</si>
  <si>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</si>
  <si>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</si>
  <si>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</si>
  <si>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</si>
  <si>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</si>
  <si>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</si>
  <si>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</si>
  <si>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</si>
  <si>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</si>
  <si>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</si>
  <si>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</si>
  <si>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</si>
  <si>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</si>
  <si>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</si>
  <si>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</si>
  <si>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</si>
  <si>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</si>
  <si>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</si>
  <si>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</si>
  <si>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</si>
  <si>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</si>
  <si>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</si>
  <si>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</si>
  <si>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</si>
  <si>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</si>
  <si>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</si>
  <si>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</si>
  <si>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</si>
  <si>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</si>
  <si>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</si>
  <si>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</si>
  <si>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</si>
  <si>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</si>
  <si>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</si>
  <si>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</si>
  <si>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</si>
  <si>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</si>
  <si>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</si>
  <si>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</si>
  <si>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</si>
  <si>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</si>
  <si>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</si>
  <si>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</si>
  <si>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</si>
  <si>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</si>
  <si>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</si>
  <si>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</si>
  <si>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</si>
  <si>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</si>
  <si>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</si>
  <si>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</si>
  <si>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</si>
  <si>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</si>
  <si>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</si>
  <si>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</si>
  <si>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</si>
  <si>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</si>
  <si>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</si>
  <si>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</si>
  <si>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</si>
  <si>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</si>
  <si>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</si>
  <si>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</si>
  <si>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</si>
  <si>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</si>
  <si>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</si>
  <si>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</si>
  <si>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</si>
  <si>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</si>
  <si>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</si>
  <si>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</si>
  <si>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</si>
  <si>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</si>
  <si>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</si>
  <si>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</si>
  <si>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</si>
  <si>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</si>
  <si>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</si>
  <si>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</si>
  <si>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</si>
  <si>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</si>
  <si>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</si>
  <si>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</si>
  <si>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</si>
  <si>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</si>
  <si>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</si>
  <si>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</si>
  <si>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</si>
  <si>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</si>
  <si>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</si>
  <si>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</si>
  <si>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</si>
  <si>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</si>
  <si>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</si>
  <si>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</si>
  <si>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</si>
  <si>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</si>
  <si>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</si>
  <si>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</si>
  <si>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</si>
  <si>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</si>
  <si>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</si>
  <si>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</si>
  <si>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</si>
  <si>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</si>
  <si>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</si>
  <si>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</si>
  <si>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</si>
  <si>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</si>
  <si>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</si>
  <si>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</si>
  <si>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</si>
  <si>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</si>
  <si>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</si>
  <si>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</si>
  <si>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</si>
  <si>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</si>
  <si>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</si>
  <si>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</si>
  <si>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</si>
  <si>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</si>
  <si>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</si>
  <si>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</si>
  <si>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</si>
  <si>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</si>
  <si>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</si>
  <si>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</si>
  <si>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</si>
  <si>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</si>
  <si>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</si>
  <si>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</si>
  <si>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</si>
  <si>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</si>
  <si>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</si>
  <si>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</si>
  <si>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</si>
  <si>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</si>
  <si>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</si>
  <si>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</si>
  <si>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</si>
  <si>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</si>
  <si>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</si>
  <si>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</si>
  <si>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</si>
  <si>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</si>
  <si>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</si>
  <si>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</si>
  <si>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</si>
  <si>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</si>
  <si>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</si>
  <si>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</si>
  <si>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</si>
  <si>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</si>
  <si>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</si>
  <si>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</si>
  <si>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</si>
  <si>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</si>
  <si>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</si>
  <si>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</si>
  <si>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</si>
  <si>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</si>
  <si>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</si>
  <si>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</si>
  <si>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</si>
  <si>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</si>
  <si>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</si>
  <si>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</si>
  <si>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</si>
  <si>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</si>
  <si>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</si>
  <si>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</si>
  <si>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</si>
  <si>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</si>
  <si>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</si>
  <si>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</si>
  <si>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</si>
  <si>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</si>
  <si>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</si>
  <si>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</si>
  <si>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</si>
  <si>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</si>
  <si>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</si>
  <si>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</si>
  <si>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</si>
  <si>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</si>
  <si>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</si>
  <si>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</si>
  <si>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</si>
  <si>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</si>
  <si>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</si>
  <si>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</si>
  <si>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</si>
  <si>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</si>
  <si>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</si>
  <si>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</si>
  <si>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</si>
  <si>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</si>
  <si>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</si>
  <si>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</si>
  <si>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</si>
  <si>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</si>
  <si>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</si>
  <si>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</si>
  <si>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</si>
  <si>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</si>
  <si>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</si>
  <si>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</si>
  <si>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</si>
  <si>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</si>
  <si>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</si>
  <si>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</si>
  <si>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</si>
  <si>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</si>
  <si>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</si>
  <si>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</si>
  <si>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</si>
  <si>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</si>
  <si>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</si>
  <si>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</si>
  <si>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</si>
  <si>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</si>
  <si>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</si>
  <si>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</si>
  <si>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</si>
  <si>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</si>
  <si>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</si>
  <si>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</si>
  <si>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</si>
  <si>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</si>
  <si>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</si>
  <si>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</si>
  <si>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</si>
  <si>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</si>
  <si>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</si>
  <si>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</si>
  <si>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</si>
  <si>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</si>
  <si>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</si>
  <si>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</si>
  <si>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</si>
  <si>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</si>
  <si>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</si>
  <si>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</si>
  <si>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</si>
  <si>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</si>
  <si>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</si>
  <si>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</si>
  <si>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</si>
  <si>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</si>
  <si>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</si>
  <si>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</si>
  <si>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</si>
  <si>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</si>
  <si>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</si>
  <si>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</si>
  <si>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</si>
  <si>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</si>
  <si>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</si>
  <si>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</si>
  <si>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</si>
  <si>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</si>
  <si>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</si>
  <si>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</si>
  <si>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</si>
  <si>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</si>
  <si>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</si>
  <si>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</si>
  <si>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</si>
  <si>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</si>
  <si>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</si>
  <si>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</si>
  <si>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</si>
  <si>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</si>
  <si>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</si>
  <si>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</si>
  <si>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</si>
  <si>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</si>
  <si>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</si>
  <si>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</si>
  <si>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</si>
  <si>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</si>
  <si>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</si>
  <si>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</si>
  <si>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</si>
  <si>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</si>
  <si>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</si>
  <si>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</si>
  <si>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</si>
  <si>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</si>
  <si>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</si>
  <si>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</si>
  <si>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</si>
  <si>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</si>
  <si>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</si>
  <si>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</si>
  <si>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</si>
  <si>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</si>
  <si>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</si>
  <si>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</si>
  <si>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</si>
  <si>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</si>
  <si>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</si>
  <si>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</si>
  <si>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</si>
  <si>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</si>
  <si>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</si>
  <si>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</si>
  <si>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</si>
  <si>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</si>
  <si>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</si>
  <si>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</si>
  <si>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</si>
  <si>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</si>
  <si>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</si>
  <si>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</si>
  <si>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</si>
  <si>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</si>
  <si>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</si>
  <si>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</si>
  <si>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</si>
  <si>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</si>
  <si>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</si>
  <si>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</si>
  <si>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</si>
  <si>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</si>
  <si>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</si>
  <si>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</si>
  <si>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</si>
  <si>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</si>
  <si>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</si>
  <si>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</si>
  <si>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</si>
  <si>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</si>
  <si>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</si>
  <si>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</si>
  <si>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</si>
  <si>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</si>
  <si>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</si>
  <si>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</si>
  <si>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</si>
  <si>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</si>
  <si>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</si>
  <si>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</si>
  <si>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</si>
  <si>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</si>
  <si>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</si>
  <si>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</si>
  <si>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</si>
  <si>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</si>
  <si>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</si>
  <si>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</si>
  <si>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</si>
  <si>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</si>
  <si>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</si>
  <si>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</si>
  <si>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</si>
  <si>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</si>
  <si>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</si>
  <si>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</si>
  <si>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</si>
  <si>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</si>
  <si>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</si>
  <si>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</si>
  <si>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</si>
  <si>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</si>
  <si>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</si>
  <si>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</si>
  <si>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</si>
  <si>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</si>
  <si>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</si>
  <si>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</si>
  <si>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</si>
  <si>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</si>
  <si>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</si>
  <si>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</si>
  <si>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</si>
  <si>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</si>
  <si>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</si>
  <si>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</si>
  <si>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</si>
  <si>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</si>
  <si>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</si>
  <si>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</si>
  <si>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</si>
  <si>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</si>
  <si>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</si>
  <si>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</si>
  <si>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</si>
  <si>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</si>
  <si>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</si>
  <si>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</si>
  <si>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</si>
  <si>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</si>
  <si>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</si>
  <si>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</si>
  <si>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</si>
  <si>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</si>
  <si>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</si>
  <si>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</si>
  <si>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</si>
  <si>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</si>
  <si>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</si>
  <si>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</si>
  <si>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</si>
  <si>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</si>
  <si>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</si>
  <si>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</si>
  <si>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</si>
  <si>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</si>
  <si>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</si>
  <si>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</si>
  <si>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</si>
  <si>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</si>
  <si>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</si>
  <si>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</si>
  <si>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</si>
  <si>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</si>
  <si>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</si>
  <si>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</si>
  <si>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</si>
  <si>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</si>
  <si>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</si>
  <si>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</si>
  <si>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</si>
  <si>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</si>
  <si>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</si>
  <si>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</si>
  <si>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</si>
  <si>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</si>
  <si>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</si>
  <si>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</si>
  <si>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</si>
  <si>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</si>
  <si>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</si>
  <si>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</si>
  <si>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</si>
  <si>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</si>
  <si>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</si>
  <si>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</si>
  <si>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</si>
  <si>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</si>
  <si>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</si>
  <si>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</si>
  <si>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</si>
  <si>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</si>
  <si>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</si>
  <si>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</si>
  <si>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</si>
  <si>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</si>
  <si>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</si>
  <si>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</si>
  <si>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</si>
  <si>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</si>
  <si>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</si>
  <si>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</si>
  <si>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</si>
  <si>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</si>
  <si>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</si>
  <si>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</si>
  <si>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</si>
  <si>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</si>
  <si>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</si>
  <si>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</si>
  <si>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</si>
  <si>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</si>
  <si>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</si>
  <si>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</si>
  <si>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</si>
  <si>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</si>
  <si>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</si>
  <si>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</si>
  <si>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</si>
  <si>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</si>
  <si>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</si>
  <si>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</si>
  <si>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</si>
  <si>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</si>
  <si>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</si>
  <si>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</si>
  <si>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</si>
  <si>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</si>
  <si>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</si>
  <si>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</si>
  <si>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</si>
  <si>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</si>
  <si>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</si>
  <si>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</si>
  <si>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</si>
  <si>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</si>
  <si>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</si>
  <si>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</si>
  <si>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</si>
  <si>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</si>
  <si>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</si>
  <si>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</si>
  <si>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</si>
  <si>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</si>
  <si>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</si>
  <si>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</si>
  <si>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</si>
  <si>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</si>
  <si>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</si>
  <si>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</si>
  <si>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</si>
  <si>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</si>
  <si>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</si>
  <si>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</si>
  <si>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</si>
  <si>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</si>
  <si>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</si>
  <si>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</si>
  <si>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</si>
  <si>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</si>
  <si>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</si>
  <si>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</si>
  <si>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</si>
  <si>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</si>
  <si>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</si>
  <si>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</si>
  <si>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</si>
  <si>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</si>
  <si>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</si>
  <si>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</si>
  <si>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</si>
  <si>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</si>
  <si>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</si>
  <si>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</si>
  <si>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</si>
  <si>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</si>
  <si>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</si>
  <si>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</si>
  <si>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</si>
  <si>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</si>
  <si>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</si>
  <si>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</si>
  <si>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</si>
  <si>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</si>
  <si>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</si>
  <si>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</si>
  <si>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</si>
  <si>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</si>
  <si>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</si>
  <si>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</si>
  <si>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</si>
  <si>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</si>
  <si>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</si>
  <si>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</si>
  <si>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</si>
  <si>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</si>
  <si>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</si>
  <si>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</si>
  <si>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</si>
  <si>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</si>
  <si>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</si>
  <si>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</si>
  <si>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</si>
  <si>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</si>
  <si>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</si>
  <si>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</si>
  <si>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</si>
  <si>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</si>
  <si>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</si>
  <si>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</si>
  <si>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</si>
  <si>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</si>
  <si>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</si>
  <si>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</si>
  <si>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</si>
  <si>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</si>
  <si>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</si>
  <si>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</si>
  <si>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</si>
  <si>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</si>
  <si>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</si>
  <si>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</si>
  <si>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</si>
  <si>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</si>
  <si>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</si>
  <si>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</si>
  <si>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</si>
  <si>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</si>
  <si>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</si>
  <si>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</si>
  <si>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</si>
  <si>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</si>
  <si>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</si>
  <si>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</si>
  <si>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</si>
  <si>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</si>
  <si>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</si>
  <si>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</si>
  <si>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</si>
  <si>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</si>
  <si>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</si>
  <si>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</si>
  <si>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</si>
  <si>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</si>
  <si>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</si>
  <si>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</si>
  <si>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</si>
  <si>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</si>
  <si>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</si>
  <si>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</si>
  <si>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</si>
  <si>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</si>
  <si>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</si>
  <si>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</si>
  <si>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</si>
  <si>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</si>
  <si>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</si>
  <si>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</si>
  <si>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</si>
  <si>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</si>
  <si>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</si>
  <si>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</si>
  <si>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</si>
  <si>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</si>
  <si>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</si>
  <si>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</si>
  <si>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</si>
  <si>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</si>
  <si>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</si>
  <si>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</si>
  <si>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</si>
  <si>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</si>
  <si>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</si>
  <si>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</si>
  <si>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</si>
  <si>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</si>
  <si>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</si>
  <si>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</si>
  <si>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</si>
  <si>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</si>
  <si>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</si>
  <si>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</si>
  <si>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</si>
  <si>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</si>
  <si>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</si>
  <si>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</si>
  <si>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</si>
  <si>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</si>
  <si>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</si>
  <si>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</si>
  <si>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</si>
  <si>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</si>
  <si>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</si>
  <si>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</si>
  <si>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</si>
  <si>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</si>
  <si>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</si>
  <si>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</si>
  <si>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</si>
  <si>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</si>
  <si>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</si>
  <si>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</si>
  <si>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</si>
  <si>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</si>
  <si>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</si>
  <si>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</si>
  <si>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</si>
  <si>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</si>
  <si>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</si>
  <si>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</si>
  <si>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</si>
  <si>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</si>
  <si>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</si>
  <si>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</si>
  <si>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</si>
  <si>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</si>
  <si>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</si>
  <si>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</si>
  <si>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</si>
  <si>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</si>
  <si>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</si>
  <si>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</si>
  <si>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</si>
  <si>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</si>
  <si>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</si>
  <si>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</si>
  <si>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</si>
  <si>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</si>
  <si>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</si>
  <si>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</si>
  <si>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</si>
  <si>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</si>
  <si>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</si>
  <si>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</si>
  <si>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</si>
  <si>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</si>
  <si>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</si>
  <si>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</si>
  <si>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</si>
  <si>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</si>
  <si>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</si>
  <si>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</si>
  <si>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</si>
  <si>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</si>
  <si>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</si>
  <si>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</si>
  <si>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</si>
  <si>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</si>
  <si>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</si>
  <si>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</si>
  <si>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</si>
  <si>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</si>
  <si>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</si>
  <si>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</si>
  <si>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</si>
  <si>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</si>
  <si>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</si>
  <si>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</si>
  <si>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</si>
  <si>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</si>
  <si>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</si>
  <si>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</si>
  <si>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</si>
  <si>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</si>
  <si>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</si>
  <si>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</si>
  <si>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</si>
  <si>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</si>
  <si>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</si>
  <si>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</si>
  <si>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</si>
  <si>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</si>
  <si>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</si>
  <si>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</si>
  <si>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</si>
  <si>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</si>
  <si>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</si>
  <si>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</si>
  <si>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</si>
  <si>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</si>
  <si>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</si>
  <si>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</si>
  <si>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</si>
  <si>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</si>
  <si>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</si>
  <si>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</si>
  <si>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</si>
  <si>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</si>
  <si>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</si>
  <si>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</si>
  <si>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</si>
  <si>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</si>
  <si>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</si>
  <si>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</si>
  <si>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</si>
  <si>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</si>
  <si>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</si>
  <si>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</si>
  <si>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</si>
  <si>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</si>
  <si>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</si>
  <si>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</si>
  <si>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</si>
  <si>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</si>
  <si>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</si>
  <si>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</si>
  <si>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</si>
  <si>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</si>
  <si>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</si>
  <si>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</si>
  <si>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</si>
  <si>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</si>
  <si>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</si>
  <si>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</si>
  <si>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</si>
  <si>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</si>
  <si>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</si>
  <si>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</si>
  <si>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</si>
  <si>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</si>
  <si>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</si>
  <si>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</si>
  <si>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</si>
  <si>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</si>
  <si>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</si>
  <si>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</si>
  <si>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</si>
  <si>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</si>
  <si>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</si>
  <si>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</si>
  <si>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</si>
  <si>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</si>
  <si>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</si>
  <si>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</si>
  <si>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</si>
  <si>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</si>
  <si>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</si>
  <si>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</si>
  <si>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</si>
  <si>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</si>
  <si>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</si>
  <si>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</si>
  <si>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</si>
  <si>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</si>
  <si>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</si>
  <si>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</si>
  <si>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</si>
  <si>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</si>
  <si>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</si>
  <si>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</si>
  <si>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</si>
  <si>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</si>
  <si>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</si>
  <si>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</si>
  <si>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</si>
  <si>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</si>
  <si>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</si>
  <si>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</si>
  <si>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</si>
  <si>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</si>
  <si>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</si>
  <si>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</si>
  <si>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</si>
  <si>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</si>
  <si>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</si>
  <si>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</si>
  <si>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</si>
  <si>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</si>
  <si>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</si>
  <si>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</si>
  <si>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</si>
  <si>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</si>
  <si>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</si>
  <si>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</si>
  <si>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</si>
  <si>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</si>
  <si>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</si>
  <si>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</si>
  <si>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</si>
  <si>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</si>
  <si>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</si>
  <si>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</si>
  <si>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</si>
  <si>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</si>
  <si>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</si>
  <si>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</si>
  <si>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</si>
  <si>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</si>
  <si>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</si>
  <si>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</si>
  <si>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</si>
  <si>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</si>
  <si>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</si>
  <si>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</si>
  <si>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</si>
  <si>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</si>
  <si>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</si>
  <si>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</si>
  <si>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</si>
  <si>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</si>
  <si>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</si>
  <si>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</si>
  <si>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</si>
  <si>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</si>
  <si>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</si>
  <si>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</si>
  <si>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</si>
  <si>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</si>
  <si>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</si>
  <si>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</si>
  <si>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</si>
  <si>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</si>
  <si>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</si>
  <si>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</si>
  <si>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</si>
  <si>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</si>
  <si>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</si>
  <si>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</si>
  <si>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</si>
  <si>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</si>
  <si>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</si>
  <si>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</si>
  <si>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</si>
  <si>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</si>
  <si>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</si>
  <si>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</si>
  <si>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</si>
  <si>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</si>
  <si>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</si>
  <si>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</si>
  <si>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</si>
  <si>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</si>
  <si>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</si>
  <si>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</si>
  <si>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</si>
  <si>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</si>
  <si>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</si>
  <si>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</si>
  <si>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</si>
  <si>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</si>
  <si>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</si>
  <si>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</si>
  <si>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</si>
  <si>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</si>
  <si>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</si>
  <si>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</si>
  <si>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</si>
  <si>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</si>
  <si>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</si>
  <si>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</si>
  <si>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</si>
  <si>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</si>
  <si>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</si>
  <si>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</si>
  <si>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</si>
  <si>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</si>
  <si>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</si>
  <si>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</si>
  <si>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</si>
  <si>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</si>
  <si>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</si>
  <si>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</si>
  <si>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</si>
  <si>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</si>
  <si>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</si>
  <si>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</si>
  <si>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</si>
  <si>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</si>
  <si>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</si>
  <si>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</si>
  <si>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</si>
  <si>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</si>
  <si>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</si>
  <si>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</si>
  <si>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</si>
  <si>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</si>
  <si>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</si>
  <si>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</si>
  <si>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</si>
  <si>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</si>
  <si>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</si>
  <si>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</si>
  <si>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</si>
  <si>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</si>
  <si>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</si>
  <si>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</si>
  <si>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</si>
  <si>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</si>
  <si>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</si>
  <si>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</si>
  <si>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</si>
  <si>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</si>
  <si>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</si>
  <si>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</si>
  <si>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</si>
  <si>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</si>
  <si>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</si>
  <si>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</si>
  <si>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</si>
  <si>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</si>
  <si>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</si>
  <si>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</si>
  <si>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</si>
  <si>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</si>
  <si>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</si>
  <si>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</si>
  <si>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</si>
  <si>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</si>
  <si>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</si>
  <si>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</si>
  <si>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</si>
  <si>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</si>
  <si>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</si>
  <si>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</si>
  <si>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</si>
  <si>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</si>
  <si>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</si>
  <si>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</si>
  <si>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</si>
  <si>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</si>
  <si>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</si>
  <si>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</si>
  <si>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</si>
  <si>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</si>
  <si>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</si>
  <si>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</si>
  <si>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</si>
  <si>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</si>
  <si>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</si>
  <si>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</si>
  <si>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</si>
  <si>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</si>
  <si>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</si>
  <si>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</si>
  <si>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</si>
  <si>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</si>
  <si>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</si>
  <si>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</si>
  <si>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</si>
  <si>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</si>
  <si>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</si>
  <si>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</si>
  <si>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</si>
  <si>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</si>
  <si>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</si>
  <si>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</si>
  <si>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</si>
  <si>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</si>
  <si>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</si>
  <si>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</si>
  <si>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</si>
  <si>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</si>
  <si>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</si>
  <si>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</si>
  <si>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</si>
  <si>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</si>
  <si>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</si>
  <si>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</si>
  <si>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</si>
  <si>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</si>
  <si>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</si>
  <si>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</si>
  <si>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</si>
  <si>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</si>
  <si>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</si>
  <si>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</si>
  <si>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</si>
  <si>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</si>
  <si>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</si>
  <si>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</si>
  <si>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</si>
  <si>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</si>
  <si>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</si>
  <si>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</si>
  <si>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</si>
  <si>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</si>
  <si>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</si>
  <si>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</si>
  <si>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</si>
  <si>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</si>
  <si>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</si>
  <si>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</si>
  <si>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</si>
  <si>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</si>
  <si>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</si>
  <si>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</si>
  <si>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</si>
  <si>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</si>
  <si>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</si>
  <si>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</si>
  <si>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</si>
  <si>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</si>
  <si>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</si>
  <si>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</si>
  <si>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</si>
  <si>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</si>
  <si>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</si>
  <si>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</si>
  <si>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</si>
  <si>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</si>
  <si>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</si>
  <si>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</si>
  <si>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</si>
  <si>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</si>
  <si>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</si>
  <si>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</si>
  <si>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</si>
  <si>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</si>
  <si>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</si>
  <si>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</si>
  <si>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</si>
  <si>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</si>
  <si>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</si>
  <si>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</si>
  <si>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</si>
  <si>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</si>
  <si>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</si>
  <si>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</si>
  <si>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</si>
  <si>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</si>
  <si>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</si>
  <si>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</si>
  <si>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</si>
  <si>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</si>
  <si>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</si>
  <si>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</si>
  <si>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</si>
  <si>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</si>
  <si>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</si>
  <si>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</si>
  <si>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</si>
  <si>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</si>
  <si>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</si>
  <si>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</si>
  <si>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</si>
  <si>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</si>
  <si>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</si>
  <si>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</si>
  <si>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</si>
  <si>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</si>
  <si>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</si>
  <si>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</si>
  <si>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</si>
  <si>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</si>
  <si>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</si>
  <si>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</si>
  <si>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</si>
  <si>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</si>
  <si>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</si>
  <si>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</si>
  <si>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</si>
  <si>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</si>
  <si>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</si>
  <si>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</si>
  <si>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</si>
  <si>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</si>
  <si>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</si>
  <si>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</si>
  <si>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</si>
  <si>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</si>
  <si>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</si>
  <si>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</si>
  <si>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</si>
  <si>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</si>
  <si>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</si>
  <si>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</si>
  <si>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</si>
  <si>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</si>
  <si>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</si>
  <si>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</si>
  <si>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</si>
  <si>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</si>
  <si>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</si>
  <si>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</si>
  <si>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</si>
  <si>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</si>
  <si>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</si>
  <si>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</si>
  <si>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</si>
  <si>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</si>
  <si>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</si>
  <si>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</si>
  <si>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</si>
  <si>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</si>
  <si>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</si>
  <si>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</si>
  <si>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</si>
  <si>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</si>
  <si>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</si>
  <si>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</si>
  <si>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</si>
  <si>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</si>
  <si>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</si>
  <si>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</si>
  <si>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</si>
  <si>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</si>
  <si>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</si>
  <si>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</si>
  <si>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</si>
  <si>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</si>
  <si>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</si>
  <si>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</si>
  <si>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</si>
  <si>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</si>
  <si>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</si>
  <si>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</si>
  <si>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</si>
  <si>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</si>
  <si>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</si>
  <si>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</si>
  <si>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</si>
  <si>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</si>
  <si>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</si>
  <si>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</si>
  <si>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</si>
  <si>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</si>
  <si>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</si>
  <si>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</si>
  <si>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</si>
  <si>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</si>
  <si>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</si>
  <si>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</si>
  <si>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</si>
  <si>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</si>
  <si>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</si>
  <si>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</si>
  <si>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</si>
  <si>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</si>
  <si>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</si>
  <si>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</si>
  <si>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</si>
  <si>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</si>
  <si>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</si>
  <si>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</si>
  <si>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</si>
  <si>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</si>
  <si>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</si>
  <si>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</si>
  <si>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</si>
  <si>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</si>
  <si>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</si>
  <si>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</si>
  <si>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</si>
  <si>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</si>
  <si>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</si>
  <si>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</si>
  <si>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</si>
  <si>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</si>
  <si>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</si>
  <si>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</si>
  <si>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</si>
  <si>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</si>
  <si>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</si>
  <si>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</si>
  <si>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</si>
  <si>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</si>
  <si>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</si>
  <si>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</si>
  <si>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</si>
  <si>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</si>
  <si>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</si>
  <si>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</si>
  <si>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</si>
  <si>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</si>
  <si>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</si>
  <si>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</si>
  <si>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</si>
  <si>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</si>
  <si>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</si>
  <si>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</si>
  <si>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</si>
  <si>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</si>
  <si>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</si>
  <si>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</si>
  <si>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</si>
  <si>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</si>
  <si>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</si>
  <si>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</si>
  <si>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</si>
  <si>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</si>
  <si>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</si>
  <si>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</si>
  <si>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</si>
  <si>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</si>
  <si>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</si>
  <si>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</si>
  <si>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</si>
  <si>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</si>
  <si>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</si>
  <si>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</si>
  <si>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</si>
  <si>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</si>
  <si>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</si>
  <si>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</si>
  <si>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</si>
  <si>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</si>
  <si>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</si>
  <si>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</si>
  <si>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</si>
  <si>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</si>
  <si>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</si>
  <si>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</si>
  <si>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</si>
  <si>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</si>
  <si>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</si>
  <si>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</si>
  <si>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</si>
  <si>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</si>
  <si>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</si>
  <si>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</si>
  <si>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</si>
  <si>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</si>
  <si>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</si>
  <si>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</si>
  <si>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</si>
  <si>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</si>
  <si>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</si>
  <si>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</si>
  <si>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</si>
  <si>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</si>
  <si>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</si>
  <si>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</si>
  <si>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</si>
  <si>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</si>
  <si>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</si>
  <si>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</si>
  <si>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</si>
  <si>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</si>
  <si>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</si>
  <si>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</si>
  <si>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</si>
  <si>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</si>
  <si>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</si>
  <si>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</si>
  <si>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</si>
  <si>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</si>
  <si>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</si>
  <si>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</si>
  <si>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</si>
  <si>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</si>
  <si>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</si>
  <si>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</si>
  <si>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</si>
  <si>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</si>
  <si>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</si>
  <si>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</si>
  <si>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</si>
  <si>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</si>
  <si>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</si>
  <si>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</si>
  <si>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</si>
  <si>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</si>
  <si>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</si>
  <si>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</si>
  <si>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</si>
  <si>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</si>
  <si>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</si>
  <si>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</si>
  <si>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</si>
  <si>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</si>
  <si>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</si>
  <si>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</si>
  <si>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</si>
  <si>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</si>
  <si>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</si>
  <si>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</si>
  <si>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</si>
  <si>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</si>
  <si>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</si>
  <si>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</si>
  <si>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</si>
  <si>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</si>
  <si>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</si>
  <si>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</si>
  <si>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</si>
  <si>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</si>
  <si>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</si>
  <si>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</si>
  <si>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</si>
  <si>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</si>
  <si>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</si>
  <si>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</si>
  <si>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</si>
  <si>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</si>
  <si>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</si>
  <si>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</si>
  <si>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</si>
  <si>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</si>
  <si>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</si>
  <si>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</si>
  <si>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</si>
  <si>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</si>
  <si>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</si>
  <si>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</si>
  <si>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</si>
  <si>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</si>
  <si>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</si>
  <si>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</si>
  <si>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</si>
  <si>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</si>
  <si>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</si>
  <si>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</si>
  <si>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</si>
  <si>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</si>
  <si>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</si>
  <si>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</si>
  <si>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</si>
  <si>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</si>
  <si>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</si>
  <si>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</si>
  <si>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</si>
  <si>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</si>
  <si>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</si>
  <si>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</si>
  <si>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</si>
  <si>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</si>
  <si>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</si>
  <si>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</si>
  <si>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</si>
  <si>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</si>
  <si>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</si>
  <si>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</si>
  <si>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</si>
  <si>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</si>
  <si>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</si>
  <si>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</si>
  <si>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</si>
  <si>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</si>
  <si>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</si>
  <si>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</si>
  <si>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</si>
  <si>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</si>
  <si>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</si>
  <si>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</si>
  <si>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</si>
  <si>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</si>
  <si>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</si>
  <si>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</si>
  <si>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</si>
  <si>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</si>
  <si>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</si>
  <si>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</si>
  <si>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</si>
  <si>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</si>
  <si>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</si>
  <si>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</si>
  <si>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</si>
  <si>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</si>
  <si>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</si>
  <si>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</si>
  <si>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</si>
  <si>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</si>
  <si>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</si>
  <si>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</si>
  <si>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</si>
  <si>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</si>
  <si>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</si>
  <si>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</si>
  <si>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</si>
  <si>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</si>
  <si>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</si>
  <si>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</si>
  <si>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</si>
  <si>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</si>
  <si>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</si>
  <si>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</si>
  <si>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</si>
  <si>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</si>
  <si>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</si>
  <si>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</si>
  <si>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</si>
  <si>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</si>
  <si>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</si>
  <si>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</si>
  <si>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</si>
  <si>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</si>
  <si>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</si>
  <si>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</si>
  <si>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</si>
  <si>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</si>
  <si>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</si>
  <si>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</si>
  <si>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</si>
  <si>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</si>
  <si>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</si>
  <si>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</si>
  <si>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</si>
  <si>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</si>
  <si>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</si>
  <si>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</si>
  <si>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</si>
  <si>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</si>
  <si>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</si>
  <si>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</si>
  <si>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</si>
  <si>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</si>
  <si>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</si>
  <si>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</si>
  <si>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</si>
  <si>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</si>
  <si>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</si>
  <si>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</si>
  <si>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</si>
  <si>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</si>
  <si>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</si>
  <si>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</si>
  <si>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</si>
  <si>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</si>
  <si>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</si>
  <si>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</si>
  <si>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</si>
  <si>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</si>
  <si>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</si>
  <si>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</si>
  <si>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</si>
  <si>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</si>
  <si>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</si>
  <si>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</si>
  <si>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</si>
  <si>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</si>
  <si>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</si>
  <si>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</si>
  <si>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</si>
  <si>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</si>
  <si>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</si>
  <si>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</si>
  <si>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</si>
  <si>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</si>
  <si>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</si>
  <si>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</si>
  <si>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</si>
  <si>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</si>
  <si>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</si>
  <si>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</si>
  <si>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</si>
  <si>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</si>
  <si>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</si>
  <si>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</si>
  <si>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</si>
  <si>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</si>
  <si>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</si>
  <si>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</si>
  <si>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</si>
  <si>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</si>
  <si>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</si>
  <si>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</si>
  <si>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</si>
  <si>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</si>
  <si>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</si>
  <si>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</si>
  <si>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</si>
  <si>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</si>
  <si>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</si>
  <si>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</si>
  <si>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</si>
  <si>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</si>
  <si>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</si>
  <si>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</si>
  <si>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</si>
  <si>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</si>
  <si>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</si>
  <si>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</si>
  <si>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</si>
  <si>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</si>
  <si>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</si>
  <si>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</si>
  <si>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</si>
  <si>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</si>
  <si>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</si>
  <si>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</si>
  <si>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</si>
  <si>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</si>
  <si>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</si>
  <si>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</si>
  <si>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</si>
  <si>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</si>
  <si>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</si>
  <si>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</si>
  <si>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</si>
  <si>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</si>
  <si>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</si>
  <si>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</si>
  <si>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</si>
  <si>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</si>
  <si>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</si>
  <si>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</si>
  <si>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</si>
  <si>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</si>
  <si>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</si>
  <si>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</si>
  <si>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</si>
  <si>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</si>
  <si>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</si>
  <si>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</si>
  <si>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</si>
  <si>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</si>
  <si>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</si>
  <si>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</si>
  <si>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</si>
  <si>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</si>
  <si>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</si>
  <si>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</si>
  <si>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</si>
  <si>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</si>
  <si>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</si>
  <si>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</si>
  <si>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</si>
  <si>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</si>
  <si>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</si>
  <si>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</si>
  <si>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</si>
  <si>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</si>
  <si>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</si>
  <si>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</si>
  <si>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</si>
  <si>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</si>
  <si>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</si>
  <si>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</si>
  <si>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</si>
  <si>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</si>
  <si>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</si>
  <si>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</si>
  <si>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</si>
  <si>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</si>
  <si>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</si>
  <si>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</si>
  <si>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</si>
  <si>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</si>
  <si>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</si>
  <si>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</si>
  <si>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</si>
  <si>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</si>
  <si>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</si>
  <si>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</si>
  <si>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</si>
  <si>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</si>
  <si>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</si>
  <si>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</si>
  <si>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</si>
  <si>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</si>
  <si>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</si>
  <si>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</si>
  <si>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</si>
  <si>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</si>
  <si>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</si>
  <si>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</si>
  <si>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</si>
  <si>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</si>
  <si>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</si>
  <si>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</si>
  <si>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</si>
  <si>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</si>
  <si>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</si>
  <si>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</si>
  <si>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</si>
  <si>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</si>
  <si>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</si>
  <si>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</si>
  <si>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</si>
  <si>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</si>
  <si>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</si>
  <si>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</si>
  <si>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</si>
  <si>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</si>
  <si>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</si>
  <si>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</si>
  <si>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</si>
  <si>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</si>
  <si>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</si>
  <si>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</si>
  <si>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</si>
  <si>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</si>
  <si>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</si>
  <si>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</si>
  <si>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</si>
  <si>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</si>
  <si>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</si>
  <si>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</si>
  <si>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</si>
  <si>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</si>
  <si>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</si>
  <si>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</si>
  <si>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</si>
  <si>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</si>
  <si>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</si>
  <si>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</si>
  <si>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</si>
  <si>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</si>
  <si>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</si>
  <si>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</si>
  <si>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</si>
  <si>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</si>
  <si>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</si>
  <si>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</si>
  <si>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</si>
  <si>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</si>
  <si>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</si>
  <si>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</si>
  <si>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</si>
  <si>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</si>
  <si>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</si>
  <si>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</si>
  <si>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</si>
  <si>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</si>
  <si>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</si>
  <si>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</si>
  <si>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</si>
  <si>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</si>
  <si>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</si>
  <si>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</si>
  <si>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</si>
  <si>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</si>
  <si>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</si>
  <si>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</si>
  <si>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</si>
  <si>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</si>
  <si>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</si>
  <si>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</si>
  <si>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</si>
  <si>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</si>
  <si>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</si>
  <si>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</si>
  <si>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</si>
  <si>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</si>
  <si>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</si>
  <si>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</si>
  <si>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</si>
  <si>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</si>
  <si>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</si>
  <si>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</si>
  <si>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</si>
  <si>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</si>
  <si>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</si>
  <si>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</si>
  <si>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</si>
  <si>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</si>
  <si>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</si>
  <si>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</si>
  <si>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</si>
  <si>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</si>
  <si>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</si>
  <si>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</si>
  <si>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</si>
  <si>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</si>
  <si>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</si>
  <si>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</si>
  <si>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</si>
  <si>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</si>
  <si>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</si>
  <si>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</si>
  <si>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</si>
  <si>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</si>
  <si>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</si>
  <si>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</si>
  <si>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</si>
  <si>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</si>
  <si>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</si>
  <si>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</si>
  <si>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</si>
  <si>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</si>
  <si>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</si>
  <si>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</si>
  <si>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</si>
  <si>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</si>
  <si>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</si>
  <si>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</si>
  <si>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</si>
  <si>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</si>
  <si>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</si>
  <si>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</si>
  <si>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</si>
  <si>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</si>
  <si>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</si>
  <si>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</si>
  <si>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</si>
  <si>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</si>
  <si>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</si>
  <si>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</si>
  <si>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</si>
  <si>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</si>
  <si>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</si>
  <si>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</si>
  <si>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</si>
  <si>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</si>
  <si>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</si>
  <si>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</si>
  <si>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</si>
  <si>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</si>
  <si>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</si>
  <si>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</si>
  <si>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</si>
  <si>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</si>
  <si>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</si>
  <si>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</si>
  <si>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</si>
  <si>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</si>
  <si>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</si>
  <si>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</si>
  <si>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</si>
  <si>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</si>
  <si>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</si>
  <si>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</si>
  <si>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</si>
  <si>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</si>
  <si>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</si>
  <si>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</si>
  <si>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</si>
  <si>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</si>
  <si>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</si>
  <si>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</si>
  <si>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</si>
  <si>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</si>
  <si>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</si>
  <si>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</si>
  <si>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</si>
  <si>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</si>
  <si>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</si>
  <si>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</si>
  <si>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</si>
  <si>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</si>
  <si>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</si>
  <si>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</si>
  <si>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</si>
  <si>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</si>
  <si>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</si>
  <si>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</si>
  <si>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</si>
  <si>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</si>
  <si>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</si>
  <si>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</si>
  <si>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</si>
  <si>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</si>
  <si>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</si>
  <si>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</si>
  <si>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</si>
  <si>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</si>
  <si>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</si>
  <si>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</si>
  <si>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</si>
  <si>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</si>
  <si>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</si>
  <si>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</si>
  <si>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</si>
  <si>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</si>
  <si>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</si>
  <si>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</si>
  <si>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</si>
  <si>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</si>
  <si>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</si>
  <si>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</si>
  <si>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</si>
  <si>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</si>
  <si>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</si>
  <si>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</si>
  <si>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</si>
  <si>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</si>
  <si>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</si>
  <si>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</si>
  <si>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</si>
  <si>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</si>
  <si>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</si>
  <si>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</si>
  <si>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</si>
  <si>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</si>
  <si>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</si>
  <si>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</si>
  <si>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</si>
  <si>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</si>
  <si>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</si>
  <si>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</si>
  <si>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</si>
  <si>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</si>
  <si>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</si>
  <si>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</si>
  <si>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</si>
  <si>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</si>
  <si>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</si>
  <si>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</si>
  <si>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</si>
  <si>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</si>
  <si>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</si>
  <si>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</si>
  <si>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</si>
  <si>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</si>
  <si>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</si>
  <si>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</si>
  <si>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</si>
  <si>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</si>
  <si>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</si>
  <si>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</si>
  <si>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</si>
  <si>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</si>
  <si>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</si>
  <si>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</si>
  <si>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</si>
  <si>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</si>
  <si>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</si>
  <si>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</si>
  <si>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</si>
  <si>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</si>
  <si>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</si>
  <si>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</si>
  <si>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</si>
  <si>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</si>
  <si>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</si>
  <si>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</si>
  <si>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</si>
  <si>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</si>
  <si>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</si>
  <si>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</si>
  <si>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</si>
  <si>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</si>
  <si>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</si>
  <si>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</si>
  <si>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</si>
  <si>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</si>
  <si>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</si>
  <si>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</si>
  <si>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</si>
  <si>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</si>
  <si>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</si>
  <si>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</si>
  <si>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</si>
  <si>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</si>
  <si>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</si>
  <si>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</si>
  <si>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</si>
  <si>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</si>
  <si>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</si>
  <si>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</si>
  <si>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</si>
  <si>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</si>
  <si>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</si>
  <si>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</si>
  <si>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</si>
  <si>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</si>
  <si>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</si>
  <si>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</si>
  <si>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</si>
  <si>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</si>
  <si>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</si>
  <si>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</si>
  <si>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</si>
  <si>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</si>
  <si>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</si>
  <si>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</si>
  <si>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</si>
  <si>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</si>
  <si>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</si>
  <si>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</si>
  <si>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</si>
  <si>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</si>
  <si>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</si>
  <si>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</si>
  <si>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</si>
  <si>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</si>
  <si>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</si>
  <si>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</si>
  <si>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</si>
  <si>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</si>
  <si>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</si>
  <si>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</si>
  <si>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</si>
  <si>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</si>
  <si>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</si>
  <si>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</si>
  <si>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</si>
  <si>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</si>
  <si>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</si>
  <si>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</si>
  <si>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</si>
  <si>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</si>
  <si>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</si>
  <si>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</si>
  <si>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</si>
  <si>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</si>
  <si>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</si>
  <si>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</si>
  <si>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</si>
  <si>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</si>
  <si>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</si>
  <si>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</si>
  <si>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</si>
  <si>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</si>
  <si>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</si>
  <si>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</si>
  <si>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</si>
  <si>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</si>
  <si>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</si>
  <si>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</si>
  <si>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</si>
  <si>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</si>
  <si>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</si>
  <si>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</si>
  <si>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</si>
  <si>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</si>
  <si>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</si>
  <si>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</si>
  <si>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</si>
  <si>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</si>
  <si>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</si>
  <si>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</si>
  <si>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</si>
  <si>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</si>
  <si>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</si>
  <si>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</si>
  <si>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</si>
  <si>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</si>
  <si>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</si>
  <si>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</si>
  <si>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</si>
  <si>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</si>
  <si>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</si>
  <si>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</si>
  <si>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</si>
  <si>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</si>
  <si>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</si>
  <si>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</si>
  <si>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</si>
  <si>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</si>
  <si>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</si>
  <si>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</si>
  <si>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</si>
  <si>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</si>
  <si>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</si>
  <si>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</si>
  <si>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</si>
  <si>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</si>
  <si>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</si>
  <si>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</si>
  <si>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</si>
  <si>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</si>
  <si>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</si>
  <si>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</si>
  <si>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</si>
  <si>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</si>
  <si>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</si>
  <si>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</si>
  <si>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</si>
  <si>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</si>
  <si>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</si>
  <si>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</si>
  <si>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</si>
  <si>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</si>
  <si>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</si>
  <si>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</si>
  <si>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</si>
  <si>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</si>
  <si>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</si>
  <si>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</si>
  <si>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</si>
  <si>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</si>
  <si>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</si>
  <si>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</si>
  <si>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</si>
  <si>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</si>
  <si>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</si>
  <si>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</si>
  <si>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</si>
  <si>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</si>
  <si>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</si>
  <si>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</si>
  <si>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</si>
  <si>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</si>
  <si>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</si>
  <si>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</si>
  <si>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</si>
  <si>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</si>
  <si>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</si>
  <si>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</si>
  <si>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</si>
  <si>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</si>
  <si>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</si>
  <si>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</si>
  <si>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</si>
  <si>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</si>
  <si>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</si>
  <si>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</si>
  <si>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</si>
  <si>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</si>
  <si>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</si>
  <si>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</si>
  <si>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</si>
  <si>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</si>
  <si>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</si>
  <si>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</si>
  <si>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</si>
  <si>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</si>
  <si>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</si>
  <si>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</si>
  <si>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</si>
  <si>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</si>
  <si>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</si>
  <si>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</si>
  <si>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</si>
  <si>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</si>
  <si>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</si>
  <si>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</si>
  <si>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</si>
  <si>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</si>
  <si>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</si>
  <si>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</si>
  <si>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</si>
  <si>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</si>
  <si>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</si>
  <si>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</si>
  <si>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</si>
  <si>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</si>
  <si>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</si>
  <si>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</si>
  <si>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</si>
  <si>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</si>
  <si>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</si>
  <si>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</si>
  <si>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</si>
  <si>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</si>
  <si>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</si>
  <si>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</si>
  <si>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</si>
  <si>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</si>
  <si>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</si>
  <si>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</si>
  <si>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</si>
  <si>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</si>
  <si>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</si>
  <si>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</si>
  <si>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</si>
  <si>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</si>
  <si>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</si>
  <si>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</si>
  <si>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</si>
  <si>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</si>
  <si>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</si>
  <si>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</si>
  <si>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</si>
  <si>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</si>
  <si>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</si>
  <si>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</si>
  <si>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</si>
  <si>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</si>
  <si>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</si>
  <si>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</si>
  <si>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</si>
  <si>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</si>
  <si>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</si>
  <si>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</si>
  <si>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</si>
  <si>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</si>
  <si>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</si>
  <si>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</si>
  <si>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</si>
  <si>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</si>
  <si>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</si>
  <si>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</si>
  <si>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</si>
  <si>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</si>
  <si>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</si>
  <si>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</si>
  <si>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</si>
  <si>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</si>
  <si>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</si>
  <si>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</si>
  <si>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</si>
  <si>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</si>
  <si>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</si>
  <si>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</si>
  <si>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</si>
  <si>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</si>
  <si>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</si>
  <si>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</si>
  <si>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</si>
  <si>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</si>
  <si>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</si>
  <si>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</si>
  <si>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</si>
  <si>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</si>
  <si>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</si>
  <si>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</si>
  <si>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</si>
  <si>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</si>
  <si>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</si>
  <si>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</si>
  <si>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</si>
  <si>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</si>
  <si>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</si>
  <si>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</si>
  <si>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</si>
  <si>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</si>
  <si>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</si>
  <si>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</si>
  <si>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</si>
  <si>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</si>
  <si>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</si>
  <si>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</si>
  <si>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</si>
  <si>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</si>
  <si>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</si>
  <si>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</si>
  <si>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</si>
  <si>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</si>
  <si>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</si>
  <si>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</si>
  <si>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</si>
  <si>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</si>
  <si>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</si>
  <si>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</si>
  <si>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</si>
  <si>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</si>
  <si>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</si>
  <si>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</si>
  <si>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</si>
  <si>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</si>
  <si>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</si>
  <si>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</si>
  <si>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</si>
  <si>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</si>
  <si>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</si>
  <si>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</si>
  <si>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</si>
  <si>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</si>
  <si>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</si>
  <si>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</si>
  <si>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</si>
  <si>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</si>
  <si>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</si>
  <si>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</si>
  <si>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</si>
  <si>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</si>
  <si>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</si>
  <si>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</si>
  <si>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</si>
  <si>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</si>
  <si>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</si>
  <si>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</si>
  <si>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</si>
  <si>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</si>
  <si>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</si>
  <si>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</si>
  <si>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</si>
  <si>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</si>
  <si>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</si>
  <si>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</si>
  <si>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</si>
  <si>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</si>
  <si>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</si>
  <si>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</si>
  <si>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</si>
  <si>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</si>
  <si>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</si>
  <si>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</si>
  <si>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</si>
  <si>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</si>
  <si>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</si>
  <si>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</si>
  <si>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</si>
  <si>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</si>
  <si>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</si>
  <si>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</si>
  <si>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</si>
  <si>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</si>
  <si>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</si>
  <si>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</si>
  <si>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</si>
  <si>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</si>
  <si>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</si>
  <si>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</si>
  <si>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</si>
  <si>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</si>
  <si>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</si>
  <si>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</si>
  <si>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</si>
  <si>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</si>
  <si>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</si>
  <si>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</si>
  <si>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</si>
  <si>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</si>
  <si>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</si>
  <si>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</si>
  <si>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</si>
  <si>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</si>
  <si>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</si>
  <si>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</si>
  <si>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</si>
  <si>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</si>
  <si>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</si>
  <si>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</si>
  <si>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</si>
  <si>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</si>
  <si>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</si>
  <si>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</si>
  <si>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</si>
  <si>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</si>
  <si>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</si>
  <si>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</si>
  <si>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</si>
  <si>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</si>
  <si>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</si>
  <si>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</si>
  <si>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</si>
  <si>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</si>
  <si>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</si>
  <si>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</si>
  <si>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</si>
  <si>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</si>
  <si>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</si>
  <si>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</si>
  <si>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</si>
  <si>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</si>
  <si>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</si>
  <si>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</si>
  <si>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</si>
  <si>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</si>
  <si>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</si>
  <si>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</si>
  <si>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</si>
  <si>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</si>
  <si>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</si>
  <si>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</si>
  <si>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</si>
  <si>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</si>
  <si>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</si>
  <si>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</si>
  <si>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</si>
  <si>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</si>
  <si>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</si>
  <si>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</si>
  <si>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</si>
  <si>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</si>
  <si>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</si>
  <si>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</si>
  <si>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</si>
  <si>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</si>
  <si>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</si>
  <si>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</si>
  <si>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</si>
  <si>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</si>
  <si>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</si>
  <si>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</si>
  <si>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</si>
  <si>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</si>
  <si>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</si>
  <si>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</si>
  <si>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</si>
  <si>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</si>
  <si>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</si>
  <si>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</si>
  <si>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</si>
  <si>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</si>
  <si>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</si>
  <si>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</si>
  <si>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</si>
  <si>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</si>
  <si>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</si>
  <si>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</si>
  <si>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</si>
  <si>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</si>
  <si>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</si>
  <si>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</si>
  <si>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</si>
  <si>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</si>
  <si>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</si>
  <si>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</si>
  <si>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</si>
  <si>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</si>
  <si>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</si>
  <si>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</si>
  <si>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</si>
  <si>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</si>
  <si>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</si>
  <si>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</si>
  <si>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</si>
  <si>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</si>
  <si>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</si>
  <si>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</si>
  <si>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</si>
  <si>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</si>
  <si>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</si>
  <si>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</si>
  <si>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</si>
  <si>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</si>
  <si>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</si>
  <si>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</si>
  <si>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</si>
  <si>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</si>
  <si>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</si>
  <si>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</si>
  <si>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</si>
  <si>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</si>
  <si>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</si>
  <si>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</si>
  <si>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</si>
  <si>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</si>
  <si>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</si>
  <si>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</si>
  <si>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</si>
  <si>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</si>
  <si>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</si>
  <si>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</si>
  <si>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</si>
  <si>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</si>
  <si>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</si>
  <si>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</si>
  <si>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</si>
  <si>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</si>
  <si>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</si>
  <si>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</si>
  <si>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</si>
  <si>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</si>
  <si>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</si>
  <si>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</si>
  <si>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</si>
  <si>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</si>
  <si>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</si>
  <si>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</si>
  <si>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</si>
  <si>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</si>
  <si>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</si>
  <si>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</si>
  <si>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</si>
  <si>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</si>
  <si>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</si>
  <si>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</si>
  <si>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</si>
  <si>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</si>
  <si>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</si>
  <si>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</si>
  <si>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</si>
  <si>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</si>
  <si>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</si>
  <si>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</si>
  <si>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</si>
  <si>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</si>
  <si>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</si>
  <si>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</si>
  <si>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</si>
  <si>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</si>
  <si>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</si>
  <si>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</si>
  <si>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</si>
  <si>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</si>
  <si>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</si>
  <si>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</si>
  <si>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</si>
  <si>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</si>
  <si>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</si>
  <si>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</si>
  <si>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</si>
  <si>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</si>
  <si>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</si>
  <si>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</si>
  <si>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</si>
  <si>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</si>
  <si>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</si>
  <si>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</si>
  <si>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</si>
  <si>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</si>
  <si>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</si>
  <si>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</si>
  <si>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</si>
  <si>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</si>
  <si>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</si>
  <si>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</si>
  <si>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</si>
  <si>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</si>
  <si>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</si>
  <si>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</si>
  <si>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</si>
  <si>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</si>
  <si>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</si>
  <si>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</si>
  <si>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</si>
  <si>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</si>
  <si>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</si>
  <si>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</si>
  <si>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</si>
  <si>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</si>
  <si>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</si>
  <si>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</si>
  <si>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</si>
  <si>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</si>
  <si>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</si>
  <si>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</si>
  <si>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</si>
  <si>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</si>
  <si>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</si>
  <si>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</si>
  <si>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</si>
  <si>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</si>
  <si>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</si>
  <si>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</si>
  <si>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</si>
  <si>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</si>
  <si>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</si>
  <si>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</si>
  <si>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</si>
  <si>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</si>
  <si>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</si>
  <si>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</si>
  <si>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</si>
  <si>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</si>
  <si>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</si>
  <si>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</si>
  <si>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</si>
  <si>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</si>
  <si>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</si>
  <si>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</si>
  <si>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</si>
  <si>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</si>
  <si>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</si>
  <si>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</si>
  <si>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</si>
  <si>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</si>
  <si>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</si>
  <si>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</si>
  <si>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</si>
  <si>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</si>
  <si>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</si>
  <si>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</si>
  <si>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</si>
  <si>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</si>
  <si>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</si>
  <si>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</si>
  <si>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</si>
  <si>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</si>
  <si>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</si>
  <si>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</si>
  <si>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</si>
  <si>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</si>
  <si>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</si>
  <si>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</si>
  <si>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</si>
  <si>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</si>
  <si>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</si>
  <si>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</si>
  <si>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</si>
  <si>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</si>
  <si>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</si>
  <si>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</si>
  <si>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</si>
  <si>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</si>
  <si>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</si>
  <si>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</si>
  <si>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</si>
  <si>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</si>
  <si>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</si>
  <si>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</si>
  <si>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</si>
  <si>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</si>
  <si>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</si>
  <si>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</si>
  <si>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</si>
  <si>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</si>
  <si>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</si>
  <si>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</si>
  <si>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</si>
  <si>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</si>
  <si>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</si>
  <si>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</si>
  <si>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</si>
  <si>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</si>
  <si>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</si>
  <si>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</si>
  <si>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</si>
  <si>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</si>
  <si>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</si>
  <si>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</si>
  <si>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</si>
  <si>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</si>
  <si>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</si>
  <si>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</si>
  <si>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</si>
  <si>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</si>
  <si>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</si>
  <si>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</si>
  <si>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</si>
  <si>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</si>
  <si>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</si>
  <si>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</si>
  <si>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</si>
  <si>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</si>
  <si>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</si>
  <si>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</si>
  <si>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</si>
  <si>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</si>
  <si>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</si>
  <si>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</si>
  <si>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</si>
  <si>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</si>
  <si>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</si>
  <si>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</si>
  <si>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</si>
  <si>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</si>
  <si>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</si>
  <si>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</si>
  <si>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</si>
  <si>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</si>
  <si>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</si>
  <si>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</si>
  <si>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</si>
  <si>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</si>
  <si>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</si>
  <si>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</si>
  <si>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</si>
  <si>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</si>
  <si>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</si>
  <si>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</si>
  <si>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</si>
  <si>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</si>
  <si>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</si>
  <si>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</si>
  <si>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</si>
  <si>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</si>
  <si>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</si>
  <si>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</si>
  <si>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</si>
  <si>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</si>
  <si>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</si>
  <si>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</si>
  <si>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</si>
  <si>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</si>
  <si>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</si>
  <si>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</si>
  <si>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</si>
  <si>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</si>
  <si>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</si>
  <si>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</si>
  <si>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</si>
  <si>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</si>
  <si>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</si>
  <si>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</si>
  <si>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</si>
  <si>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</si>
  <si>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</si>
  <si>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</si>
  <si>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</si>
  <si>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</si>
  <si>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</si>
  <si>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</si>
  <si>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</si>
  <si>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</si>
  <si>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</si>
  <si>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</si>
  <si>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</si>
  <si>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</si>
  <si>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</si>
  <si>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</si>
  <si>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</si>
  <si>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</si>
  <si>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</si>
  <si>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</si>
  <si>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</si>
  <si>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</si>
  <si>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</si>
  <si>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</si>
  <si>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</si>
  <si>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</si>
  <si>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</si>
  <si>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</si>
  <si>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</si>
  <si>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</si>
  <si>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</si>
  <si>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</si>
  <si>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</si>
  <si>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</si>
  <si>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</si>
  <si>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</si>
  <si>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</si>
  <si>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</si>
  <si>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</si>
  <si>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</si>
  <si>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</si>
  <si>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</si>
  <si>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</si>
  <si>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</si>
  <si>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</si>
  <si>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</si>
  <si>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</si>
  <si>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</si>
  <si>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</si>
  <si>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</si>
  <si>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</si>
  <si>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</si>
  <si>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</si>
  <si>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</si>
  <si>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</si>
  <si>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</si>
  <si>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</si>
  <si>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</si>
  <si>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</si>
  <si>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</si>
  <si>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</si>
  <si>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</si>
  <si>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</si>
  <si>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</si>
  <si>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</si>
  <si>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</si>
  <si>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</si>
  <si>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</si>
  <si>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</si>
  <si>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</si>
  <si>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</si>
  <si>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</si>
  <si>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</si>
  <si>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</si>
  <si>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</si>
  <si>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</si>
  <si>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</si>
  <si>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</si>
  <si>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</si>
  <si>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</si>
  <si>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</si>
  <si>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</si>
  <si>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</si>
  <si>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</si>
  <si>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</si>
  <si>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</si>
  <si>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</si>
  <si>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</si>
  <si>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</si>
  <si>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</si>
  <si>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</si>
  <si>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</si>
  <si>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</si>
  <si>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</si>
  <si>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</si>
  <si>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</si>
  <si>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</si>
  <si>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</si>
  <si>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</si>
  <si>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</si>
  <si>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</si>
  <si>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</si>
  <si>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</si>
  <si>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</si>
  <si>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</si>
  <si>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</si>
  <si>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</si>
  <si>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</si>
  <si>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</si>
  <si>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</si>
  <si>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</si>
  <si>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</si>
  <si>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</si>
  <si>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</si>
  <si>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</si>
  <si>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</si>
  <si>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</si>
  <si>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</si>
  <si>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</si>
  <si>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</si>
  <si>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</si>
  <si>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</si>
  <si>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</si>
  <si>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</si>
  <si>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</si>
  <si>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</si>
  <si>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</si>
  <si>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</si>
  <si>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</si>
  <si>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</si>
  <si>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</si>
  <si>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</si>
  <si>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</si>
  <si>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</si>
  <si>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</si>
  <si>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</si>
  <si>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</si>
  <si>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</si>
  <si>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</si>
  <si>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</si>
  <si>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</si>
  <si>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</si>
  <si>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</si>
  <si>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</si>
  <si>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</si>
  <si>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</si>
  <si>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</si>
  <si>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</si>
  <si>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</si>
  <si>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</si>
  <si>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</si>
  <si>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</si>
  <si>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</si>
  <si>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</si>
  <si>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</si>
  <si>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</si>
  <si>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</si>
  <si>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</si>
  <si>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</si>
  <si>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</si>
  <si>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</si>
  <si>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</si>
  <si>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</si>
  <si>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</si>
  <si>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</si>
  <si>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</si>
  <si>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</si>
  <si>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</si>
  <si>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</si>
  <si>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</si>
  <si>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</si>
  <si>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</si>
  <si>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</si>
  <si>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</si>
  <si>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</si>
  <si>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</si>
  <si>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</si>
  <si>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</si>
  <si>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</si>
  <si>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</si>
  <si>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</si>
  <si>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</si>
  <si>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</si>
  <si>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</si>
  <si>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</si>
  <si>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</si>
  <si>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</si>
  <si>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</si>
  <si>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</si>
  <si>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</si>
  <si>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</si>
  <si>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</si>
  <si>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</si>
  <si>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</si>
  <si>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</si>
  <si>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</si>
  <si>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</si>
  <si>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</si>
  <si>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</si>
  <si>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</si>
  <si>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</si>
  <si>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</si>
  <si>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</si>
  <si>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</si>
  <si>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</si>
  <si>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</si>
  <si>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</si>
  <si>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</si>
  <si>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</si>
  <si>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</si>
  <si>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</si>
  <si>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</si>
  <si>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</si>
  <si>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</si>
  <si>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</si>
  <si>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</si>
  <si>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</si>
  <si>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</si>
  <si>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</si>
  <si>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</si>
  <si>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</si>
  <si>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</si>
  <si>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</si>
  <si>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</si>
  <si>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</si>
  <si>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</si>
  <si>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</si>
  <si>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</si>
  <si>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</si>
  <si>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</si>
  <si>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</si>
  <si>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</si>
  <si>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</si>
  <si>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</si>
  <si>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</si>
  <si>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</si>
  <si>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</si>
  <si>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</si>
  <si>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</si>
  <si>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</si>
  <si>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</si>
  <si>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</si>
  <si>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</si>
  <si>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</si>
  <si>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</si>
  <si>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</si>
  <si>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</si>
  <si>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</si>
  <si>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</si>
  <si>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</si>
  <si>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</si>
  <si>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</si>
  <si>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</si>
  <si>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</si>
  <si>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</si>
  <si>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</si>
  <si>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</si>
  <si>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</si>
  <si>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</si>
  <si>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</si>
  <si>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</si>
  <si>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</si>
  <si>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</si>
  <si>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</si>
  <si>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</si>
  <si>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</si>
  <si>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</si>
  <si>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</si>
  <si>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</si>
  <si>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</si>
  <si>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</si>
  <si>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</si>
  <si>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</si>
  <si>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</si>
  <si>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</si>
  <si>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</si>
  <si>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</si>
  <si>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</si>
  <si>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</si>
  <si>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</si>
  <si>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</si>
  <si>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</si>
  <si>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</si>
  <si>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</si>
  <si>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</si>
  <si>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</si>
  <si>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</si>
  <si>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</si>
  <si>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</si>
  <si>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</si>
  <si>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</si>
  <si>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</si>
  <si>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</si>
  <si>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</si>
  <si>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</si>
  <si>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</si>
  <si>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</si>
  <si>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</si>
  <si>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</si>
  <si>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</si>
  <si>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</si>
  <si>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</si>
  <si>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</si>
  <si>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</si>
  <si>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</si>
  <si>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</si>
  <si>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</si>
  <si>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</si>
  <si>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</si>
  <si>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</si>
  <si>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</si>
  <si>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</si>
  <si>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</si>
  <si>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</si>
  <si>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</si>
  <si>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</si>
  <si>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</si>
  <si>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</si>
  <si>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</si>
  <si>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</si>
  <si>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</si>
  <si>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</si>
  <si>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</si>
  <si>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</si>
  <si>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</si>
  <si>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</si>
  <si>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</si>
  <si>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</si>
  <si>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</si>
  <si>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</si>
  <si>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</si>
  <si>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</si>
  <si>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</si>
  <si>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</si>
  <si>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</si>
  <si>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</si>
  <si>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</si>
  <si>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</si>
  <si>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</si>
  <si>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</si>
  <si>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</si>
  <si>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</si>
  <si>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</si>
  <si>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</si>
  <si>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</si>
  <si>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</si>
  <si>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</si>
  <si>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</si>
  <si>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</si>
  <si>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</si>
  <si>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</si>
  <si>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</si>
  <si>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</si>
  <si>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</si>
  <si>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</si>
  <si>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</si>
  <si>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</si>
  <si>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</si>
  <si>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</si>
  <si>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</si>
  <si>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</si>
  <si>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</si>
  <si>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</si>
  <si>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</si>
  <si>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</si>
  <si>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</si>
  <si>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</si>
  <si>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</si>
  <si>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</si>
  <si>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</si>
  <si>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</si>
  <si>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</si>
  <si>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</si>
  <si>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</si>
  <si>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</si>
  <si>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</si>
  <si>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</si>
  <si>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</si>
  <si>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</si>
  <si>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</si>
  <si>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</si>
  <si>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</si>
  <si>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</si>
  <si>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</si>
  <si>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</si>
  <si>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</si>
  <si>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</si>
  <si>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</si>
  <si>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</si>
  <si>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</si>
  <si>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</si>
  <si>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</si>
  <si>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</si>
  <si>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</si>
  <si>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</si>
  <si>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</si>
  <si>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</si>
  <si>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</si>
  <si>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</si>
  <si>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</si>
  <si>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</si>
  <si>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</si>
  <si>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</si>
  <si>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</si>
  <si>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</si>
  <si>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</si>
  <si>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</si>
  <si>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</si>
  <si>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</si>
  <si>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</si>
  <si>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</si>
  <si>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</si>
  <si>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</si>
  <si>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</si>
  <si>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</si>
  <si>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</si>
  <si>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</si>
  <si>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</si>
  <si>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</si>
  <si>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</si>
  <si>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</si>
  <si>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</si>
  <si>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</si>
  <si>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</si>
  <si>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</si>
  <si>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</si>
  <si>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</si>
  <si>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</si>
  <si>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</si>
  <si>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</si>
  <si>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</si>
  <si>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</si>
  <si>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</si>
  <si>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</si>
  <si>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</si>
  <si>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</si>
  <si>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</si>
  <si>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</si>
  <si>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</si>
  <si>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</si>
  <si>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</si>
  <si>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</si>
  <si>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</si>
  <si>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</si>
  <si>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</si>
  <si>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</si>
  <si>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</si>
  <si>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</si>
  <si>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</si>
  <si>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</si>
  <si>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</si>
  <si>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</si>
  <si>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</si>
  <si>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</si>
  <si>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</si>
  <si>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</si>
  <si>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</si>
  <si>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</si>
  <si>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</si>
  <si>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</si>
  <si>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</si>
  <si>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</si>
  <si>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</si>
  <si>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</si>
  <si>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</si>
  <si>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</si>
  <si>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</si>
  <si>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</si>
  <si>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</si>
  <si>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</si>
  <si>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</si>
  <si>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</si>
  <si>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</si>
  <si>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</si>
  <si>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</si>
  <si>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</si>
  <si>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</si>
  <si>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</si>
  <si>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</si>
  <si>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</si>
  <si>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</si>
  <si>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</si>
  <si>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</si>
  <si>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</si>
  <si>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</si>
  <si>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</si>
  <si>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</si>
  <si>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</si>
  <si>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</si>
  <si>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</si>
  <si>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</si>
  <si>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</si>
  <si>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</si>
  <si>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</si>
  <si>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</si>
  <si>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</si>
  <si>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</si>
  <si>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</si>
  <si>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</si>
  <si>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</si>
  <si>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</si>
  <si>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</si>
  <si>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</si>
  <si>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</si>
  <si>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</si>
  <si>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</si>
  <si>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</si>
  <si>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</si>
  <si>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</si>
  <si>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</si>
  <si>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</si>
  <si>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</si>
  <si>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</si>
  <si>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</si>
  <si>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</si>
  <si>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</si>
  <si>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</si>
  <si>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</si>
  <si>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</si>
  <si>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</si>
  <si>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</si>
  <si>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</si>
  <si>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</si>
  <si>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</si>
  <si>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</si>
  <si>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</si>
  <si>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</si>
  <si>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</si>
  <si>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</si>
  <si>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</si>
  <si>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</si>
  <si>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</si>
  <si>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</si>
  <si>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</si>
  <si>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</si>
  <si>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</si>
  <si>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</si>
  <si>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</si>
  <si>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</si>
  <si>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</si>
  <si>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</si>
  <si>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</si>
  <si>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</si>
  <si>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</si>
  <si>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</si>
  <si>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</si>
  <si>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</si>
  <si>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</si>
  <si>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</si>
  <si>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</si>
  <si>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</si>
  <si>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</si>
  <si>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</si>
  <si>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</si>
  <si>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</si>
  <si>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</si>
  <si>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</si>
  <si>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</si>
  <si>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</si>
  <si>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</si>
  <si>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</si>
  <si>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</si>
  <si>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</si>
  <si>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</si>
  <si>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</si>
  <si>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</si>
  <si>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</si>
  <si>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</si>
  <si>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</si>
  <si>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</si>
  <si>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</si>
  <si>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</si>
  <si>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</si>
  <si>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</si>
  <si>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</si>
  <si>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</si>
  <si>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</si>
  <si>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</si>
  <si>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</si>
  <si>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</si>
  <si>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</si>
  <si>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</si>
  <si>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</si>
  <si>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</si>
  <si>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</si>
  <si>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</si>
  <si>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</si>
  <si>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</si>
  <si>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</si>
  <si>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</si>
  <si>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</si>
  <si>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</si>
  <si>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</si>
  <si>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</si>
  <si>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</si>
  <si>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</si>
  <si>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</si>
  <si>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</si>
  <si>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</si>
  <si>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</si>
  <si>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</si>
  <si>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</si>
  <si>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</si>
  <si>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</si>
  <si>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</si>
  <si>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</si>
  <si>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</si>
  <si>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</si>
  <si>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</si>
  <si>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</si>
  <si>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</si>
  <si>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</si>
  <si>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</si>
  <si>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</si>
  <si>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</si>
  <si>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</si>
  <si>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</si>
  <si>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</si>
  <si>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</si>
  <si>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</si>
  <si>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</si>
  <si>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</si>
  <si>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</si>
  <si>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</si>
  <si>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</si>
  <si>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</si>
  <si>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</si>
  <si>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</si>
  <si>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</si>
  <si>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</si>
  <si>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</si>
  <si>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</si>
  <si>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</si>
  <si>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</si>
  <si>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</si>
  <si>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</si>
  <si>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</si>
  <si>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</si>
  <si>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</si>
  <si>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</si>
  <si>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</si>
  <si>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</si>
  <si>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</si>
  <si>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</si>
  <si>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</si>
  <si>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</si>
  <si>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</si>
  <si>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</si>
  <si>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</si>
  <si>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</si>
  <si>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</si>
  <si>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</si>
  <si>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</si>
  <si>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</si>
  <si>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</si>
  <si>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</si>
  <si>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</si>
  <si>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</si>
  <si>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</si>
  <si>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</si>
  <si>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</si>
  <si>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</si>
  <si>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</si>
  <si>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</si>
  <si>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</si>
  <si>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</si>
  <si>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</si>
  <si>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</si>
  <si>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</si>
  <si>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</si>
  <si>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</si>
  <si>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</si>
  <si>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</si>
  <si>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</si>
  <si>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</si>
  <si>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</si>
  <si>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</si>
  <si>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</si>
  <si>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</si>
  <si>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</si>
  <si>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</si>
  <si>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</si>
  <si>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</si>
  <si>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</si>
  <si>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</si>
  <si>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</si>
  <si>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</si>
  <si>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</si>
  <si>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</si>
  <si>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</si>
  <si>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</si>
  <si>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</si>
  <si>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</si>
  <si>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</si>
  <si>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</si>
  <si>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</si>
  <si>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</si>
  <si>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</si>
  <si>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</si>
  <si>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</si>
  <si>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</si>
  <si>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</si>
  <si>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</si>
  <si>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</si>
  <si>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</si>
  <si>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</si>
  <si>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</si>
  <si>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</si>
  <si>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</si>
  <si>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</si>
  <si>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</si>
  <si>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</si>
  <si>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</si>
  <si>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</si>
  <si>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</si>
  <si>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</si>
  <si>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</si>
  <si>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</si>
  <si>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</si>
  <si>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</si>
  <si>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</si>
  <si>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</si>
  <si>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</si>
  <si>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</si>
  <si>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</si>
  <si>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</si>
  <si>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</si>
  <si>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</si>
  <si>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</si>
  <si>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</si>
  <si>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</si>
  <si>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</si>
  <si>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</si>
  <si>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</si>
  <si>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</si>
  <si>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</si>
  <si>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</si>
  <si>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</si>
  <si>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</si>
  <si>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</si>
  <si>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</si>
  <si>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</si>
  <si>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</si>
  <si>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</si>
  <si>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</si>
  <si>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</si>
  <si>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</si>
  <si>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</si>
  <si>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</si>
  <si>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</si>
  <si>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</si>
  <si>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</si>
  <si>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</si>
  <si>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</si>
  <si>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</si>
  <si>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</si>
  <si>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</si>
  <si>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</si>
  <si>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</si>
  <si>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</si>
  <si>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</si>
  <si>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</si>
  <si>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</si>
  <si>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</si>
  <si>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</si>
  <si>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</si>
  <si>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</si>
  <si>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</si>
  <si>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</si>
  <si>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</si>
  <si>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</si>
  <si>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</si>
  <si>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</si>
  <si>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</si>
  <si>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</si>
  <si>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</si>
  <si>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</si>
  <si>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</si>
  <si>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</si>
  <si>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</si>
  <si>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</si>
  <si>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</si>
  <si>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</si>
  <si>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</si>
  <si>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</si>
  <si>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</si>
  <si>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</si>
  <si>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</si>
  <si>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</si>
  <si>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</si>
  <si>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</si>
  <si>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</si>
  <si>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</si>
  <si>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</si>
  <si>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</si>
  <si>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</si>
  <si>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</si>
  <si>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</si>
  <si>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</si>
  <si>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</si>
  <si>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</si>
  <si>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</si>
  <si>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</si>
  <si>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</si>
  <si>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</si>
  <si>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</si>
  <si>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</si>
  <si>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</si>
  <si>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</si>
  <si>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</si>
  <si>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</si>
  <si>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</si>
  <si>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</si>
  <si>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</si>
  <si>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</si>
  <si>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</si>
  <si>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</si>
  <si>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</si>
  <si>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</si>
  <si>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</si>
  <si>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</si>
  <si>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</si>
  <si>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</si>
  <si>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</si>
  <si>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</si>
  <si>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</si>
  <si>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</si>
  <si>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</si>
  <si>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</si>
  <si>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</si>
  <si>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</si>
  <si>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</si>
  <si>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</si>
  <si>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</si>
  <si>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</si>
  <si>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</si>
  <si>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</si>
  <si>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</si>
  <si>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</si>
  <si>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</si>
  <si>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</si>
  <si>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</si>
  <si>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</si>
  <si>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</si>
  <si>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</si>
  <si>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</si>
  <si>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</si>
  <si>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</si>
  <si>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</si>
  <si>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</si>
  <si>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</si>
  <si>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</si>
  <si>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</si>
  <si>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</si>
  <si>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</si>
  <si>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</si>
  <si>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</si>
  <si>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</si>
  <si>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</si>
  <si>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</si>
  <si>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</si>
  <si>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</si>
  <si>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</si>
  <si>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</si>
  <si>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</si>
  <si>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</si>
  <si>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</si>
  <si>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</si>
  <si>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</si>
  <si>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</si>
  <si>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</si>
  <si>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</si>
  <si>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</si>
  <si>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</si>
  <si>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</si>
  <si>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</si>
  <si>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</si>
  <si>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</si>
  <si>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</si>
  <si>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</si>
  <si>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</si>
  <si>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</si>
  <si>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</si>
  <si>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</si>
  <si>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</si>
  <si>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</si>
  <si>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</si>
  <si>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</si>
  <si>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</si>
  <si>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</si>
  <si>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</si>
  <si>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</si>
  <si>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</si>
  <si>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</si>
  <si>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</si>
  <si>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</si>
  <si>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</si>
  <si>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</si>
  <si>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</si>
  <si>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</si>
  <si>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</si>
  <si>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</si>
  <si>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</si>
  <si>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</si>
  <si>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</si>
  <si>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</si>
  <si>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</si>
  <si>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</si>
  <si>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</si>
  <si>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</si>
  <si>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</si>
  <si>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</si>
  <si>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</si>
  <si>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</si>
  <si>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</si>
  <si>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</si>
  <si>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</si>
  <si>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</si>
  <si>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</si>
  <si>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</si>
  <si>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</si>
  <si>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</si>
  <si>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</si>
  <si>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</si>
  <si>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</si>
  <si>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</si>
  <si>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</si>
  <si>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</si>
  <si>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</si>
  <si>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</si>
  <si>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</si>
  <si>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</si>
  <si>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</si>
  <si>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</si>
  <si>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</si>
  <si>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</si>
  <si>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</si>
  <si>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</si>
  <si>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</si>
  <si>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</si>
  <si>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</si>
  <si>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</si>
  <si>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</si>
  <si>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</si>
  <si>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</si>
  <si>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</si>
  <si>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</si>
  <si>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</si>
  <si>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</si>
  <si>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</si>
  <si>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</si>
  <si>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</si>
  <si>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</si>
  <si>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</si>
  <si>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</si>
  <si>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</si>
  <si>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</si>
  <si>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</si>
  <si>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</si>
  <si>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</si>
  <si>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</si>
  <si>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</si>
  <si>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</si>
  <si>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</si>
  <si>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</si>
  <si>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</si>
  <si>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</si>
  <si>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</si>
  <si>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</si>
  <si>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</si>
  <si>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</si>
  <si>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</si>
  <si>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</si>
  <si>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</si>
  <si>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</si>
  <si>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</si>
  <si>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</si>
  <si>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</si>
  <si>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</si>
  <si>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</si>
  <si>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</si>
  <si>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</si>
  <si>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</si>
  <si>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</si>
  <si>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</si>
  <si>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</si>
  <si>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</si>
  <si>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</si>
  <si>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</si>
  <si>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</si>
  <si>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</si>
  <si>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</si>
  <si>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</si>
  <si>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</si>
  <si>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</si>
  <si>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</si>
  <si>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</si>
  <si>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</si>
  <si>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</si>
  <si>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</si>
  <si>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</si>
  <si>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</si>
  <si>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</si>
  <si>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</si>
  <si>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</si>
  <si>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</si>
  <si>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</si>
  <si>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</si>
  <si>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</si>
  <si>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</si>
  <si>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</si>
  <si>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</si>
  <si>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</si>
  <si>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</si>
  <si>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</si>
  <si>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</si>
  <si>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</si>
  <si>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</si>
  <si>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</si>
  <si>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</si>
  <si>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</si>
  <si>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</si>
  <si>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</si>
  <si>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</si>
  <si>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</si>
  <si>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</si>
  <si>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</si>
  <si>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</si>
  <si>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</si>
  <si>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</si>
  <si>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</si>
  <si>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</si>
  <si>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</si>
  <si>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</si>
  <si>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</si>
  <si>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</si>
  <si>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</si>
  <si>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</si>
  <si>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</si>
  <si>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</si>
  <si>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</si>
  <si>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</si>
  <si>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</si>
  <si>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</si>
  <si>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</si>
  <si>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</si>
  <si>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</si>
  <si>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</si>
  <si>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</si>
  <si>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</si>
  <si>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</si>
  <si>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</si>
  <si>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</si>
  <si>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</si>
  <si>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</si>
  <si>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</si>
  <si>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</si>
  <si>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</si>
  <si>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</si>
  <si>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</si>
  <si>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</si>
  <si>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</si>
  <si>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</si>
  <si>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</si>
  <si>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</si>
  <si>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</si>
  <si>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</si>
  <si>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</si>
  <si>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</si>
  <si>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</si>
  <si>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</si>
  <si>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</si>
  <si>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</si>
  <si>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</si>
  <si>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</si>
  <si>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</si>
  <si>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</si>
  <si>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</si>
  <si>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</si>
  <si>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</si>
  <si>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</si>
  <si>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</si>
  <si>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</si>
  <si>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</si>
  <si>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</si>
  <si>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</si>
  <si>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</si>
  <si>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</si>
  <si>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</si>
  <si>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</si>
  <si>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</si>
  <si>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</si>
  <si>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</si>
  <si>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</si>
  <si>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</si>
  <si>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</si>
  <si>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</si>
  <si>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</si>
  <si>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</si>
  <si>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</si>
  <si>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</si>
  <si>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</si>
  <si>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</si>
  <si>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</si>
  <si>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</si>
  <si>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</si>
  <si>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</si>
  <si>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</si>
  <si>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</si>
  <si>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</si>
  <si>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</si>
  <si>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</si>
  <si>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</si>
  <si>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</si>
  <si>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</si>
  <si>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</si>
  <si>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</si>
  <si>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</si>
  <si>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</si>
  <si>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</si>
  <si>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</si>
  <si>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</si>
  <si>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</si>
  <si>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</si>
  <si>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</si>
  <si>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</si>
  <si>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</si>
  <si>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</si>
  <si>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</si>
  <si>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</si>
  <si>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</si>
  <si>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</si>
  <si>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</si>
  <si>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</si>
  <si>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</si>
  <si>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</si>
  <si>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</si>
  <si>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</si>
  <si>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</si>
  <si>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</si>
  <si>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</si>
  <si>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</si>
  <si>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</si>
  <si>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</si>
  <si>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</si>
  <si>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</si>
  <si>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</si>
  <si>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</si>
  <si>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</si>
  <si>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</si>
  <si>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</si>
  <si>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</si>
  <si>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</si>
  <si>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</si>
  <si>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</si>
  <si>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</si>
  <si>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</si>
  <si>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</si>
  <si>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</si>
  <si>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</si>
  <si>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</si>
  <si>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</si>
  <si>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</si>
  <si>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</si>
  <si>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</si>
  <si>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</si>
  <si>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</si>
  <si>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</si>
  <si>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</si>
  <si>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</si>
  <si>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</si>
  <si>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</si>
  <si>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</si>
  <si>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</si>
  <si>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</si>
  <si>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</si>
  <si>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</si>
  <si>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</si>
  <si>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</si>
  <si>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</si>
  <si>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</si>
  <si>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</si>
  <si>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</si>
  <si>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</si>
  <si>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</si>
  <si>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</si>
  <si>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</si>
  <si>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</si>
  <si>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</si>
  <si>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</si>
  <si>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</si>
  <si>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</si>
  <si>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</si>
  <si>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</si>
  <si>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</si>
  <si>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</si>
  <si>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</si>
  <si>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</si>
  <si>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</si>
  <si>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</si>
  <si>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</si>
  <si>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</si>
  <si>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</si>
  <si>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</si>
  <si>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</si>
  <si>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</si>
  <si>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</si>
  <si>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</si>
  <si>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</si>
  <si>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</si>
  <si>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</si>
  <si>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</si>
  <si>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</si>
  <si>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</si>
  <si>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</si>
  <si>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</si>
  <si>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</si>
  <si>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</si>
  <si>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</si>
  <si>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</si>
  <si>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</si>
  <si>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</si>
  <si>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</si>
  <si>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</si>
  <si>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</si>
  <si>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</si>
  <si>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</si>
  <si>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</si>
  <si>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</si>
  <si>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</si>
  <si>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</si>
  <si>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</si>
  <si>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</si>
  <si>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</si>
  <si>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</si>
  <si>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</si>
  <si>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</si>
  <si>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</si>
  <si>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</si>
  <si>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</si>
  <si>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</si>
  <si>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</si>
  <si>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</si>
  <si>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</si>
  <si>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</si>
  <si>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</si>
  <si>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</si>
  <si>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</si>
  <si>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</si>
  <si>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</si>
  <si>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</si>
  <si>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</si>
  <si>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</si>
  <si>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</si>
  <si>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</si>
  <si>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</si>
  <si>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</si>
  <si>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</si>
  <si>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</si>
  <si>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</si>
  <si>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</si>
  <si>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</si>
  <si>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</si>
  <si>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</si>
  <si>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</si>
  <si>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</si>
  <si>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</si>
  <si>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</si>
  <si>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</si>
  <si>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</si>
  <si>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</si>
  <si>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</si>
  <si>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</si>
  <si>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</si>
  <si>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</si>
  <si>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</si>
  <si>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</si>
  <si>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</si>
  <si>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</si>
  <si>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</si>
  <si>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</si>
  <si>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</si>
  <si>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</si>
  <si>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</si>
  <si>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</si>
  <si>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</si>
  <si>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</si>
  <si>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</si>
  <si>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</si>
  <si>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</si>
  <si>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</si>
  <si>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</si>
  <si>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</si>
  <si>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</si>
  <si>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</si>
  <si>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</si>
  <si>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</si>
  <si>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</si>
  <si>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</si>
  <si>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</si>
  <si>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</si>
  <si>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</si>
  <si>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</si>
  <si>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</si>
  <si>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</si>
  <si>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</si>
  <si>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</si>
  <si>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</si>
  <si>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</si>
  <si>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</si>
  <si>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</si>
  <si>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</si>
  <si>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</si>
  <si>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</si>
  <si>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</si>
  <si>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</si>
  <si>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</si>
  <si>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</si>
  <si>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</si>
  <si>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</si>
  <si>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</si>
  <si>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</si>
  <si>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</si>
  <si>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</si>
  <si>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</si>
  <si>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</si>
  <si>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</si>
  <si>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</si>
  <si>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</si>
  <si>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</si>
  <si>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</si>
  <si>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</si>
  <si>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</si>
  <si>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</si>
  <si>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</si>
  <si>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</si>
  <si>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</si>
  <si>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</si>
  <si>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</si>
  <si>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</si>
  <si>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</si>
  <si>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</si>
  <si>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</si>
  <si>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</si>
  <si>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</si>
  <si>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</si>
  <si>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</si>
  <si>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</si>
  <si>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</si>
  <si>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</si>
  <si>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</si>
  <si>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</si>
  <si>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</si>
  <si>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</si>
  <si>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</si>
  <si>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</si>
  <si>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</si>
  <si>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</si>
  <si>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</si>
  <si>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</si>
  <si>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</si>
  <si>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</si>
  <si>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</si>
  <si>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</si>
  <si>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</si>
  <si>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</si>
  <si>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</si>
  <si>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</si>
  <si>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</si>
  <si>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</si>
  <si>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</si>
  <si>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</si>
  <si>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</si>
  <si>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</si>
  <si>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</si>
  <si>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</si>
  <si>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</si>
  <si>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</si>
  <si>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</si>
  <si>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</si>
  <si>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</si>
  <si>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</si>
  <si>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</si>
  <si>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</si>
  <si>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</si>
  <si>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</si>
  <si>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</si>
  <si>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</si>
  <si>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</si>
  <si>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</si>
  <si>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</si>
  <si>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</si>
  <si>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</si>
  <si>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</si>
  <si>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</si>
  <si>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</si>
  <si>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</si>
  <si>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</si>
  <si>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</si>
  <si>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</si>
  <si>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</si>
  <si>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</si>
  <si>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</si>
  <si>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</si>
  <si>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</si>
  <si>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</si>
  <si>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</si>
  <si>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</si>
  <si>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</si>
  <si>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</si>
  <si>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</si>
  <si>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</si>
  <si>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</si>
  <si>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</si>
  <si>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</si>
  <si>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</si>
  <si>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</si>
  <si>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</si>
  <si>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</si>
  <si>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</si>
  <si>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</si>
  <si>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</si>
  <si>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</si>
  <si>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</si>
  <si>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</si>
  <si>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</si>
  <si>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</si>
  <si>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</si>
  <si>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</si>
  <si>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</si>
  <si>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</si>
  <si>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</si>
  <si>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</si>
  <si>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</si>
  <si>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</si>
  <si>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</si>
  <si>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</si>
  <si>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</si>
  <si>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</si>
  <si>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</si>
  <si>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</si>
  <si>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</si>
  <si>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</si>
  <si>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</si>
  <si>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</si>
  <si>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</si>
  <si>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</si>
  <si>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</si>
  <si>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</si>
  <si>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</si>
  <si>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</si>
  <si>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</si>
  <si>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</si>
  <si>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</si>
  <si>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</si>
  <si>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</si>
  <si>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</si>
  <si>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</si>
  <si>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</si>
  <si>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</si>
  <si>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</si>
  <si>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</si>
  <si>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</si>
  <si>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</si>
  <si>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</si>
  <si>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</si>
  <si>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</si>
  <si>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</si>
  <si>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</si>
  <si>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</si>
  <si>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</si>
  <si>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</si>
  <si>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</si>
  <si>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</si>
  <si>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</si>
  <si>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</si>
  <si>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</si>
  <si>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</si>
  <si>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</si>
  <si>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</si>
  <si>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</si>
  <si>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</si>
  <si>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</si>
  <si>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</si>
  <si>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</si>
  <si>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</si>
  <si>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</si>
  <si>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</si>
  <si>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</si>
  <si>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</si>
  <si>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</si>
  <si>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</si>
  <si>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</si>
  <si>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</si>
  <si>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</si>
  <si>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</si>
  <si>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</si>
  <si>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</si>
  <si>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</si>
  <si>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</si>
  <si>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</si>
  <si>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</si>
  <si>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</si>
  <si>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</si>
  <si>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</si>
  <si>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</si>
  <si>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</si>
  <si>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</si>
  <si>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</si>
  <si>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</si>
  <si>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</si>
  <si>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</si>
  <si>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</si>
  <si>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</si>
  <si>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</si>
  <si>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</si>
  <si>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</si>
  <si>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</si>
  <si>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</si>
  <si>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</si>
  <si>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</si>
  <si>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</si>
  <si>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</si>
  <si>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</si>
  <si>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</si>
  <si>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</si>
  <si>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</si>
  <si>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</si>
  <si>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</si>
  <si>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</si>
  <si>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</si>
  <si>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</si>
  <si>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</si>
  <si>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</si>
  <si>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</si>
  <si>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</si>
  <si>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</si>
  <si>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</si>
  <si>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</si>
  <si>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</si>
  <si>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</si>
  <si>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</si>
  <si>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</si>
  <si>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</si>
  <si>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</si>
  <si>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</si>
  <si>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</si>
  <si>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</si>
  <si>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</si>
  <si>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</si>
  <si>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</si>
  <si>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</si>
  <si>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</si>
  <si>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</si>
  <si>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</si>
  <si>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</si>
  <si>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</si>
  <si>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</si>
  <si>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</si>
  <si>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</si>
  <si>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</si>
  <si>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</si>
  <si>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</si>
  <si>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</si>
  <si>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</si>
  <si>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</si>
  <si>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</si>
  <si>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</si>
  <si>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</si>
  <si>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</si>
  <si>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</si>
  <si>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</si>
  <si>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</si>
  <si>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</si>
  <si>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</si>
  <si>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</si>
  <si>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</si>
  <si>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</si>
  <si>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</si>
  <si>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</si>
  <si>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</si>
  <si>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</si>
  <si>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</si>
  <si>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</si>
  <si>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</si>
  <si>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</si>
  <si>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</si>
  <si>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</si>
  <si>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</si>
  <si>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</si>
  <si>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</si>
  <si>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</si>
  <si>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</si>
  <si>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</si>
  <si>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</si>
  <si>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</si>
  <si>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</si>
  <si>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</si>
  <si>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</si>
  <si>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</si>
  <si>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</si>
  <si>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</si>
  <si>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</si>
  <si>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</si>
  <si>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</si>
  <si>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</si>
  <si>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</si>
  <si>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</si>
  <si>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</si>
  <si>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</si>
  <si>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</si>
  <si>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</si>
  <si>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</si>
  <si>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</si>
  <si>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</si>
  <si>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</si>
  <si>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</si>
  <si>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</si>
  <si>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</si>
  <si>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</si>
  <si>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</si>
  <si>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</si>
  <si>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</si>
  <si>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</si>
  <si>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</si>
  <si>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</si>
  <si>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</si>
  <si>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</si>
  <si>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</si>
  <si>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</si>
  <si>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</si>
  <si>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</si>
  <si>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</si>
  <si>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</si>
  <si>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</si>
  <si>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</si>
  <si>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</si>
  <si>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</si>
  <si>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</si>
  <si>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</si>
  <si>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</si>
  <si>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</si>
  <si>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</si>
  <si>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</si>
  <si>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</si>
  <si>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</si>
  <si>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</si>
  <si>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</si>
  <si>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</si>
  <si>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</si>
  <si>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</si>
  <si>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</si>
  <si>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</si>
  <si>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</si>
  <si>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</si>
  <si>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</si>
  <si>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</si>
  <si>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</si>
  <si>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</si>
  <si>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</si>
  <si>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</si>
  <si>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</si>
  <si>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</si>
  <si>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</si>
  <si>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</si>
  <si>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</si>
  <si>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</si>
  <si>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</si>
  <si>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</si>
  <si>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</si>
  <si>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</si>
  <si>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</si>
  <si>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</si>
  <si>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</si>
  <si>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</si>
  <si>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</si>
  <si>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state</t>
  </si>
  <si>
    <t>Count of 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</si>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</sst>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2" applyNumberFormat="1" applyFont="1"/>
    <xf numFmtId="164" fontId="0" fillId="0" borderId="0" xfId="0" applyNumberFormat="1" applyAlignment="1">
      <alignment horizontal="left"/>
    </xf>
    <xf numFmtId="164" fontId="0" fillId="0" borderId="0" xfId="0" applyNumberFormat="1"/>
    <xf numFmtId="0" fontId="3" fillId="0" borderId="0" xfId="0" applyFont="1"/>
    <xf numFmtId="38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[MarkHirschenberger_ExcelHomework.xlsx]PIVOT TABLE -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C3-4869-9FB6-51F48E9B5D7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C3-4869-9FB6-51F48E9B5D7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C3-4869-9FB6-51F48E9B5D7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C3-4869-9FB6-51F48E9B5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397824"/>
        <c:axId val="421110784"/>
      </c:barChart>
      <c:catAx>
        <c:axId val="110239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110784"/>
        <c:crosses val="autoZero"/>
        <c:auto val="1"/>
        <c:lblAlgn val="ctr"/>
        <c:lblOffset val="100"/>
        <c:noMultiLvlLbl val="0"/>
      </c:catAx>
      <c:valAx>
        <c:axId val="4211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39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[MarkHirschenberger_ExcelHomework.xlsx]PIVOT TABLE -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54-4986-B0BE-15288DE101FF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54-4986-B0BE-15288DE101FF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54-4986-B0BE-15288DE101FF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54-4986-B0BE-15288DE10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4378912"/>
        <c:axId val="486183856"/>
      </c:barChart>
      <c:catAx>
        <c:axId val="40437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183856"/>
        <c:crosses val="autoZero"/>
        <c:auto val="1"/>
        <c:lblAlgn val="ctr"/>
        <c:lblOffset val="100"/>
        <c:noMultiLvlLbl val="0"/>
      </c:catAx>
      <c:valAx>
        <c:axId val="48618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7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[MarkHirschenberger_ExcelHomework.xlsx]PIVOT TABLE - DATE CREATED CONV!PivotTable4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C-42DA-A03A-B5AEDC700F68}"/>
            </c:ext>
          </c:extLst>
        </c:ser>
        <c:ser>
          <c:idx val="1"/>
          <c:order val="1"/>
          <c:tx>
            <c:strRef>
              <c:f>'PIVOT TABLE - 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8C-42DA-A03A-B5AEDC700F68}"/>
            </c:ext>
          </c:extLst>
        </c:ser>
        <c:ser>
          <c:idx val="2"/>
          <c:order val="2"/>
          <c:tx>
            <c:strRef>
              <c:f>'PIVOT TABLE - DATE CREATED CONV'!$D$4:$D$5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CONV'!$D$6:$D$18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8C-42DA-A03A-B5AEDC700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44624"/>
        <c:axId val="128574256"/>
      </c:lineChart>
      <c:catAx>
        <c:axId val="158994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74256"/>
        <c:crosses val="autoZero"/>
        <c:auto val="1"/>
        <c:lblAlgn val="ctr"/>
        <c:lblOffset val="100"/>
        <c:noMultiLvlLbl val="0"/>
      </c:catAx>
      <c:valAx>
        <c:axId val="1285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4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68-48F5-9DA8-233D28A80C6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8-48F5-9DA8-233D28A80C6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68-48F5-9DA8-233D28A80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8056719"/>
        <c:axId val="1945337103"/>
      </c:lineChart>
      <c:catAx>
        <c:axId val="188805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337103"/>
        <c:crosses val="autoZero"/>
        <c:auto val="1"/>
        <c:lblAlgn val="ctr"/>
        <c:lblOffset val="100"/>
        <c:noMultiLvlLbl val="0"/>
      </c:catAx>
      <c:valAx>
        <c:axId val="194533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05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</xdr:colOff>
      <xdr:row>2</xdr:row>
      <xdr:rowOff>123825</xdr:rowOff>
    </xdr:from>
    <xdr:to>
      <xdr:col>16</xdr:col>
      <xdr:colOff>542925</xdr:colOff>
      <xdr:row>30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138E5B-8058-4923-BA63-7111D8B88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309561</xdr:colOff>
      <xdr:row>6</xdr:row>
      <xdr:rowOff>38100</xdr:rowOff>
    </xdr:from>
    <xdr:to>
      <xdr:col>17</xdr:col>
      <xdr:colOff>276225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A2611-8B50-4F7C-9561-ACAB647C0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152399</xdr:rowOff>
    </xdr:from>
    <xdr:to>
      <xdr:col>26</xdr:col>
      <xdr:colOff>152399</xdr:colOff>
      <xdr:row>23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F7305-C6D8-4139-8C1F-D712C729B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904875</xdr:colOff>
      <xdr:row>14</xdr:row>
      <xdr:rowOff>19049</xdr:rowOff>
    </xdr:from>
    <xdr:to>
      <xdr:col>15</xdr:col>
      <xdr:colOff>247650</xdr:colOff>
      <xdr:row>42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E5730-AE27-4D2C-9F85-637082D0C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Hirschenberger" refreshedDate="43988.505526967594" createdVersion="6" refreshedVersion="6" minRefreshableVersion="3" recordCount="4114" xr:uid="{4468C08F-CB56-4B6F-9A32-9F90B0F1102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Hirschenberger" refreshedDate="43989.813118171296" createdVersion="6" refreshedVersion="6" minRefreshableVersion="3" recordCount="4114" xr:uid="{A792C138-88CB-4D1E-B951-4C5B32110A6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9E2B2-1623-4B51-AB8F-ADE714487B5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825EF-57CB-464E-B3EF-77C47173E0B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E1D73-FC2D-405F-B837-314DE9CAD8F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topLeftCell="K1" zoomScaleNormal="100" workbookViewId="0">
      <selection activeCell="O2" sqref="O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7.7109375" customWidth="1"/>
    <col min="18" max="18" width="18.5703125" customWidth="1"/>
    <col min="19" max="19" width="23.42578125" bestFit="1" customWidth="1"/>
    <col min="20" max="20" width="22" bestFit="1" customWidth="1"/>
    <col min="25" max="25" width="12.28515625" bestFit="1" customWidth="1"/>
  </cols>
  <sheetData>
    <row r="1" spans="1: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5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">
        <v>8309</v>
      </c>
      <c r="R2" t="s">
        <v>8310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  <c r="X2" s="12"/>
      <c r="Y2" s="11"/>
    </row>
    <row r="3" spans="1:25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8309</v>
      </c>
      <c r="R3" t="s">
        <v>8310</v>
      </c>
      <c r="S3" s="10">
        <f t="shared" si="2"/>
        <v>42766.600497685184</v>
      </c>
      <c r="T3" s="10">
        <f t="shared" si="3"/>
        <v>42796.600497685184</v>
      </c>
      <c r="X3" s="12"/>
      <c r="Y3" s="8"/>
    </row>
    <row r="4" spans="1:25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s="10">
        <f t="shared" si="3"/>
        <v>42415.702349537038</v>
      </c>
      <c r="Y4" s="8"/>
    </row>
    <row r="5" spans="1:25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s="10">
        <f t="shared" si="3"/>
        <v>41858.515127314815</v>
      </c>
      <c r="Y5" s="8"/>
    </row>
    <row r="6" spans="1:25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s="10">
        <f t="shared" si="3"/>
        <v>42357.834247685183</v>
      </c>
      <c r="Y6" s="8"/>
    </row>
    <row r="7" spans="1:25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s="10">
        <f t="shared" si="3"/>
        <v>42580.232638888891</v>
      </c>
      <c r="Y7" s="8"/>
    </row>
    <row r="8" spans="1:25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s="10">
        <f t="shared" si="3"/>
        <v>41804.072337962964</v>
      </c>
      <c r="Y8" s="8"/>
    </row>
    <row r="9" spans="1:25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s="10">
        <f t="shared" si="3"/>
        <v>42556.047071759262</v>
      </c>
      <c r="Y9" s="8"/>
    </row>
    <row r="10" spans="1:25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s="10">
        <f t="shared" si="3"/>
        <v>42475.875</v>
      </c>
      <c r="Y10" s="8"/>
    </row>
    <row r="11" spans="1:25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s="10">
        <f t="shared" si="3"/>
        <v>42477.103518518517</v>
      </c>
    </row>
    <row r="12" spans="1:25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s="10">
        <f t="shared" si="3"/>
        <v>41815.068043981482</v>
      </c>
    </row>
    <row r="13" spans="1:25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s="10">
        <f t="shared" si="3"/>
        <v>42604.125</v>
      </c>
    </row>
    <row r="14" spans="1:25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s="10">
        <f t="shared" si="3"/>
        <v>41836.125</v>
      </c>
    </row>
    <row r="15" spans="1:25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s="10">
        <f t="shared" si="3"/>
        <v>42544.852083333331</v>
      </c>
    </row>
    <row r="16" spans="1:25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s="10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s="10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s="10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s="10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s="10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s="10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s="10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s="10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s="10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s="10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s="10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s="10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s="10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s="10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s="10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s="10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s="10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s="10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s="10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s="10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s="10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s="10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s="10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s="10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s="10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s="10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s="10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s="10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s="10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s="10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s="10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s="10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s="10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s="10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s="10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s="10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s="10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s="10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s="10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s="10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s="10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s="10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s="10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s="10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s="10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s="10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s="10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s="10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s="10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s="10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E66/L66</f>
        <v>86.666666666666671</v>
      </c>
      <c r="Q66" t="s">
        <v>8309</v>
      </c>
      <c r="R66" t="s">
        <v>8311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8309</v>
      </c>
      <c r="R67" t="s">
        <v>8311</v>
      </c>
      <c r="S67" s="10">
        <f t="shared" si="6"/>
        <v>41835.821226851855</v>
      </c>
      <c r="T67" s="10">
        <f t="shared" si="7"/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42539.849768518514</v>
      </c>
      <c r="T68" s="10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41075.583379629628</v>
      </c>
      <c r="T69" s="10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41663.569340277776</v>
      </c>
      <c r="T70" s="10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40786.187789351854</v>
      </c>
      <c r="T71" s="10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40730.896354166667</v>
      </c>
      <c r="T72" s="10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40997.271493055552</v>
      </c>
      <c r="T73" s="10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41208.010196759256</v>
      </c>
      <c r="T74" s="10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40587.75675925926</v>
      </c>
      <c r="T75" s="10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42360.487210648149</v>
      </c>
      <c r="T76" s="10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41357.209166666667</v>
      </c>
      <c r="T77" s="10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40844.691643518519</v>
      </c>
      <c r="T78" s="10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40997.144872685189</v>
      </c>
      <c r="T79" s="10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42604.730567129634</v>
      </c>
      <c r="T80" s="10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41724.776539351849</v>
      </c>
      <c r="T81" s="10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41583.083981481483</v>
      </c>
      <c r="T82" s="10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41100.158877314818</v>
      </c>
      <c r="T83" s="10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40795.820150462961</v>
      </c>
      <c r="T84" s="10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42042.615613425922</v>
      </c>
      <c r="T85" s="10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40648.757939814815</v>
      </c>
      <c r="T86" s="10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40779.125428240739</v>
      </c>
      <c r="T87" s="10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42291.556076388893</v>
      </c>
      <c r="T88" s="10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40322.53938657407</v>
      </c>
      <c r="T89" s="10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41786.65892361111</v>
      </c>
      <c r="T90" s="10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41402.752222222225</v>
      </c>
      <c r="T91" s="10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40706.297442129631</v>
      </c>
      <c r="T92" s="10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40619.402361111112</v>
      </c>
      <c r="T93" s="10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42721.198877314819</v>
      </c>
      <c r="T94" s="10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41065.858067129629</v>
      </c>
      <c r="T95" s="10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41716.717847222222</v>
      </c>
      <c r="T96" s="10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40935.005104166667</v>
      </c>
      <c r="T97" s="10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40324.662511574075</v>
      </c>
      <c r="T98" s="10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40706.135208333333</v>
      </c>
      <c r="T99" s="10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41214.79483796296</v>
      </c>
      <c r="T100" s="10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41631.902766203704</v>
      </c>
      <c r="T101" s="10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41197.753310185188</v>
      </c>
      <c r="T102" s="10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41274.776736111111</v>
      </c>
      <c r="T103" s="10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40505.131168981483</v>
      </c>
      <c r="T104" s="10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41682.805902777778</v>
      </c>
      <c r="T105" s="10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40612.695208333331</v>
      </c>
      <c r="T106" s="10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40987.776631944449</v>
      </c>
      <c r="T108" s="10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40635.982488425929</v>
      </c>
      <c r="T109" s="10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41365.613078703704</v>
      </c>
      <c r="T110" s="10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40570.025810185187</v>
      </c>
      <c r="T111" s="10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41557.949687500004</v>
      </c>
      <c r="T112" s="10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42125.333182870367</v>
      </c>
      <c r="T113" s="10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41718.043032407404</v>
      </c>
      <c r="T114" s="10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40753.758425925924</v>
      </c>
      <c r="T115" s="10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40861.27416666667</v>
      </c>
      <c r="T116" s="10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40918.738935185182</v>
      </c>
      <c r="T117" s="10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40595.497164351851</v>
      </c>
      <c r="T118" s="10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40248.834999999999</v>
      </c>
      <c r="T119" s="10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40723.053657407407</v>
      </c>
      <c r="T120" s="10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40739.069282407407</v>
      </c>
      <c r="T121" s="10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42616.049849537041</v>
      </c>
      <c r="T122" s="10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42096.704976851848</v>
      </c>
      <c r="T123" s="10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0">
        <f t="shared" si="6"/>
        <v>42593.431793981479</v>
      </c>
      <c r="T124" s="10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41904.781990740739</v>
      </c>
      <c r="T125" s="10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0">
        <f t="shared" si="6"/>
        <v>42114.928726851853</v>
      </c>
      <c r="T126" s="10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42709.993981481486</v>
      </c>
      <c r="T127" s="10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42135.589548611111</v>
      </c>
      <c r="T128" s="10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42067.62431712963</v>
      </c>
      <c r="T129" s="10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E130/L130</f>
        <v>311.16666666666669</v>
      </c>
      <c r="Q130" t="s">
        <v>8309</v>
      </c>
      <c r="R130" t="s">
        <v>8312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8309</v>
      </c>
      <c r="R131" t="s">
        <v>8312</v>
      </c>
      <c r="S131" s="10">
        <f t="shared" si="10"/>
        <v>41882.937303240738</v>
      </c>
      <c r="T131" s="10">
        <f t="shared" si="11"/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0">
        <f t="shared" si="10"/>
        <v>42541.837511574078</v>
      </c>
      <c r="T133" s="10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41905.812581018516</v>
      </c>
      <c r="T134" s="10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0">
        <f t="shared" si="10"/>
        <v>42491.80768518518</v>
      </c>
      <c r="T135" s="10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0">
        <f t="shared" si="10"/>
        <v>42221.909930555557</v>
      </c>
      <c r="T136" s="10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41788.381909722222</v>
      </c>
      <c r="T137" s="10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0">
        <f t="shared" si="10"/>
        <v>42096.410115740742</v>
      </c>
      <c r="T138" s="10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0">
        <f t="shared" si="10"/>
        <v>42239.573993055557</v>
      </c>
      <c r="T139" s="10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42186.257418981477</v>
      </c>
      <c r="T140" s="10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42187.920972222222</v>
      </c>
      <c r="T141" s="10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0">
        <f t="shared" si="10"/>
        <v>42053.198287037041</v>
      </c>
      <c r="T142" s="10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42110.153043981481</v>
      </c>
      <c r="T143" s="10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41938.893263888887</v>
      </c>
      <c r="T144" s="10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0">
        <f t="shared" si="10"/>
        <v>42559.064143518524</v>
      </c>
      <c r="T145" s="10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42047.762407407412</v>
      </c>
      <c r="T146" s="10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42200.542268518519</v>
      </c>
      <c r="T147" s="10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42693.016180555554</v>
      </c>
      <c r="T148" s="10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0">
        <f t="shared" si="10"/>
        <v>41969.767824074079</v>
      </c>
      <c r="T149" s="10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42397.281666666662</v>
      </c>
      <c r="T150" s="10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41968.172106481477</v>
      </c>
      <c r="T151" s="10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42090.161828703705</v>
      </c>
      <c r="T152" s="10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42113.550821759258</v>
      </c>
      <c r="T153" s="10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41875.077546296299</v>
      </c>
      <c r="T154" s="10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41933.586157407408</v>
      </c>
      <c r="T155" s="10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42115.547395833331</v>
      </c>
      <c r="T156" s="10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42168.559432870374</v>
      </c>
      <c r="T157" s="10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41794.124953703707</v>
      </c>
      <c r="T158" s="10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42396.911712962959</v>
      </c>
      <c r="T159" s="10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0">
        <f t="shared" si="10"/>
        <v>41904.07671296296</v>
      </c>
      <c r="T160" s="10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42514.434548611112</v>
      </c>
      <c r="T161" s="10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0">
        <f t="shared" si="10"/>
        <v>42171.913090277783</v>
      </c>
      <c r="T162" s="10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41792.687442129631</v>
      </c>
      <c r="T163" s="10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41835.126805555556</v>
      </c>
      <c r="T164" s="10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0">
        <f t="shared" si="10"/>
        <v>42243.961273148147</v>
      </c>
      <c r="T165" s="10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41841.762743055559</v>
      </c>
      <c r="T166" s="10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0">
        <f t="shared" si="10"/>
        <v>42351.658842592587</v>
      </c>
      <c r="T167" s="10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42721.075949074075</v>
      </c>
      <c r="T168" s="10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42160.927488425921</v>
      </c>
      <c r="T169" s="10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42052.83530092593</v>
      </c>
      <c r="T170" s="10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41900.505312499998</v>
      </c>
      <c r="T171" s="10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42216.977812500001</v>
      </c>
      <c r="T172" s="10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42534.180717592593</v>
      </c>
      <c r="T173" s="10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0">
        <f t="shared" si="10"/>
        <v>42047.394942129627</v>
      </c>
      <c r="T174" s="10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0">
        <f t="shared" si="10"/>
        <v>42033.573009259257</v>
      </c>
      <c r="T175" s="10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0">
        <f t="shared" si="10"/>
        <v>42072.758981481486</v>
      </c>
      <c r="T176" s="10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41855.777905092589</v>
      </c>
      <c r="T177" s="10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0">
        <f t="shared" si="10"/>
        <v>42191.824062500003</v>
      </c>
      <c r="T178" s="10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42070.047754629632</v>
      </c>
      <c r="T179" s="10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0">
        <f t="shared" si="10"/>
        <v>42304.955381944441</v>
      </c>
      <c r="T180" s="10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42403.080497685187</v>
      </c>
      <c r="T181" s="10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42067.991238425922</v>
      </c>
      <c r="T182" s="10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42147.741840277777</v>
      </c>
      <c r="T183" s="10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41939.810300925928</v>
      </c>
      <c r="T185" s="10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42570.91133101852</v>
      </c>
      <c r="T187" s="10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0">
        <f t="shared" si="10"/>
        <v>42767.812893518523</v>
      </c>
      <c r="T188" s="10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42182.234456018516</v>
      </c>
      <c r="T189" s="10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0">
        <f t="shared" si="10"/>
        <v>41857.18304398148</v>
      </c>
      <c r="T190" s="10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42527.650995370372</v>
      </c>
      <c r="T192" s="10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42239.441412037035</v>
      </c>
      <c r="T193" s="10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E194/L194</f>
        <v>5.666666666666667</v>
      </c>
      <c r="Q194" t="s">
        <v>8309</v>
      </c>
      <c r="R194" t="s">
        <v>8313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8309</v>
      </c>
      <c r="R195" t="s">
        <v>8313</v>
      </c>
      <c r="S195" s="10">
        <f t="shared" si="14"/>
        <v>41911.934791666667</v>
      </c>
      <c r="T195" s="10">
        <f t="shared" si="15"/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42375.996886574074</v>
      </c>
      <c r="T196" s="10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0">
        <f t="shared" si="14"/>
        <v>42135.67050925926</v>
      </c>
      <c r="T197" s="10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42259.542800925927</v>
      </c>
      <c r="T198" s="10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42741.848379629635</v>
      </c>
      <c r="T199" s="10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41887.383356481485</v>
      </c>
      <c r="T200" s="10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0">
        <f t="shared" si="14"/>
        <v>42584.123865740738</v>
      </c>
      <c r="T201" s="10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41867.083368055559</v>
      </c>
      <c r="T202" s="10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0">
        <f t="shared" si="14"/>
        <v>42255.927824074075</v>
      </c>
      <c r="T204" s="10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41973.847962962958</v>
      </c>
      <c r="T205" s="10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42556.583368055552</v>
      </c>
      <c r="T206" s="10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42248.632199074069</v>
      </c>
      <c r="T207" s="10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0">
        <f t="shared" si="14"/>
        <v>42567.004432870366</v>
      </c>
      <c r="T208" s="10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41978.197199074071</v>
      </c>
      <c r="T209" s="10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0">
        <f t="shared" si="14"/>
        <v>41959.369988425926</v>
      </c>
      <c r="T210" s="10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0">
        <f t="shared" si="14"/>
        <v>42165.922858796301</v>
      </c>
      <c r="T211" s="10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42249.064722222218</v>
      </c>
      <c r="T212" s="10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42236.159918981488</v>
      </c>
      <c r="T213" s="10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42416.881018518514</v>
      </c>
      <c r="T214" s="10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42202.594293981485</v>
      </c>
      <c r="T215" s="10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42009.64061342593</v>
      </c>
      <c r="T216" s="10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42375.230115740742</v>
      </c>
      <c r="T217" s="10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41970.64061342593</v>
      </c>
      <c r="T219" s="10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42079.628344907411</v>
      </c>
      <c r="T220" s="10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42429.326678240745</v>
      </c>
      <c r="T221" s="10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42195.643865740742</v>
      </c>
      <c r="T222" s="10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0">
        <f t="shared" si="14"/>
        <v>42031.837546296301</v>
      </c>
      <c r="T223" s="10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42031.769884259258</v>
      </c>
      <c r="T224" s="10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0">
        <f t="shared" si="14"/>
        <v>42482.048032407409</v>
      </c>
      <c r="T225" s="10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0">
        <f t="shared" si="14"/>
        <v>42135.235254629632</v>
      </c>
      <c r="T226" s="10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0">
        <f t="shared" si="14"/>
        <v>42438.961273148147</v>
      </c>
      <c r="T227" s="10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42106.666018518517</v>
      </c>
      <c r="T228" s="10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0">
        <f t="shared" si="14"/>
        <v>42164.893993055557</v>
      </c>
      <c r="T229" s="10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0">
        <f t="shared" si="14"/>
        <v>42096.686400462961</v>
      </c>
      <c r="T230" s="10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0">
        <f t="shared" si="14"/>
        <v>42383.933993055558</v>
      </c>
      <c r="T231" s="10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42129.777210648142</v>
      </c>
      <c r="T232" s="10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0">
        <f t="shared" si="14"/>
        <v>42341.958923611113</v>
      </c>
      <c r="T233" s="10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42032.82576388889</v>
      </c>
      <c r="T234" s="10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0">
        <f t="shared" si="14"/>
        <v>42612.911712962959</v>
      </c>
      <c r="T235" s="10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42136.035405092596</v>
      </c>
      <c r="T236" s="10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0">
        <f t="shared" si="14"/>
        <v>42164.908530092594</v>
      </c>
      <c r="T237" s="10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0">
        <f t="shared" si="14"/>
        <v>42321.08447916666</v>
      </c>
      <c r="T238" s="10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42377.577187499999</v>
      </c>
      <c r="T239" s="10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0">
        <f t="shared" si="14"/>
        <v>42713.962499999994</v>
      </c>
      <c r="T240" s="10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42297.110300925924</v>
      </c>
      <c r="T241" s="10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41354.708460648151</v>
      </c>
      <c r="T242" s="10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41949.697962962964</v>
      </c>
      <c r="T243" s="10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40862.492939814816</v>
      </c>
      <c r="T244" s="10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41662.047500000001</v>
      </c>
      <c r="T245" s="10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40213.323599537034</v>
      </c>
      <c r="T246" s="10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41107.053067129629</v>
      </c>
      <c r="T247" s="10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40480.363483796296</v>
      </c>
      <c r="T248" s="10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40430.604328703703</v>
      </c>
      <c r="T249" s="10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40870.774409722224</v>
      </c>
      <c r="T250" s="10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40332.923842592594</v>
      </c>
      <c r="T251" s="10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41401.565868055557</v>
      </c>
      <c r="T252" s="10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41013.787569444445</v>
      </c>
      <c r="T253" s="10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40266.662708333337</v>
      </c>
      <c r="T254" s="10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40924.650868055556</v>
      </c>
      <c r="T255" s="10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42263.952662037031</v>
      </c>
      <c r="T256" s="10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40588.526412037041</v>
      </c>
      <c r="T257" s="10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E258/L258</f>
        <v>65.756363636363631</v>
      </c>
      <c r="Q258" t="s">
        <v>8309</v>
      </c>
      <c r="R258" t="s">
        <v>8314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8309</v>
      </c>
      <c r="R259" t="s">
        <v>8314</v>
      </c>
      <c r="S259" s="10">
        <f t="shared" si="18"/>
        <v>42479.626875000002</v>
      </c>
      <c r="T259" s="10">
        <f t="shared" si="19"/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40682.051689814813</v>
      </c>
      <c r="T260" s="10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42072.738067129627</v>
      </c>
      <c r="T261" s="10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40330.755543981482</v>
      </c>
      <c r="T262" s="10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41017.885462962964</v>
      </c>
      <c r="T263" s="10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40555.24800925926</v>
      </c>
      <c r="T264" s="10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41149.954791666663</v>
      </c>
      <c r="T265" s="10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41010.620312500003</v>
      </c>
      <c r="T266" s="10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40267.245717592588</v>
      </c>
      <c r="T267" s="10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40205.174849537041</v>
      </c>
      <c r="T268" s="10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41785.452534722222</v>
      </c>
      <c r="T269" s="10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40809.15252314815</v>
      </c>
      <c r="T270" s="10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42758.197013888886</v>
      </c>
      <c r="T271" s="10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40637.866550925923</v>
      </c>
      <c r="T272" s="10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41612.10024305556</v>
      </c>
      <c r="T273" s="10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40235.900358796294</v>
      </c>
      <c r="T274" s="10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40697.498449074075</v>
      </c>
      <c r="T275" s="10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40969.912372685183</v>
      </c>
      <c r="T276" s="10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41193.032013888893</v>
      </c>
      <c r="T277" s="10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40967.081874999996</v>
      </c>
      <c r="T278" s="10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42117.891423611116</v>
      </c>
      <c r="T279" s="10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41164.040960648148</v>
      </c>
      <c r="T280" s="10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42759.244166666671</v>
      </c>
      <c r="T281" s="10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41744.590682870366</v>
      </c>
      <c r="T282" s="10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39950.163344907407</v>
      </c>
      <c r="T283" s="10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40194.920046296298</v>
      </c>
      <c r="T284" s="10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40675.71</v>
      </c>
      <c r="T285" s="10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40904.738194444442</v>
      </c>
      <c r="T286" s="10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41506.756111111114</v>
      </c>
      <c r="T287" s="10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41313.816249999996</v>
      </c>
      <c r="T288" s="10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41184.277986111112</v>
      </c>
      <c r="T289" s="10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41051.168900462959</v>
      </c>
      <c r="T290" s="10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41550.456412037034</v>
      </c>
      <c r="T291" s="10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40526.36917824074</v>
      </c>
      <c r="T292" s="10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41376.769050925926</v>
      </c>
      <c r="T293" s="10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40812.803229166668</v>
      </c>
      <c r="T294" s="10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41719.667986111112</v>
      </c>
      <c r="T295" s="10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40343.084421296298</v>
      </c>
      <c r="T296" s="10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41519.004733796297</v>
      </c>
      <c r="T297" s="10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41134.475497685184</v>
      </c>
      <c r="T298" s="10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42089.72802083334</v>
      </c>
      <c r="T299" s="10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41709.463518518518</v>
      </c>
      <c r="T300" s="10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40469.225231481483</v>
      </c>
      <c r="T301" s="10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40626.959930555553</v>
      </c>
      <c r="T302" s="10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41312.737673611111</v>
      </c>
      <c r="T303" s="10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40933.856921296298</v>
      </c>
      <c r="T304" s="10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41032.071134259262</v>
      </c>
      <c r="T305" s="10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41114.094872685186</v>
      </c>
      <c r="T306" s="10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40948.630196759259</v>
      </c>
      <c r="T307" s="10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41282.944456018515</v>
      </c>
      <c r="T309" s="10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40567.694560185184</v>
      </c>
      <c r="T310" s="10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41134.751550925925</v>
      </c>
      <c r="T311" s="10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40821.183136574073</v>
      </c>
      <c r="T312" s="10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40868.219814814816</v>
      </c>
      <c r="T313" s="10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41348.877685185187</v>
      </c>
      <c r="T314" s="10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40357.227939814817</v>
      </c>
      <c r="T315" s="10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41304.833194444444</v>
      </c>
      <c r="T316" s="10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41113.77238425926</v>
      </c>
      <c r="T317" s="10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41950.923576388886</v>
      </c>
      <c r="T318" s="10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41589.676886574074</v>
      </c>
      <c r="T319" s="10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41330.038784722223</v>
      </c>
      <c r="T320" s="10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40123.83829861111</v>
      </c>
      <c r="T321" s="10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E322/L322</f>
        <v>134.91139240506328</v>
      </c>
      <c r="Q322" t="s">
        <v>8309</v>
      </c>
      <c r="R322" t="s">
        <v>8314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8309</v>
      </c>
      <c r="R323" t="s">
        <v>8314</v>
      </c>
      <c r="S323" s="10">
        <f t="shared" si="22"/>
        <v>42647.446597222224</v>
      </c>
      <c r="T323" s="10">
        <f t="shared" si="23"/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42473.57</v>
      </c>
      <c r="T324" s="10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42697.32136574074</v>
      </c>
      <c r="T325" s="10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42184.626250000001</v>
      </c>
      <c r="T326" s="10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42689.187881944439</v>
      </c>
      <c r="T327" s="10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42775.314884259264</v>
      </c>
      <c r="T328" s="10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42058.235289351855</v>
      </c>
      <c r="T329" s="10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42278.946620370371</v>
      </c>
      <c r="T330" s="10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42291.46674768519</v>
      </c>
      <c r="T331" s="10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41379.515775462962</v>
      </c>
      <c r="T332" s="10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42507.581412037034</v>
      </c>
      <c r="T333" s="10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42263.680289351847</v>
      </c>
      <c r="T334" s="10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42437.636469907404</v>
      </c>
      <c r="T335" s="10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42101.682372685187</v>
      </c>
      <c r="T336" s="10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42101.737442129626</v>
      </c>
      <c r="T337" s="10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42291.596273148149</v>
      </c>
      <c r="T338" s="10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42047.128564814819</v>
      </c>
      <c r="T339" s="10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42559.755671296298</v>
      </c>
      <c r="T340" s="10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42093.760046296295</v>
      </c>
      <c r="T341" s="10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42772.669062500005</v>
      </c>
      <c r="T342" s="10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41894.879606481481</v>
      </c>
      <c r="T343" s="10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42459.780844907407</v>
      </c>
      <c r="T344" s="10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41926.73778935185</v>
      </c>
      <c r="T345" s="10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42111.970995370371</v>
      </c>
      <c r="T346" s="10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42114.944328703699</v>
      </c>
      <c r="T347" s="10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42261.500243055561</v>
      </c>
      <c r="T348" s="10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42292.495474537034</v>
      </c>
      <c r="T349" s="10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42207.58699074074</v>
      </c>
      <c r="T350" s="10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42760.498935185184</v>
      </c>
      <c r="T351" s="10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42586.066076388888</v>
      </c>
      <c r="T352" s="10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42427.964745370366</v>
      </c>
      <c r="T353" s="10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41890.167453703703</v>
      </c>
      <c r="T354" s="10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42297.791886574079</v>
      </c>
      <c r="T355" s="10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42438.827789351853</v>
      </c>
      <c r="T356" s="10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41943.293912037036</v>
      </c>
      <c r="T357" s="10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42415.803159722222</v>
      </c>
      <c r="T358" s="10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42078.222187499996</v>
      </c>
      <c r="T359" s="10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42507.860196759255</v>
      </c>
      <c r="T360" s="10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41935.070486111108</v>
      </c>
      <c r="T361" s="10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42163.897916666669</v>
      </c>
      <c r="T362" s="10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41936.001226851848</v>
      </c>
      <c r="T363" s="10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41837.210543981484</v>
      </c>
      <c r="T364" s="10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40255.744629629626</v>
      </c>
      <c r="T365" s="10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41780.859629629631</v>
      </c>
      <c r="T366" s="10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41668.606469907405</v>
      </c>
      <c r="T367" s="10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41019.793032407404</v>
      </c>
      <c r="T368" s="10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41355.577291666668</v>
      </c>
      <c r="T369" s="10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42043.605578703704</v>
      </c>
      <c r="T370" s="10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40893.551724537036</v>
      </c>
      <c r="T371" s="10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42711.795138888891</v>
      </c>
      <c r="T372" s="10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41261.767812500002</v>
      </c>
      <c r="T373" s="10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42425.576898148152</v>
      </c>
      <c r="T374" s="10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41078.91201388889</v>
      </c>
      <c r="T375" s="10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40757.889247685183</v>
      </c>
      <c r="T376" s="10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41657.985081018516</v>
      </c>
      <c r="T377" s="10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42576.452731481477</v>
      </c>
      <c r="T378" s="10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42292.250787037032</v>
      </c>
      <c r="T379" s="10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42370.571851851855</v>
      </c>
      <c r="T380" s="10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40987.688333333332</v>
      </c>
      <c r="T381" s="10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42367.719814814816</v>
      </c>
      <c r="T382" s="10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41085.698113425926</v>
      </c>
      <c r="T383" s="10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41144.709490740745</v>
      </c>
      <c r="T384" s="10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41755.117581018516</v>
      </c>
      <c r="T385" s="10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E386/L386</f>
        <v>58.540469973890339</v>
      </c>
      <c r="Q386" t="s">
        <v>8309</v>
      </c>
      <c r="R386" t="s">
        <v>8314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8309</v>
      </c>
      <c r="R387" t="s">
        <v>8314</v>
      </c>
      <c r="S387" s="10">
        <f t="shared" si="26"/>
        <v>41934.584502314814</v>
      </c>
      <c r="T387" s="10">
        <f t="shared" si="27"/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42211.951284722221</v>
      </c>
      <c r="T388" s="10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42200.67659722222</v>
      </c>
      <c r="T389" s="10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42549.076157407413</v>
      </c>
      <c r="T390" s="10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41674.063078703701</v>
      </c>
      <c r="T391" s="10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42112.036712962959</v>
      </c>
      <c r="T392" s="10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40865.042256944449</v>
      </c>
      <c r="T393" s="10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40763.717256944445</v>
      </c>
      <c r="T394" s="10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41526.708935185183</v>
      </c>
      <c r="T395" s="10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42417.818078703705</v>
      </c>
      <c r="T396" s="10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40990.909259259257</v>
      </c>
      <c r="T397" s="10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41082.564884259256</v>
      </c>
      <c r="T398" s="10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40379.776435185187</v>
      </c>
      <c r="T399" s="10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42078.793124999997</v>
      </c>
      <c r="T400" s="10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42687.875775462962</v>
      </c>
      <c r="T401" s="10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41745.635960648149</v>
      </c>
      <c r="T402" s="10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40732.842245370368</v>
      </c>
      <c r="T403" s="10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42292.539548611108</v>
      </c>
      <c r="T404" s="10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40718.310659722221</v>
      </c>
      <c r="T405" s="10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41646.628032407411</v>
      </c>
      <c r="T406" s="10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41674.08494212963</v>
      </c>
      <c r="T407" s="10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40638.162465277775</v>
      </c>
      <c r="T408" s="10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40806.870949074073</v>
      </c>
      <c r="T409" s="10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41543.735995370371</v>
      </c>
      <c r="T410" s="10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42543.862777777773</v>
      </c>
      <c r="T411" s="10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42113.981446759266</v>
      </c>
      <c r="T412" s="10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41598.17597222222</v>
      </c>
      <c r="T413" s="10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41099.742800925924</v>
      </c>
      <c r="T414" s="10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41079.877442129626</v>
      </c>
      <c r="T415" s="10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41529.063252314816</v>
      </c>
      <c r="T416" s="10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41904.851875</v>
      </c>
      <c r="T417" s="10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41648.396192129629</v>
      </c>
      <c r="T418" s="10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41360.970601851855</v>
      </c>
      <c r="T419" s="10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42178.282372685186</v>
      </c>
      <c r="T420" s="10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41394.842442129629</v>
      </c>
      <c r="T421" s="10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41682.23646990741</v>
      </c>
      <c r="T422" s="10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42177.491388888884</v>
      </c>
      <c r="T423" s="10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41863.260381944441</v>
      </c>
      <c r="T424" s="10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41400.92627314815</v>
      </c>
      <c r="T425" s="10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40934.376145833332</v>
      </c>
      <c r="T426" s="10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42275.861157407402</v>
      </c>
      <c r="T427" s="10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42400.711967592593</v>
      </c>
      <c r="T428" s="10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0">
        <f t="shared" si="26"/>
        <v>42285.909027777772</v>
      </c>
      <c r="T429" s="10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41778.766724537039</v>
      </c>
      <c r="T430" s="10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0">
        <f t="shared" si="26"/>
        <v>40070.901412037041</v>
      </c>
      <c r="T431" s="10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41513.107256944444</v>
      </c>
      <c r="T432" s="10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42526.871331018512</v>
      </c>
      <c r="T433" s="10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42238.726631944446</v>
      </c>
      <c r="T434" s="10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0">
        <f t="shared" si="26"/>
        <v>42228.629884259266</v>
      </c>
      <c r="T435" s="10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41576.834513888891</v>
      </c>
      <c r="T436" s="10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41500.747453703705</v>
      </c>
      <c r="T437" s="10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0">
        <f t="shared" si="26"/>
        <v>41456.36241898148</v>
      </c>
      <c r="T438" s="10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0">
        <f t="shared" si="26"/>
        <v>42591.31858796296</v>
      </c>
      <c r="T439" s="10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42296.261087962965</v>
      </c>
      <c r="T440" s="10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0">
        <f t="shared" si="26"/>
        <v>41919.761782407404</v>
      </c>
      <c r="T441" s="10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42423.985567129625</v>
      </c>
      <c r="T442" s="10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42024.888692129629</v>
      </c>
      <c r="T444" s="10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41650.015057870369</v>
      </c>
      <c r="T445" s="10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40894.906956018516</v>
      </c>
      <c r="T446" s="10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42130.335358796292</v>
      </c>
      <c r="T447" s="10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42037.083564814813</v>
      </c>
      <c r="T448" s="10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41331.555127314816</v>
      </c>
      <c r="T449" s="10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E450/L450</f>
        <v>20.502500000000001</v>
      </c>
      <c r="Q450" t="s">
        <v>8309</v>
      </c>
      <c r="R450" t="s">
        <v>8315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8309</v>
      </c>
      <c r="R451" t="s">
        <v>8315</v>
      </c>
      <c r="S451" s="10">
        <f t="shared" si="30"/>
        <v>41534.568113425928</v>
      </c>
      <c r="T451" s="10">
        <f t="shared" si="31"/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41654.946759259255</v>
      </c>
      <c r="T452" s="10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0">
        <f t="shared" si="30"/>
        <v>41634.715173611112</v>
      </c>
      <c r="T453" s="10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42107.703877314809</v>
      </c>
      <c r="T454" s="10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42038.824988425928</v>
      </c>
      <c r="T455" s="10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41938.717256944445</v>
      </c>
      <c r="T456" s="10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40971.002569444441</v>
      </c>
      <c r="T457" s="10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41547.694456018515</v>
      </c>
      <c r="T458" s="10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0">
        <f t="shared" si="30"/>
        <v>41837.767500000002</v>
      </c>
      <c r="T459" s="10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41378.69976851852</v>
      </c>
      <c r="T460" s="10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40800.6403587963</v>
      </c>
      <c r="T461" s="10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41759.542534722219</v>
      </c>
      <c r="T462" s="10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0">
        <f t="shared" si="30"/>
        <v>41407.84684027778</v>
      </c>
      <c r="T463" s="10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0">
        <f t="shared" si="30"/>
        <v>40705.126631944448</v>
      </c>
      <c r="T464" s="10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40750.710104166668</v>
      </c>
      <c r="T465" s="10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42488.848784722228</v>
      </c>
      <c r="T466" s="10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41801.120069444441</v>
      </c>
      <c r="T467" s="10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41129.942870370374</v>
      </c>
      <c r="T468" s="10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41135.679791666669</v>
      </c>
      <c r="T469" s="10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0">
        <f t="shared" si="30"/>
        <v>41041.167627314811</v>
      </c>
      <c r="T470" s="10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0">
        <f t="shared" si="30"/>
        <v>41827.989861111113</v>
      </c>
      <c r="T471" s="10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41605.167696759258</v>
      </c>
      <c r="T472" s="10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41703.721979166665</v>
      </c>
      <c r="T473" s="10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41844.922662037039</v>
      </c>
      <c r="T474" s="10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41869.698136574072</v>
      </c>
      <c r="T475" s="10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42753.329039351855</v>
      </c>
      <c r="T476" s="10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0">
        <f t="shared" si="30"/>
        <v>42100.086145833338</v>
      </c>
      <c r="T477" s="10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41757.975011574075</v>
      </c>
      <c r="T478" s="10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0">
        <f t="shared" si="30"/>
        <v>40987.83488425926</v>
      </c>
      <c r="T479" s="10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0">
        <f t="shared" si="30"/>
        <v>42065.910983796297</v>
      </c>
      <c r="T480" s="10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41904.407812500001</v>
      </c>
      <c r="T481" s="10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41465.500173611108</v>
      </c>
      <c r="T482" s="10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41162.672326388885</v>
      </c>
      <c r="T483" s="10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42447.896875000006</v>
      </c>
      <c r="T484" s="10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41243.197592592594</v>
      </c>
      <c r="T485" s="10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42272.93949074074</v>
      </c>
      <c r="T486" s="10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41381.50577546296</v>
      </c>
      <c r="T487" s="10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41761.94258101852</v>
      </c>
      <c r="T488" s="10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0">
        <f t="shared" si="30"/>
        <v>42669.594837962963</v>
      </c>
      <c r="T489" s="10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0">
        <f t="shared" si="30"/>
        <v>42714.054398148146</v>
      </c>
      <c r="T490" s="10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0">
        <f t="shared" si="30"/>
        <v>41113.968576388892</v>
      </c>
      <c r="T492" s="10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0">
        <f t="shared" si="30"/>
        <v>42366.982627314821</v>
      </c>
      <c r="T493" s="10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0">
        <f t="shared" si="30"/>
        <v>42596.03506944445</v>
      </c>
      <c r="T494" s="10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0">
        <f t="shared" si="30"/>
        <v>42114.726134259254</v>
      </c>
      <c r="T495" s="10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41799.830613425926</v>
      </c>
      <c r="T496" s="10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0">
        <f t="shared" si="30"/>
        <v>42171.827604166669</v>
      </c>
      <c r="T497" s="10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41945.037789351853</v>
      </c>
      <c r="T499" s="10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40858.762141203704</v>
      </c>
      <c r="T500" s="10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40043.895462962959</v>
      </c>
      <c r="T501" s="10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40247.886006944449</v>
      </c>
      <c r="T502" s="10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0">
        <f t="shared" si="30"/>
        <v>40703.234386574077</v>
      </c>
      <c r="T503" s="10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40956.553530092591</v>
      </c>
      <c r="T504" s="10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41991.526655092588</v>
      </c>
      <c r="T505" s="10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40949.98364583333</v>
      </c>
      <c r="T506" s="10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42318.098217592589</v>
      </c>
      <c r="T507" s="10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41466.552314814813</v>
      </c>
      <c r="T508" s="10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41156.958993055552</v>
      </c>
      <c r="T509" s="10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40995.024317129632</v>
      </c>
      <c r="T510" s="10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42153.631597222222</v>
      </c>
      <c r="T511" s="10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0">
        <f t="shared" si="30"/>
        <v>42400.176377314812</v>
      </c>
      <c r="T512" s="10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41340.303032407406</v>
      </c>
      <c r="T513" s="10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E514/L514</f>
        <v>5.5</v>
      </c>
      <c r="Q514" t="s">
        <v>8309</v>
      </c>
      <c r="R514" t="s">
        <v>8315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8309</v>
      </c>
      <c r="R515" t="s">
        <v>8315</v>
      </c>
      <c r="S515" s="10">
        <f t="shared" si="34"/>
        <v>42552.653993055559</v>
      </c>
      <c r="T515" s="10">
        <f t="shared" si="35"/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41830.613969907405</v>
      </c>
      <c r="T516" s="10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42327.490752314814</v>
      </c>
      <c r="T517" s="10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0">
        <f t="shared" si="34"/>
        <v>42091.778703703705</v>
      </c>
      <c r="T518" s="10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42738.615289351852</v>
      </c>
      <c r="T519" s="10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0">
        <f t="shared" si="34"/>
        <v>42223.616018518514</v>
      </c>
      <c r="T520" s="10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41218.391446759262</v>
      </c>
      <c r="T521" s="10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42318.702094907407</v>
      </c>
      <c r="T522" s="10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42646.092812499999</v>
      </c>
      <c r="T523" s="10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42430.040798611109</v>
      </c>
      <c r="T524" s="10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42238.13282407407</v>
      </c>
      <c r="T525" s="10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42492.717233796298</v>
      </c>
      <c r="T526" s="10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41850.400937500002</v>
      </c>
      <c r="T527" s="10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42192.591944444444</v>
      </c>
      <c r="T528" s="10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42753.205625000002</v>
      </c>
      <c r="T529" s="10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42155.920219907406</v>
      </c>
      <c r="T530" s="10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42725.031180555554</v>
      </c>
      <c r="T531" s="10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42157.591064814813</v>
      </c>
      <c r="T532" s="10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42676.065150462964</v>
      </c>
      <c r="T533" s="10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42473.007037037038</v>
      </c>
      <c r="T534" s="10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42482.43478009259</v>
      </c>
      <c r="T535" s="10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42270.810995370368</v>
      </c>
      <c r="T536" s="10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42711.545196759253</v>
      </c>
      <c r="T537" s="10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42179.344988425932</v>
      </c>
      <c r="T538" s="10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42282.768414351856</v>
      </c>
      <c r="T539" s="10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42473.794710648144</v>
      </c>
      <c r="T540" s="10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42535.049849537041</v>
      </c>
      <c r="T541" s="10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42009.817199074074</v>
      </c>
      <c r="T542" s="10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42276.046689814815</v>
      </c>
      <c r="T543" s="10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42433.737453703703</v>
      </c>
      <c r="T544" s="10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41914.092152777775</v>
      </c>
      <c r="T545" s="10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42525.656944444447</v>
      </c>
      <c r="T546" s="10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42283.592465277776</v>
      </c>
      <c r="T547" s="10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42249.667997685188</v>
      </c>
      <c r="T548" s="10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0">
        <f t="shared" si="34"/>
        <v>42380.696342592593</v>
      </c>
      <c r="T549" s="10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42276.903333333335</v>
      </c>
      <c r="T550" s="10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42163.636828703704</v>
      </c>
      <c r="T551" s="10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42753.678761574076</v>
      </c>
      <c r="T552" s="10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42173.275740740741</v>
      </c>
      <c r="T553" s="10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0">
        <f t="shared" si="34"/>
        <v>42318.616851851853</v>
      </c>
      <c r="T554" s="10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41927.71980324074</v>
      </c>
      <c r="T555" s="10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41901.684861111113</v>
      </c>
      <c r="T556" s="10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0">
        <f t="shared" si="34"/>
        <v>42503.353506944448</v>
      </c>
      <c r="T557" s="10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42345.860150462962</v>
      </c>
      <c r="T558" s="10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42676.942164351851</v>
      </c>
      <c r="T559" s="10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0">
        <f t="shared" si="34"/>
        <v>42057.883159722223</v>
      </c>
      <c r="T560" s="10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42321.283101851848</v>
      </c>
      <c r="T561" s="10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41960.771354166667</v>
      </c>
      <c r="T562" s="10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42268.658715277779</v>
      </c>
      <c r="T563" s="10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0">
        <f t="shared" si="34"/>
        <v>42692.389062500006</v>
      </c>
      <c r="T564" s="10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42022.069988425923</v>
      </c>
      <c r="T565" s="10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42411.942997685182</v>
      </c>
      <c r="T566" s="10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0">
        <f t="shared" si="34"/>
        <v>42165.785289351858</v>
      </c>
      <c r="T567" s="10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42535.68440972222</v>
      </c>
      <c r="T568" s="10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0">
        <f t="shared" si="34"/>
        <v>41975.842523148152</v>
      </c>
      <c r="T569" s="10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42348.9215625</v>
      </c>
      <c r="T570" s="10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42340.847361111111</v>
      </c>
      <c r="T571" s="10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42388.798252314817</v>
      </c>
      <c r="T572" s="10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42192.816238425927</v>
      </c>
      <c r="T573" s="10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0">
        <f t="shared" si="34"/>
        <v>42282.71629629629</v>
      </c>
      <c r="T574" s="10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41963.050127314811</v>
      </c>
      <c r="T575" s="10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42632.443368055552</v>
      </c>
      <c r="T576" s="10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42138.692627314813</v>
      </c>
      <c r="T577" s="10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E578/L578</f>
        <v>1</v>
      </c>
      <c r="Q578" t="s">
        <v>8318</v>
      </c>
      <c r="R578" t="s">
        <v>8319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8318</v>
      </c>
      <c r="R579" t="s">
        <v>8319</v>
      </c>
      <c r="S579" s="10">
        <f t="shared" si="38"/>
        <v>42450.589143518519</v>
      </c>
      <c r="T579" s="10">
        <f t="shared" si="39"/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42230.578622685185</v>
      </c>
      <c r="T580" s="10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41968.852118055554</v>
      </c>
      <c r="T581" s="10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42605.908182870371</v>
      </c>
      <c r="T582" s="10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0">
        <f t="shared" si="38"/>
        <v>42188.012777777782</v>
      </c>
      <c r="T583" s="10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0">
        <f t="shared" si="38"/>
        <v>42055.739803240736</v>
      </c>
      <c r="T584" s="10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42052.93850694444</v>
      </c>
      <c r="T585" s="10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42049.716620370367</v>
      </c>
      <c r="T586" s="10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0">
        <f t="shared" si="38"/>
        <v>42283.3909375</v>
      </c>
      <c r="T587" s="10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42020.854247685187</v>
      </c>
      <c r="T588" s="10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42080.757326388892</v>
      </c>
      <c r="T589" s="10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42178.614571759259</v>
      </c>
      <c r="T591" s="10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42377.554756944446</v>
      </c>
      <c r="T592" s="10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42177.543171296296</v>
      </c>
      <c r="T593" s="10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41946.232175925928</v>
      </c>
      <c r="T594" s="10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42070.677604166667</v>
      </c>
      <c r="T595" s="10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42446.780162037037</v>
      </c>
      <c r="T596" s="10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42083.069884259254</v>
      </c>
      <c r="T597" s="10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42646.896898148145</v>
      </c>
      <c r="T598" s="10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42545.705266203702</v>
      </c>
      <c r="T599" s="10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41948.00209490741</v>
      </c>
      <c r="T600" s="10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42047.812523148154</v>
      </c>
      <c r="T601" s="10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42073.798171296294</v>
      </c>
      <c r="T602" s="10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41969.858090277776</v>
      </c>
      <c r="T603" s="10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0">
        <f t="shared" si="38"/>
        <v>42143.79415509259</v>
      </c>
      <c r="T604" s="10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41835.639155092591</v>
      </c>
      <c r="T605" s="10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0">
        <f t="shared" si="38"/>
        <v>41849.035370370373</v>
      </c>
      <c r="T606" s="10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42194.357731481476</v>
      </c>
      <c r="T607" s="10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42102.650567129633</v>
      </c>
      <c r="T608" s="10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0">
        <f t="shared" si="38"/>
        <v>42300.825648148151</v>
      </c>
      <c r="T609" s="10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42140.921064814815</v>
      </c>
      <c r="T610" s="10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42307.034074074079</v>
      </c>
      <c r="T611" s="10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0">
        <f t="shared" si="38"/>
        <v>42086.83085648148</v>
      </c>
      <c r="T612" s="10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0">
        <f t="shared" si="38"/>
        <v>42328.560613425929</v>
      </c>
      <c r="T613" s="10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0">
        <f t="shared" si="38"/>
        <v>42585.031782407401</v>
      </c>
      <c r="T614" s="10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42247.496759259258</v>
      </c>
      <c r="T615" s="10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0">
        <f t="shared" si="38"/>
        <v>42515.061805555553</v>
      </c>
      <c r="T616" s="10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0">
        <f t="shared" si="38"/>
        <v>42242.122210648144</v>
      </c>
      <c r="T617" s="10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0">
        <f t="shared" si="38"/>
        <v>42761.376238425932</v>
      </c>
      <c r="T618" s="10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42087.343090277776</v>
      </c>
      <c r="T619" s="10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0">
        <f t="shared" si="38"/>
        <v>42317.810219907406</v>
      </c>
      <c r="T620" s="10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41908.650347222225</v>
      </c>
      <c r="T621" s="10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41831.716874999998</v>
      </c>
      <c r="T622" s="10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42528.987696759257</v>
      </c>
      <c r="T623" s="10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42532.774745370371</v>
      </c>
      <c r="T624" s="10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0">
        <f t="shared" si="38"/>
        <v>42122.009224537032</v>
      </c>
      <c r="T625" s="10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0">
        <f t="shared" si="38"/>
        <v>42108.988900462966</v>
      </c>
      <c r="T626" s="10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0">
        <f t="shared" si="38"/>
        <v>42790.895567129628</v>
      </c>
      <c r="T627" s="10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42198.559479166666</v>
      </c>
      <c r="T628" s="10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42384.306840277779</v>
      </c>
      <c r="T629" s="10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0">
        <f t="shared" si="38"/>
        <v>41803.692789351851</v>
      </c>
      <c r="T630" s="10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42474.637824074074</v>
      </c>
      <c r="T631" s="10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42223.619456018518</v>
      </c>
      <c r="T632" s="10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42489.772326388891</v>
      </c>
      <c r="T633" s="10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0">
        <f t="shared" si="38"/>
        <v>42303.659317129626</v>
      </c>
      <c r="T634" s="10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42507.29932870371</v>
      </c>
      <c r="T635" s="10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42031.928576388891</v>
      </c>
      <c r="T636" s="10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42076.092152777783</v>
      </c>
      <c r="T637" s="10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42131.455439814818</v>
      </c>
      <c r="T638" s="10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42759.593310185184</v>
      </c>
      <c r="T640" s="10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41865.583275462966</v>
      </c>
      <c r="T641" s="10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E642/L642</f>
        <v>50.5</v>
      </c>
      <c r="Q642" t="s">
        <v>8318</v>
      </c>
      <c r="R642" t="s">
        <v>8320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8318</v>
      </c>
      <c r="R643" t="s">
        <v>8320</v>
      </c>
      <c r="S643" s="10">
        <f t="shared" si="42"/>
        <v>42199.57</v>
      </c>
      <c r="T643" s="10">
        <f t="shared" si="43"/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42199.651319444441</v>
      </c>
      <c r="T644" s="10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42100.642071759255</v>
      </c>
      <c r="T645" s="10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41898.665960648148</v>
      </c>
      <c r="T646" s="10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42564.026319444441</v>
      </c>
      <c r="T647" s="10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41832.852627314816</v>
      </c>
      <c r="T648" s="10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42416.767928240741</v>
      </c>
      <c r="T649" s="10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41891.693379629629</v>
      </c>
      <c r="T650" s="10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41877.912187499998</v>
      </c>
      <c r="T651" s="10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41932.036851851852</v>
      </c>
      <c r="T652" s="10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41956.017488425925</v>
      </c>
      <c r="T653" s="10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42675.690393518518</v>
      </c>
      <c r="T654" s="10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42199.618518518517</v>
      </c>
      <c r="T655" s="10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42163.957326388889</v>
      </c>
      <c r="T656" s="10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42045.957314814819</v>
      </c>
      <c r="T657" s="10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42417.804618055554</v>
      </c>
      <c r="T658" s="10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42331.84574074074</v>
      </c>
      <c r="T659" s="10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42209.593692129631</v>
      </c>
      <c r="T661" s="10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41922.741655092592</v>
      </c>
      <c r="T662" s="10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42636.645358796297</v>
      </c>
      <c r="T663" s="10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41990.438043981485</v>
      </c>
      <c r="T664" s="10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42173.843240740738</v>
      </c>
      <c r="T665" s="10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42077.666377314818</v>
      </c>
      <c r="T666" s="10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42688.711354166662</v>
      </c>
      <c r="T667" s="10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41838.832152777781</v>
      </c>
      <c r="T668" s="10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42632.373414351852</v>
      </c>
      <c r="T669" s="10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42090.831273148149</v>
      </c>
      <c r="T670" s="10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42527.625671296293</v>
      </c>
      <c r="T671" s="10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42506.709722222222</v>
      </c>
      <c r="T672" s="10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41984.692731481482</v>
      </c>
      <c r="T673" s="10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41974.219490740739</v>
      </c>
      <c r="T674" s="10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41838.840474537035</v>
      </c>
      <c r="T675" s="10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41803.116053240738</v>
      </c>
      <c r="T676" s="10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41975.930601851855</v>
      </c>
      <c r="T677" s="10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42012.768298611118</v>
      </c>
      <c r="T678" s="10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42504.403877314813</v>
      </c>
      <c r="T679" s="10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42481.376597222217</v>
      </c>
      <c r="T680" s="10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42556.695706018523</v>
      </c>
      <c r="T681" s="10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41864.501516203702</v>
      </c>
      <c r="T682" s="10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42639.805601851855</v>
      </c>
      <c r="T683" s="10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42778.765300925923</v>
      </c>
      <c r="T684" s="10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42634.900046296301</v>
      </c>
      <c r="T685" s="10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41809.473275462966</v>
      </c>
      <c r="T686" s="10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41971.866574074069</v>
      </c>
      <c r="T687" s="10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0">
        <f t="shared" si="42"/>
        <v>42189.673263888893</v>
      </c>
      <c r="T688" s="10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42711.750613425931</v>
      </c>
      <c r="T689" s="10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42262.104780092588</v>
      </c>
      <c r="T690" s="10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42675.66778935185</v>
      </c>
      <c r="T691" s="10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42579.634733796294</v>
      </c>
      <c r="T692" s="10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42158.028310185182</v>
      </c>
      <c r="T693" s="10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42696.37572916667</v>
      </c>
      <c r="T694" s="10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42094.808182870373</v>
      </c>
      <c r="T695" s="10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42737.663877314815</v>
      </c>
      <c r="T696" s="10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41913.521064814813</v>
      </c>
      <c r="T697" s="10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41815.927106481482</v>
      </c>
      <c r="T698" s="10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42388.523020833338</v>
      </c>
      <c r="T699" s="10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41866.931076388886</v>
      </c>
      <c r="T700" s="10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41563.485509259262</v>
      </c>
      <c r="T701" s="10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42715.688437500001</v>
      </c>
      <c r="T702" s="10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41813.662962962961</v>
      </c>
      <c r="T703" s="10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42668.726701388892</v>
      </c>
      <c r="T704" s="10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42711.950798611113</v>
      </c>
      <c r="T705" s="10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E706/L706</f>
        <v>120.25</v>
      </c>
      <c r="Q706" t="s">
        <v>8318</v>
      </c>
      <c r="R706" t="s">
        <v>8320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8318</v>
      </c>
      <c r="R707" t="s">
        <v>8320</v>
      </c>
      <c r="S707" s="10">
        <f t="shared" si="46"/>
        <v>42726.491643518515</v>
      </c>
      <c r="T707" s="10">
        <f t="shared" si="47"/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0">
        <f t="shared" si="46"/>
        <v>42676.995173611111</v>
      </c>
      <c r="T708" s="10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42696.663506944446</v>
      </c>
      <c r="T709" s="10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41835.581018518518</v>
      </c>
      <c r="T710" s="10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41948.041192129633</v>
      </c>
      <c r="T711" s="10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0">
        <f t="shared" si="46"/>
        <v>41837.984976851854</v>
      </c>
      <c r="T712" s="10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42678.459120370375</v>
      </c>
      <c r="T713" s="10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42384.680925925932</v>
      </c>
      <c r="T714" s="10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42496.529305555552</v>
      </c>
      <c r="T715" s="10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42734.787986111114</v>
      </c>
      <c r="T716" s="10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42273.090740740736</v>
      </c>
      <c r="T717" s="10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41940.658645833333</v>
      </c>
      <c r="T718" s="10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41857.854189814818</v>
      </c>
      <c r="T719" s="10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42752.845451388886</v>
      </c>
      <c r="T720" s="10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42409.040231481486</v>
      </c>
      <c r="T721" s="10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40909.649201388893</v>
      </c>
      <c r="T722" s="10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41807.571840277778</v>
      </c>
      <c r="T723" s="10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40977.805300925924</v>
      </c>
      <c r="T724" s="10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42184.816539351858</v>
      </c>
      <c r="T725" s="10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40694.638460648144</v>
      </c>
      <c r="T726" s="10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42321.626296296294</v>
      </c>
      <c r="T727" s="10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41346.042673611111</v>
      </c>
      <c r="T728" s="10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41247.020243055551</v>
      </c>
      <c r="T729" s="10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40731.837465277778</v>
      </c>
      <c r="T730" s="10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41111.185891203706</v>
      </c>
      <c r="T731" s="10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40854.745266203703</v>
      </c>
      <c r="T732" s="10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40879.795682870368</v>
      </c>
      <c r="T733" s="10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41486.424317129626</v>
      </c>
      <c r="T734" s="10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41598.420046296298</v>
      </c>
      <c r="T735" s="10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42102.164583333331</v>
      </c>
      <c r="T736" s="10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41946.029467592591</v>
      </c>
      <c r="T737" s="10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41579.734259259261</v>
      </c>
      <c r="T738" s="10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41667.275312500002</v>
      </c>
      <c r="T739" s="10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41943.604097222218</v>
      </c>
      <c r="T740" s="10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41829.502650462964</v>
      </c>
      <c r="T741" s="10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42162.146782407406</v>
      </c>
      <c r="T742" s="10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41401.648217592592</v>
      </c>
      <c r="T743" s="10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41689.917962962965</v>
      </c>
      <c r="T744" s="10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40990.709317129629</v>
      </c>
      <c r="T745" s="10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41226.95721064815</v>
      </c>
      <c r="T746" s="10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41367.572280092594</v>
      </c>
      <c r="T747" s="10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41157.042928240742</v>
      </c>
      <c r="T748" s="10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41988.548831018517</v>
      </c>
      <c r="T749" s="10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41831.846828703703</v>
      </c>
      <c r="T750" s="10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42733.94131944445</v>
      </c>
      <c r="T751" s="10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41299.878148148149</v>
      </c>
      <c r="T752" s="10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40713.630497685182</v>
      </c>
      <c r="T753" s="10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42639.421493055561</v>
      </c>
      <c r="T754" s="10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42019.590173611112</v>
      </c>
      <c r="T755" s="10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41249.749085648145</v>
      </c>
      <c r="T756" s="10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41383.605057870373</v>
      </c>
      <c r="T757" s="10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40590.766886574071</v>
      </c>
      <c r="T758" s="10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41235.054560185185</v>
      </c>
      <c r="T759" s="10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40429.836435185185</v>
      </c>
      <c r="T760" s="10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41789.330312500002</v>
      </c>
      <c r="T761" s="10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0">
        <f t="shared" si="46"/>
        <v>42670.764039351852</v>
      </c>
      <c r="T762" s="10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41642.751458333332</v>
      </c>
      <c r="T763" s="10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0">
        <f t="shared" si="46"/>
        <v>42690.858449074076</v>
      </c>
      <c r="T764" s="10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41471.446851851848</v>
      </c>
      <c r="T765" s="10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0">
        <f t="shared" si="46"/>
        <v>42227.173159722224</v>
      </c>
      <c r="T766" s="10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41901.542638888888</v>
      </c>
      <c r="T767" s="10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0">
        <f t="shared" si="46"/>
        <v>42021.783368055556</v>
      </c>
      <c r="T768" s="10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42115.143634259264</v>
      </c>
      <c r="T769" s="10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E770/L770</f>
        <v>#DIV/0!</v>
      </c>
      <c r="Q770" t="s">
        <v>8321</v>
      </c>
      <c r="R770" t="s">
        <v>8323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8321</v>
      </c>
      <c r="R771" t="s">
        <v>8323</v>
      </c>
      <c r="S771" s="10">
        <f t="shared" si="50"/>
        <v>41604.996458333335</v>
      </c>
      <c r="T771" s="10">
        <f t="shared" si="51"/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0">
        <f t="shared" si="50"/>
        <v>41289.999641203707</v>
      </c>
      <c r="T772" s="10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42349.824097222227</v>
      </c>
      <c r="T773" s="10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40068.056932870371</v>
      </c>
      <c r="T774" s="10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42100.735937499994</v>
      </c>
      <c r="T775" s="10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41663.780300925922</v>
      </c>
      <c r="T776" s="10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40863.060127314813</v>
      </c>
      <c r="T777" s="10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42250.685706018514</v>
      </c>
      <c r="T778" s="10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41456.981215277774</v>
      </c>
      <c r="T779" s="10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41729.702314814815</v>
      </c>
      <c r="T780" s="10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40436.68408564815</v>
      </c>
      <c r="T781" s="10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40636.673900462964</v>
      </c>
      <c r="T782" s="10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41403.000856481485</v>
      </c>
      <c r="T783" s="10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41116.758125</v>
      </c>
      <c r="T784" s="10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40987.773715277777</v>
      </c>
      <c r="T785" s="10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41675.149525462963</v>
      </c>
      <c r="T786" s="10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41303.593923611108</v>
      </c>
      <c r="T787" s="10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40983.055949074071</v>
      </c>
      <c r="T788" s="10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41549.627615740741</v>
      </c>
      <c r="T789" s="10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41059.006805555553</v>
      </c>
      <c r="T790" s="10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41277.186111111114</v>
      </c>
      <c r="T791" s="10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41276.047905092593</v>
      </c>
      <c r="T792" s="10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41557.780624999999</v>
      </c>
      <c r="T793" s="10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41555.873645833337</v>
      </c>
      <c r="T794" s="10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41442.741249999999</v>
      </c>
      <c r="T795" s="10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40736.115011574075</v>
      </c>
      <c r="T796" s="10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40963.613032407404</v>
      </c>
      <c r="T797" s="10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41502.882928240739</v>
      </c>
      <c r="T798" s="10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40996.994074074071</v>
      </c>
      <c r="T799" s="10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41882.590127314819</v>
      </c>
      <c r="T800" s="10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40996.667199074072</v>
      </c>
      <c r="T801" s="10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41863.433495370373</v>
      </c>
      <c r="T802" s="10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40695.795370370368</v>
      </c>
      <c r="T803" s="10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41123.022268518522</v>
      </c>
      <c r="T804" s="10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40665.949976851851</v>
      </c>
      <c r="T805" s="10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40730.105625000004</v>
      </c>
      <c r="T806" s="10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40690.823055555556</v>
      </c>
      <c r="T807" s="10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40763.691423611112</v>
      </c>
      <c r="T808" s="10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42759.628599537042</v>
      </c>
      <c r="T809" s="10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41962.100532407407</v>
      </c>
      <c r="T810" s="10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41628.833680555559</v>
      </c>
      <c r="T811" s="10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41123.056273148148</v>
      </c>
      <c r="T812" s="10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41443.643541666665</v>
      </c>
      <c r="T813" s="10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41282.017962962964</v>
      </c>
      <c r="T814" s="10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41080.960243055553</v>
      </c>
      <c r="T815" s="10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40679.743067129632</v>
      </c>
      <c r="T816" s="10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41914.917858796296</v>
      </c>
      <c r="T817" s="10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41341.870868055557</v>
      </c>
      <c r="T818" s="10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40925.599664351852</v>
      </c>
      <c r="T819" s="10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41120.882881944446</v>
      </c>
      <c r="T820" s="10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41619.998310185183</v>
      </c>
      <c r="T821" s="10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41768.841921296298</v>
      </c>
      <c r="T822" s="10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42093.922048611115</v>
      </c>
      <c r="T823" s="10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41157.947337962964</v>
      </c>
      <c r="T824" s="10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42055.972824074073</v>
      </c>
      <c r="T825" s="10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40250.242106481484</v>
      </c>
      <c r="T826" s="10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41186.306527777779</v>
      </c>
      <c r="T827" s="10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40973.038541666669</v>
      </c>
      <c r="T828" s="10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40927.473460648151</v>
      </c>
      <c r="T829" s="10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41073.050717592596</v>
      </c>
      <c r="T830" s="10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42504.801388888889</v>
      </c>
      <c r="T831" s="10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41325.525752314818</v>
      </c>
      <c r="T832" s="10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40996.646921296298</v>
      </c>
      <c r="T833" s="10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E834/L834</f>
        <v>97.993896103896105</v>
      </c>
      <c r="Q834" t="s">
        <v>8324</v>
      </c>
      <c r="R834" t="s">
        <v>8325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8324</v>
      </c>
      <c r="R835" t="s">
        <v>8325</v>
      </c>
      <c r="S835" s="10">
        <f t="shared" si="54"/>
        <v>41718.878182870372</v>
      </c>
      <c r="T835" s="10">
        <f t="shared" si="55"/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41422.822824074072</v>
      </c>
      <c r="T836" s="10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41524.056921296295</v>
      </c>
      <c r="T838" s="10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41730.998402777775</v>
      </c>
      <c r="T839" s="10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40895.897974537038</v>
      </c>
      <c r="T840" s="10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41144.763379629629</v>
      </c>
      <c r="T841" s="10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42607.226701388892</v>
      </c>
      <c r="T842" s="10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41923.838692129626</v>
      </c>
      <c r="T843" s="10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41526.592395833337</v>
      </c>
      <c r="T844" s="10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42695.257870370369</v>
      </c>
      <c r="T845" s="10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41905.684629629628</v>
      </c>
      <c r="T846" s="10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42578.205972222218</v>
      </c>
      <c r="T847" s="10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41694.391840277778</v>
      </c>
      <c r="T848" s="10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42165.79833333334</v>
      </c>
      <c r="T849" s="10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42078.792048611111</v>
      </c>
      <c r="T850" s="10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42051.148888888885</v>
      </c>
      <c r="T851" s="10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42452.827743055561</v>
      </c>
      <c r="T852" s="10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42522.880243055552</v>
      </c>
      <c r="T853" s="10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42656.805497685185</v>
      </c>
      <c r="T854" s="10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42021.832280092596</v>
      </c>
      <c r="T855" s="10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42702.212337962963</v>
      </c>
      <c r="T856" s="10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42545.125196759262</v>
      </c>
      <c r="T857" s="10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42609.311990740738</v>
      </c>
      <c r="T858" s="10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42291.581377314811</v>
      </c>
      <c r="T859" s="10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42079.745578703703</v>
      </c>
      <c r="T860" s="10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42128.820231481484</v>
      </c>
      <c r="T861" s="10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41570.482789351852</v>
      </c>
      <c r="T862" s="10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42599.965324074074</v>
      </c>
      <c r="T863" s="10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41559.5549537037</v>
      </c>
      <c r="T864" s="10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40921.117662037039</v>
      </c>
      <c r="T865" s="10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41541.106921296298</v>
      </c>
      <c r="T866" s="10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41230.77311342593</v>
      </c>
      <c r="T867" s="10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42025.637939814813</v>
      </c>
      <c r="T868" s="10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40088.105393518519</v>
      </c>
      <c r="T869" s="10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41616.027754629627</v>
      </c>
      <c r="T870" s="10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41342.845567129632</v>
      </c>
      <c r="T871" s="10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41488.022256944445</v>
      </c>
      <c r="T872" s="10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41577.561284722222</v>
      </c>
      <c r="T873" s="10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40567.825543981482</v>
      </c>
      <c r="T874" s="10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41184.167129629634</v>
      </c>
      <c r="T875" s="10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41368.583726851852</v>
      </c>
      <c r="T876" s="10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0">
        <f t="shared" si="54"/>
        <v>42248.723738425921</v>
      </c>
      <c r="T877" s="10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41276.496840277774</v>
      </c>
      <c r="T878" s="10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41597.788888888892</v>
      </c>
      <c r="T879" s="10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40505.232916666668</v>
      </c>
      <c r="T880" s="10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41037.829918981479</v>
      </c>
      <c r="T881" s="10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41179.32104166667</v>
      </c>
      <c r="T882" s="10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40877.25099537037</v>
      </c>
      <c r="T883" s="10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40759.860532407409</v>
      </c>
      <c r="T884" s="10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42371.935590277775</v>
      </c>
      <c r="T885" s="10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40981.802615740737</v>
      </c>
      <c r="T886" s="10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42713.941099537042</v>
      </c>
      <c r="T887" s="10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42603.870520833334</v>
      </c>
      <c r="T888" s="10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0">
        <f t="shared" si="54"/>
        <v>41026.958969907406</v>
      </c>
      <c r="T889" s="10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40751.753298611111</v>
      </c>
      <c r="T890" s="10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41887.784062500003</v>
      </c>
      <c r="T891" s="10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41569.698831018519</v>
      </c>
      <c r="T892" s="10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41842.031597222223</v>
      </c>
      <c r="T893" s="10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40304.20003472222</v>
      </c>
      <c r="T894" s="10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42065.897719907407</v>
      </c>
      <c r="T895" s="10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42496.981597222228</v>
      </c>
      <c r="T896" s="10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40431.127650462964</v>
      </c>
      <c r="T897" s="10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E898/L898</f>
        <v>44.444444444444443</v>
      </c>
      <c r="Q898" t="s">
        <v>8324</v>
      </c>
      <c r="R898" t="s">
        <v>8328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8324</v>
      </c>
      <c r="R899" t="s">
        <v>8328</v>
      </c>
      <c r="S899" s="10">
        <f t="shared" si="58"/>
        <v>41211.688750000001</v>
      </c>
      <c r="T899" s="10">
        <f t="shared" si="59"/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40878.758217592593</v>
      </c>
      <c r="T900" s="10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40646.099097222221</v>
      </c>
      <c r="T901" s="10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42429.84956018519</v>
      </c>
      <c r="T902" s="10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0">
        <f t="shared" si="58"/>
        <v>40291.81150462963</v>
      </c>
      <c r="T903" s="10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41829.965532407405</v>
      </c>
      <c r="T904" s="10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41149.796064814815</v>
      </c>
      <c r="T905" s="10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42342.080289351856</v>
      </c>
      <c r="T906" s="10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40507.239884259259</v>
      </c>
      <c r="T907" s="10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0">
        <f t="shared" si="58"/>
        <v>41681.189699074072</v>
      </c>
      <c r="T908" s="10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0">
        <f t="shared" si="58"/>
        <v>40767.192395833335</v>
      </c>
      <c r="T909" s="10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0">
        <f t="shared" si="58"/>
        <v>40340.801562499997</v>
      </c>
      <c r="T910" s="10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41081.69027777778</v>
      </c>
      <c r="T911" s="10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42737.545358796298</v>
      </c>
      <c r="T912" s="10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0">
        <f t="shared" si="58"/>
        <v>41642.005150462966</v>
      </c>
      <c r="T913" s="10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41194.109340277777</v>
      </c>
      <c r="T914" s="10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41004.139108796298</v>
      </c>
      <c r="T915" s="10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0">
        <f t="shared" si="58"/>
        <v>41116.763275462967</v>
      </c>
      <c r="T916" s="10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40937.679560185185</v>
      </c>
      <c r="T917" s="10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0">
        <f t="shared" si="58"/>
        <v>40434.853402777779</v>
      </c>
      <c r="T918" s="10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41802.94363425926</v>
      </c>
      <c r="T919" s="10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41227.641724537039</v>
      </c>
      <c r="T921" s="10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0">
        <f t="shared" si="58"/>
        <v>41562.67155092593</v>
      </c>
      <c r="T922" s="10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40847.171018518515</v>
      </c>
      <c r="T923" s="10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41878.530011574076</v>
      </c>
      <c r="T924" s="10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41934.959756944445</v>
      </c>
      <c r="T925" s="10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41288.942928240744</v>
      </c>
      <c r="T926" s="10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41575.880914351852</v>
      </c>
      <c r="T927" s="10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0">
        <f t="shared" si="58"/>
        <v>40338.02002314815</v>
      </c>
      <c r="T928" s="10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0">
        <f t="shared" si="58"/>
        <v>41013.822858796295</v>
      </c>
      <c r="T929" s="10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41180.86241898148</v>
      </c>
      <c r="T930" s="10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0">
        <f t="shared" si="58"/>
        <v>40978.238067129627</v>
      </c>
      <c r="T931" s="10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40312.915578703702</v>
      </c>
      <c r="T932" s="10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41680.359976851854</v>
      </c>
      <c r="T933" s="10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41310.969270833331</v>
      </c>
      <c r="T934" s="10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41711.169085648151</v>
      </c>
      <c r="T935" s="10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41733.737083333333</v>
      </c>
      <c r="T936" s="10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42368.333668981482</v>
      </c>
      <c r="T937" s="10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0">
        <f t="shared" si="58"/>
        <v>40883.024178240739</v>
      </c>
      <c r="T938" s="10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41551.798113425924</v>
      </c>
      <c r="T939" s="10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41124.479722222226</v>
      </c>
      <c r="T940" s="10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41416.763171296298</v>
      </c>
      <c r="T941" s="10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42182.008402777778</v>
      </c>
      <c r="T942" s="10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42746.096585648149</v>
      </c>
      <c r="T943" s="10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42382.843287037031</v>
      </c>
      <c r="T944" s="10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42673.66788194445</v>
      </c>
      <c r="T945" s="10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42444.583912037036</v>
      </c>
      <c r="T946" s="10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42732.872986111113</v>
      </c>
      <c r="T947" s="10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42592.750555555554</v>
      </c>
      <c r="T948" s="10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0">
        <f t="shared" si="58"/>
        <v>42491.781319444446</v>
      </c>
      <c r="T949" s="10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42411.828287037039</v>
      </c>
      <c r="T950" s="10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42361.043703703705</v>
      </c>
      <c r="T951" s="10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42480.653611111105</v>
      </c>
      <c r="T953" s="10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42662.613564814819</v>
      </c>
      <c r="T954" s="10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41999.164340277777</v>
      </c>
      <c r="T955" s="10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42194.833784722221</v>
      </c>
      <c r="T956" s="10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42586.295138888891</v>
      </c>
      <c r="T957" s="10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42060.913877314815</v>
      </c>
      <c r="T958" s="10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42660.552465277782</v>
      </c>
      <c r="T959" s="10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42082.802812499998</v>
      </c>
      <c r="T960" s="10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41993.174363425926</v>
      </c>
      <c r="T961" s="10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E962/L962</f>
        <v>136.46276595744681</v>
      </c>
      <c r="Q962" t="s">
        <v>8318</v>
      </c>
      <c r="R962" t="s">
        <v>8320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8318</v>
      </c>
      <c r="R963" t="s">
        <v>8320</v>
      </c>
      <c r="S963" s="10">
        <f t="shared" si="62"/>
        <v>42740.693692129629</v>
      </c>
      <c r="T963" s="10">
        <f t="shared" si="63"/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42373.712418981479</v>
      </c>
      <c r="T964" s="10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42625.635636574079</v>
      </c>
      <c r="T965" s="10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42208.628692129627</v>
      </c>
      <c r="T966" s="10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42637.016736111109</v>
      </c>
      <c r="T967" s="10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42619.635787037041</v>
      </c>
      <c r="T968" s="10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42422.254328703704</v>
      </c>
      <c r="T969" s="10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41836.847615740742</v>
      </c>
      <c r="T970" s="10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42742.30332175926</v>
      </c>
      <c r="T971" s="10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42721.220520833333</v>
      </c>
      <c r="T972" s="10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42111.709027777775</v>
      </c>
      <c r="T973" s="10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41856.865717592591</v>
      </c>
      <c r="T974" s="10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42257.014965277776</v>
      </c>
      <c r="T975" s="10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42424.749490740738</v>
      </c>
      <c r="T976" s="10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42489.696585648147</v>
      </c>
      <c r="T977" s="10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42185.058993055558</v>
      </c>
      <c r="T978" s="10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42391.942094907412</v>
      </c>
      <c r="T979" s="10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42395.309039351851</v>
      </c>
      <c r="T980" s="10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42506.416990740734</v>
      </c>
      <c r="T981" s="10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41928.904189814813</v>
      </c>
      <c r="T982" s="10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41830.947013888886</v>
      </c>
      <c r="T983" s="10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42615.753310185188</v>
      </c>
      <c r="T984" s="10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42574.667650462965</v>
      </c>
      <c r="T985" s="10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42061.11583333333</v>
      </c>
      <c r="T986" s="10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42339.967708333337</v>
      </c>
      <c r="T987" s="10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42324.767361111109</v>
      </c>
      <c r="T988" s="10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41773.294560185182</v>
      </c>
      <c r="T989" s="10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0">
        <f t="shared" si="62"/>
        <v>42614.356770833328</v>
      </c>
      <c r="T990" s="10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42611.933969907404</v>
      </c>
      <c r="T991" s="10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41855.784305555557</v>
      </c>
      <c r="T992" s="10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42538.75680555556</v>
      </c>
      <c r="T993" s="10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42437.924988425926</v>
      </c>
      <c r="T994" s="10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42652.964907407411</v>
      </c>
      <c r="T995" s="10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41921.263078703705</v>
      </c>
      <c r="T996" s="10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41947.940740740742</v>
      </c>
      <c r="T997" s="10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41817.866435185184</v>
      </c>
      <c r="T998" s="10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41941.10297453704</v>
      </c>
      <c r="T999" s="10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42282.168993055559</v>
      </c>
      <c r="T1000" s="10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41926.29965277778</v>
      </c>
      <c r="T1001" s="10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42749.059722222228</v>
      </c>
      <c r="T1002" s="10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42720.720057870371</v>
      </c>
      <c r="T1003" s="10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42325.684189814812</v>
      </c>
      <c r="T1004" s="10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42780.709039351852</v>
      </c>
      <c r="T1005" s="10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42388.708645833336</v>
      </c>
      <c r="T1006" s="10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42276.624803240738</v>
      </c>
      <c r="T1007" s="10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41977.040185185186</v>
      </c>
      <c r="T1008" s="10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42676.583599537036</v>
      </c>
      <c r="T1009" s="10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42702.809201388889</v>
      </c>
      <c r="T1010" s="10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42510.604699074072</v>
      </c>
      <c r="T1011" s="10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42561.829421296294</v>
      </c>
      <c r="T1012" s="10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41946.898090277777</v>
      </c>
      <c r="T1013" s="10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42714.440416666665</v>
      </c>
      <c r="T1014" s="10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42339.833981481483</v>
      </c>
      <c r="T1015" s="10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41955.002488425926</v>
      </c>
      <c r="T1016" s="10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42303.878414351857</v>
      </c>
      <c r="T1017" s="10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42422.107129629629</v>
      </c>
      <c r="T1018" s="10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42289.675173611111</v>
      </c>
      <c r="T1019" s="10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42535.492280092592</v>
      </c>
      <c r="T1020" s="10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42009.973946759259</v>
      </c>
      <c r="T1021" s="10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42127.069548611107</v>
      </c>
      <c r="T1022" s="10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42271.251979166671</v>
      </c>
      <c r="T1023" s="10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42111.646724537044</v>
      </c>
      <c r="T1024" s="10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42145.919687500005</v>
      </c>
      <c r="T1025" s="10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E1026/L1026</f>
        <v>388.9762295081967</v>
      </c>
      <c r="Q1026" t="s">
        <v>8324</v>
      </c>
      <c r="R1026" t="s">
        <v>8329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8324</v>
      </c>
      <c r="R1027" t="s">
        <v>8329</v>
      </c>
      <c r="S1027" s="10">
        <f t="shared" si="66"/>
        <v>42049.833761574075</v>
      </c>
      <c r="T1027" s="10">
        <f t="shared" si="67"/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42426.407592592594</v>
      </c>
      <c r="T1028" s="10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41905.034108796295</v>
      </c>
      <c r="T1029" s="10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42755.627372685187</v>
      </c>
      <c r="T1030" s="10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42044.711886574078</v>
      </c>
      <c r="T1031" s="10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42611.483206018514</v>
      </c>
      <c r="T1032" s="10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42514.666956018518</v>
      </c>
      <c r="T1034" s="10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42688.732407407413</v>
      </c>
      <c r="T1035" s="10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42555.166712962964</v>
      </c>
      <c r="T1036" s="10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42016.641435185185</v>
      </c>
      <c r="T1037" s="10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41249.448958333334</v>
      </c>
      <c r="T1038" s="10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42119.822476851856</v>
      </c>
      <c r="T1039" s="10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42418.231747685189</v>
      </c>
      <c r="T1040" s="10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42692.109328703707</v>
      </c>
      <c r="T1041" s="10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42579.708437499998</v>
      </c>
      <c r="T1042" s="10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0">
        <f t="shared" si="66"/>
        <v>41831.060092592597</v>
      </c>
      <c r="T1043" s="10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41851.696157407408</v>
      </c>
      <c r="T1044" s="10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42114.252951388888</v>
      </c>
      <c r="T1045" s="10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42011.925937499997</v>
      </c>
      <c r="T1046" s="10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41844.874421296299</v>
      </c>
      <c r="T1047" s="10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0">
        <f t="shared" si="66"/>
        <v>42319.851388888885</v>
      </c>
      <c r="T1048" s="10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41918.818460648145</v>
      </c>
      <c r="T1049" s="10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0">
        <f t="shared" si="66"/>
        <v>42382.431076388893</v>
      </c>
      <c r="T1051" s="10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0">
        <f t="shared" si="66"/>
        <v>42231.7971875</v>
      </c>
      <c r="T1052" s="10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0">
        <f t="shared" si="66"/>
        <v>41850.014178240745</v>
      </c>
      <c r="T1053" s="10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0">
        <f t="shared" si="66"/>
        <v>42483.797395833331</v>
      </c>
      <c r="T1054" s="10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42775.172824074078</v>
      </c>
      <c r="T1055" s="10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0">
        <f t="shared" si="66"/>
        <v>41831.851840277777</v>
      </c>
      <c r="T1056" s="10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0">
        <f t="shared" si="66"/>
        <v>42406.992418981477</v>
      </c>
      <c r="T1057" s="10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0">
        <f t="shared" si="66"/>
        <v>42058.719641203701</v>
      </c>
      <c r="T1058" s="10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0">
        <f t="shared" si="66"/>
        <v>42678.871331018512</v>
      </c>
      <c r="T1059" s="10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0">
        <f t="shared" si="66"/>
        <v>42046.79</v>
      </c>
      <c r="T1061" s="10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42079.913113425922</v>
      </c>
      <c r="T1062" s="10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0">
        <f t="shared" si="66"/>
        <v>42432.276712962965</v>
      </c>
      <c r="T1063" s="10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42556.807187500002</v>
      </c>
      <c r="T1064" s="10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0">
        <f t="shared" si="66"/>
        <v>42583.030810185184</v>
      </c>
      <c r="T1065" s="10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41417.228043981479</v>
      </c>
      <c r="T1066" s="10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41661.381041666667</v>
      </c>
      <c r="T1067" s="10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41445.962754629632</v>
      </c>
      <c r="T1068" s="10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41599.855682870373</v>
      </c>
      <c r="T1069" s="10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42440.371111111104</v>
      </c>
      <c r="T1070" s="10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41572.229849537034</v>
      </c>
      <c r="T1071" s="10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41163.011828703704</v>
      </c>
      <c r="T1072" s="10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0">
        <f t="shared" si="66"/>
        <v>42295.753391203703</v>
      </c>
      <c r="T1073" s="10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41645.832141203704</v>
      </c>
      <c r="T1074" s="10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40802.964594907404</v>
      </c>
      <c r="T1075" s="10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41613.172974537039</v>
      </c>
      <c r="T1076" s="10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41005.904120370367</v>
      </c>
      <c r="T1077" s="10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41838.377893518518</v>
      </c>
      <c r="T1078" s="10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42353.16679398148</v>
      </c>
      <c r="T1079" s="10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40701.195844907408</v>
      </c>
      <c r="T1080" s="10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42479.566388888896</v>
      </c>
      <c r="T1081" s="10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41740.138113425928</v>
      </c>
      <c r="T1082" s="10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42002.926990740743</v>
      </c>
      <c r="T1083" s="10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41101.906111111115</v>
      </c>
      <c r="T1084" s="10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0">
        <f t="shared" si="66"/>
        <v>41829.912083333329</v>
      </c>
      <c r="T1086" s="10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41845.866793981484</v>
      </c>
      <c r="T1088" s="10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0">
        <f t="shared" si="66"/>
        <v>41775.713969907411</v>
      </c>
      <c r="T1089" s="10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E1090/L1090</f>
        <v>43.41727891156463</v>
      </c>
      <c r="Q1090" t="s">
        <v>8332</v>
      </c>
      <c r="R1090" t="s">
        <v>8333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8332</v>
      </c>
      <c r="R1091" t="s">
        <v>8333</v>
      </c>
      <c r="S1091" s="10">
        <f t="shared" si="70"/>
        <v>42151.189525462964</v>
      </c>
      <c r="T1091" s="10">
        <f t="shared" si="71"/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42123.185798611114</v>
      </c>
      <c r="T1092" s="10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42440.820277777777</v>
      </c>
      <c r="T1093" s="10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41250.025902777779</v>
      </c>
      <c r="T1094" s="10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42396.973807870367</v>
      </c>
      <c r="T1095" s="10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40795.713344907403</v>
      </c>
      <c r="T1096" s="10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41486.537268518521</v>
      </c>
      <c r="T1097" s="10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41885.51798611111</v>
      </c>
      <c r="T1098" s="10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41660.792557870373</v>
      </c>
      <c r="T1099" s="10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41712.762673611112</v>
      </c>
      <c r="T1100" s="10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42107.836435185185</v>
      </c>
      <c r="T1101" s="10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42384.110775462963</v>
      </c>
      <c r="T1102" s="10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42538.77243055556</v>
      </c>
      <c r="T1103" s="10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41577.045428240745</v>
      </c>
      <c r="T1104" s="10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42479.22210648148</v>
      </c>
      <c r="T1105" s="10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41771.40996527778</v>
      </c>
      <c r="T1106" s="10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41692.135729166665</v>
      </c>
      <c r="T1107" s="10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40973.740451388891</v>
      </c>
      <c r="T1108" s="10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0">
        <f t="shared" si="70"/>
        <v>41813.861388888887</v>
      </c>
      <c r="T1109" s="10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40952.636979166666</v>
      </c>
      <c r="T1110" s="10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42662.752199074079</v>
      </c>
      <c r="T1111" s="10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41220.933124999996</v>
      </c>
      <c r="T1112" s="10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42347.203587962969</v>
      </c>
      <c r="T1113" s="10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41963.759386574078</v>
      </c>
      <c r="T1114" s="10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41835.977083333331</v>
      </c>
      <c r="T1115" s="10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41526.345914351856</v>
      </c>
      <c r="T1116" s="10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42429.695543981477</v>
      </c>
      <c r="T1117" s="10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41009.847314814811</v>
      </c>
      <c r="T1118" s="10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42333.598530092597</v>
      </c>
      <c r="T1119" s="10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41704.16642361111</v>
      </c>
      <c r="T1120" s="10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41722.792407407411</v>
      </c>
      <c r="T1121" s="10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0">
        <f t="shared" si="70"/>
        <v>40799.872685185182</v>
      </c>
      <c r="T1122" s="10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42412.934212962966</v>
      </c>
      <c r="T1123" s="10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0">
        <f t="shared" si="70"/>
        <v>41410.703993055555</v>
      </c>
      <c r="T1124" s="10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41718.5237037037</v>
      </c>
      <c r="T1125" s="10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42094.667256944449</v>
      </c>
      <c r="T1126" s="10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0">
        <f t="shared" si="70"/>
        <v>42212.624189814815</v>
      </c>
      <c r="T1127" s="10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42535.327476851846</v>
      </c>
      <c r="T1128" s="10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41828.649502314816</v>
      </c>
      <c r="T1130" s="10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42496.264965277776</v>
      </c>
      <c r="T1131" s="10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41908.996527777781</v>
      </c>
      <c r="T1132" s="10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0">
        <f t="shared" si="70"/>
        <v>42332.908194444448</v>
      </c>
      <c r="T1133" s="10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42706.115405092598</v>
      </c>
      <c r="T1134" s="10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41821.407187500001</v>
      </c>
      <c r="T1135" s="10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41958.285046296296</v>
      </c>
      <c r="T1136" s="10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42558.989513888882</v>
      </c>
      <c r="T1137" s="10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42327.671631944439</v>
      </c>
      <c r="T1138" s="10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42453.819687499999</v>
      </c>
      <c r="T1139" s="10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42736.9066087963</v>
      </c>
      <c r="T1140" s="10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41975.347523148142</v>
      </c>
      <c r="T1141" s="10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0">
        <f t="shared" si="70"/>
        <v>42164.699652777781</v>
      </c>
      <c r="T1143" s="10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0">
        <f t="shared" si="70"/>
        <v>42022.006099537044</v>
      </c>
      <c r="T1144" s="10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42325.19358796296</v>
      </c>
      <c r="T1145" s="10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0">
        <f t="shared" si="70"/>
        <v>42093.181944444441</v>
      </c>
      <c r="T1146" s="10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41854.747592592597</v>
      </c>
      <c r="T1147" s="10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41723.9533912037</v>
      </c>
      <c r="T1148" s="10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0">
        <f t="shared" si="70"/>
        <v>41871.972025462965</v>
      </c>
      <c r="T1149" s="10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42675.171076388884</v>
      </c>
      <c r="T1150" s="10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42507.71025462963</v>
      </c>
      <c r="T1151" s="10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42317.954571759255</v>
      </c>
      <c r="T1152" s="10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E1154/L1154</f>
        <v>60.733333333333334</v>
      </c>
      <c r="Q1154" t="s">
        <v>8335</v>
      </c>
      <c r="R1154" t="s">
        <v>8336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8335</v>
      </c>
      <c r="R1155" t="s">
        <v>8336</v>
      </c>
      <c r="S1155" s="10">
        <f t="shared" si="74"/>
        <v>42143.714178240742</v>
      </c>
      <c r="T1155" s="10">
        <f t="shared" si="75"/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42223.108865740738</v>
      </c>
      <c r="T1156" s="10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41835.763981481483</v>
      </c>
      <c r="T1157" s="10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0">
        <f t="shared" si="74"/>
        <v>42029.07131944444</v>
      </c>
      <c r="T1158" s="10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41918.628240740742</v>
      </c>
      <c r="T1159" s="10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41952.09175925926</v>
      </c>
      <c r="T1160" s="10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0">
        <f t="shared" si="74"/>
        <v>42154.726446759261</v>
      </c>
      <c r="T1161" s="10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42061.154930555553</v>
      </c>
      <c r="T1162" s="10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0">
        <f t="shared" si="74"/>
        <v>42122.629502314812</v>
      </c>
      <c r="T1163" s="10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41876.683611111112</v>
      </c>
      <c r="T1164" s="10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0">
        <f t="shared" si="74"/>
        <v>41830.723611111112</v>
      </c>
      <c r="T1165" s="10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0">
        <f t="shared" si="74"/>
        <v>42509.724328703705</v>
      </c>
      <c r="T1166" s="10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41792.214467592588</v>
      </c>
      <c r="T1167" s="10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42150.485439814816</v>
      </c>
      <c r="T1168" s="10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41863.734895833331</v>
      </c>
      <c r="T1169" s="10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42605.053993055553</v>
      </c>
      <c r="T1170" s="10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42027.353738425925</v>
      </c>
      <c r="T1171" s="10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42124.893182870372</v>
      </c>
      <c r="T1172" s="10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41938.804710648146</v>
      </c>
      <c r="T1173" s="10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0">
        <f t="shared" si="74"/>
        <v>41841.682314814818</v>
      </c>
      <c r="T1174" s="10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42184.185844907406</v>
      </c>
      <c r="T1175" s="10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42468.84174768519</v>
      </c>
      <c r="T1176" s="10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42170.728460648148</v>
      </c>
      <c r="T1177" s="10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42746.019652777773</v>
      </c>
      <c r="T1178" s="10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0">
        <f t="shared" si="74"/>
        <v>41897.660833333335</v>
      </c>
      <c r="T1179" s="10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41837.905694444446</v>
      </c>
      <c r="T1180" s="10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42275.720219907409</v>
      </c>
      <c r="T1181" s="10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41781.806875000002</v>
      </c>
      <c r="T1182" s="10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42034.339363425926</v>
      </c>
      <c r="T1183" s="10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42728.827407407407</v>
      </c>
      <c r="T1184" s="10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42656.86137731481</v>
      </c>
      <c r="T1185" s="10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E1218/L1218</f>
        <v>91.882882882882882</v>
      </c>
      <c r="Q1218" t="s">
        <v>8337</v>
      </c>
      <c r="R1218" t="s">
        <v>8338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8337</v>
      </c>
      <c r="R1219" t="s">
        <v>8338</v>
      </c>
      <c r="S1219" s="10">
        <f t="shared" si="78"/>
        <v>42535.809490740736</v>
      </c>
      <c r="T1219" s="10">
        <f t="shared" si="79"/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41355.825497685182</v>
      </c>
      <c r="T1246" s="10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41774.599930555552</v>
      </c>
      <c r="T1247" s="10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40838.043391203704</v>
      </c>
      <c r="T1248" s="10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41370.292303240742</v>
      </c>
      <c r="T1249" s="10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41767.656863425924</v>
      </c>
      <c r="T1250" s="10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41067.74086805556</v>
      </c>
      <c r="T1251" s="10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41843.64271990741</v>
      </c>
      <c r="T1252" s="10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40751.814432870371</v>
      </c>
      <c r="T1253" s="10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41543.988067129627</v>
      </c>
      <c r="T1254" s="10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41855.783645833333</v>
      </c>
      <c r="T1255" s="10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40487.621365740742</v>
      </c>
      <c r="T1256" s="10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41579.845509259263</v>
      </c>
      <c r="T1257" s="10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40921.919340277782</v>
      </c>
      <c r="T1258" s="10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40587.085532407407</v>
      </c>
      <c r="T1259" s="10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41487.611250000002</v>
      </c>
      <c r="T1260" s="10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41766.970648148148</v>
      </c>
      <c r="T1261" s="10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41666.842824074076</v>
      </c>
      <c r="T1262" s="10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41638.342905092592</v>
      </c>
      <c r="T1263" s="10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41656.762638888889</v>
      </c>
      <c r="T1264" s="10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41692.084143518521</v>
      </c>
      <c r="T1265" s="10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41547.662997685184</v>
      </c>
      <c r="T1266" s="10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40465.655266203699</v>
      </c>
      <c r="T1267" s="10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41620.87667824074</v>
      </c>
      <c r="T1268" s="10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41449.585162037038</v>
      </c>
      <c r="T1269" s="10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41507.845451388886</v>
      </c>
      <c r="T1270" s="10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42445.823055555549</v>
      </c>
      <c r="T1271" s="10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40933.856967592597</v>
      </c>
      <c r="T1272" s="10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41561.683553240742</v>
      </c>
      <c r="T1273" s="10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40274.745127314818</v>
      </c>
      <c r="T1274" s="10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41852.730219907404</v>
      </c>
      <c r="T1275" s="10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41116.690104166664</v>
      </c>
      <c r="T1276" s="10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41458.867905092593</v>
      </c>
      <c r="T1277" s="10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40007.704247685186</v>
      </c>
      <c r="T1278" s="10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41121.561886574076</v>
      </c>
      <c r="T1279" s="10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41786.555162037039</v>
      </c>
      <c r="T1280" s="10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41682.099189814813</v>
      </c>
      <c r="T1281" s="10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E1282/L1282</f>
        <v>127.97523076923076</v>
      </c>
      <c r="Q1282" t="s">
        <v>8324</v>
      </c>
      <c r="R1282" t="s">
        <v>8325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8324</v>
      </c>
      <c r="R1283" t="s">
        <v>8325</v>
      </c>
      <c r="S1283" s="10">
        <f t="shared" si="82"/>
        <v>41463.743472222224</v>
      </c>
      <c r="T1283" s="10">
        <f t="shared" si="83"/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41586.475173611114</v>
      </c>
      <c r="T1284" s="10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41320.717465277776</v>
      </c>
      <c r="T1285" s="10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42712.23474537037</v>
      </c>
      <c r="T1286" s="10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42160.583043981482</v>
      </c>
      <c r="T1287" s="10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42039.384571759263</v>
      </c>
      <c r="T1288" s="10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42107.621018518519</v>
      </c>
      <c r="T1289" s="10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42561.154664351852</v>
      </c>
      <c r="T1290" s="10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42709.134780092587</v>
      </c>
      <c r="T1291" s="10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42086.614942129629</v>
      </c>
      <c r="T1292" s="10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42064.652673611112</v>
      </c>
      <c r="T1293" s="10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42256.764212962968</v>
      </c>
      <c r="T1294" s="10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42292.701053240744</v>
      </c>
      <c r="T1295" s="10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42278.453668981485</v>
      </c>
      <c r="T1296" s="10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42184.572881944448</v>
      </c>
      <c r="T1297" s="10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42423.050613425927</v>
      </c>
      <c r="T1298" s="10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42461.747199074074</v>
      </c>
      <c r="T1299" s="10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42458.680925925932</v>
      </c>
      <c r="T1300" s="10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42169.814340277779</v>
      </c>
      <c r="T1301" s="10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42483.675208333334</v>
      </c>
      <c r="T1302" s="10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42195.749745370369</v>
      </c>
      <c r="T1303" s="10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42675.057997685188</v>
      </c>
      <c r="T1304" s="10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42566.441203703704</v>
      </c>
      <c r="T1305" s="10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42747.194502314815</v>
      </c>
      <c r="T1306" s="10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42543.665601851855</v>
      </c>
      <c r="T1307" s="10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41947.457569444443</v>
      </c>
      <c r="T1308" s="10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42387.503229166665</v>
      </c>
      <c r="T1309" s="10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42611.613564814819</v>
      </c>
      <c r="T1310" s="10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42257.882731481484</v>
      </c>
      <c r="T1311" s="10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42556.667245370365</v>
      </c>
      <c r="T1312" s="10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42669.802303240736</v>
      </c>
      <c r="T1313" s="10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42082.702800925923</v>
      </c>
      <c r="T1314" s="10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42402.709652777776</v>
      </c>
      <c r="T1315" s="10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42604.669675925921</v>
      </c>
      <c r="T1316" s="10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42278.498240740737</v>
      </c>
      <c r="T1317" s="10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42393.961909722217</v>
      </c>
      <c r="T1318" s="10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42520.235486111109</v>
      </c>
      <c r="T1319" s="10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41985.043657407412</v>
      </c>
      <c r="T1320" s="10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41816.812094907407</v>
      </c>
      <c r="T1321" s="10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42705.690347222218</v>
      </c>
      <c r="T1322" s="10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42697.74927083333</v>
      </c>
      <c r="T1323" s="10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42115.656539351854</v>
      </c>
      <c r="T1324" s="10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42451.698449074072</v>
      </c>
      <c r="T1325" s="10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42626.633703703701</v>
      </c>
      <c r="T1326" s="10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42704.086053240739</v>
      </c>
      <c r="T1327" s="10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41974.791990740734</v>
      </c>
      <c r="T1328" s="10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42123.678645833337</v>
      </c>
      <c r="T1329" s="10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42612.642754629633</v>
      </c>
      <c r="T1330" s="10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41935.221585648149</v>
      </c>
      <c r="T1331" s="10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42522.276724537034</v>
      </c>
      <c r="T1332" s="10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42569.50409722222</v>
      </c>
      <c r="T1333" s="10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0">
        <f t="shared" si="82"/>
        <v>42732.060277777782</v>
      </c>
      <c r="T1334" s="10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0">
        <f t="shared" si="82"/>
        <v>41806.106770833336</v>
      </c>
      <c r="T1335" s="10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42410.774155092593</v>
      </c>
      <c r="T1336" s="10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42313.936365740738</v>
      </c>
      <c r="T1337" s="10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41955.863750000004</v>
      </c>
      <c r="T1338" s="10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42767.577303240745</v>
      </c>
      <c r="T1339" s="10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42188.803622685184</v>
      </c>
      <c r="T1340" s="10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41936.647164351853</v>
      </c>
      <c r="T1341" s="10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0">
        <f t="shared" si="82"/>
        <v>41836.595520833333</v>
      </c>
      <c r="T1342" s="10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42612.624039351853</v>
      </c>
      <c r="T1343" s="10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42172.816423611104</v>
      </c>
      <c r="T1344" s="10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42542.526423611111</v>
      </c>
      <c r="T1345" s="10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E1346/L1346</f>
        <v>40.762589928057551</v>
      </c>
      <c r="Q1346" t="s">
        <v>8321</v>
      </c>
      <c r="R1346" t="s">
        <v>8322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8321</v>
      </c>
      <c r="R1347" t="s">
        <v>8322</v>
      </c>
      <c r="S1347" s="10">
        <f t="shared" si="86"/>
        <v>41799.814340277779</v>
      </c>
      <c r="T1347" s="10">
        <f t="shared" si="87"/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41422.075821759259</v>
      </c>
      <c r="T1348" s="10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42040.638020833328</v>
      </c>
      <c r="T1349" s="10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41963.506168981476</v>
      </c>
      <c r="T1350" s="10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42317.33258101852</v>
      </c>
      <c r="T1351" s="10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42334.013124999998</v>
      </c>
      <c r="T1352" s="10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42382.74009259259</v>
      </c>
      <c r="T1353" s="10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42200.578310185185</v>
      </c>
      <c r="T1354" s="10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41309.11791666667</v>
      </c>
      <c r="T1355" s="10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42502.807627314818</v>
      </c>
      <c r="T1356" s="10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41213.254687499997</v>
      </c>
      <c r="T1357" s="10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41430.038888888892</v>
      </c>
      <c r="T1358" s="10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41304.962233796294</v>
      </c>
      <c r="T1359" s="10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40689.570868055554</v>
      </c>
      <c r="T1360" s="10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40668.814699074072</v>
      </c>
      <c r="T1361" s="10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41095.900694444441</v>
      </c>
      <c r="T1362" s="10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41781.717268518521</v>
      </c>
      <c r="T1363" s="10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41464.934386574074</v>
      </c>
      <c r="T1364" s="10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42396.8440625</v>
      </c>
      <c r="T1365" s="10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41951.695671296293</v>
      </c>
      <c r="T1366" s="10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41924.996099537035</v>
      </c>
      <c r="T1368" s="10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42292.002893518518</v>
      </c>
      <c r="T1369" s="10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42146.190902777773</v>
      </c>
      <c r="T1370" s="10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41710.594282407408</v>
      </c>
      <c r="T1371" s="10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41548.00335648148</v>
      </c>
      <c r="T1372" s="10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42101.758587962962</v>
      </c>
      <c r="T1373" s="10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41072.739953703705</v>
      </c>
      <c r="T1374" s="10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42704.95177083333</v>
      </c>
      <c r="T1375" s="10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42424.161898148144</v>
      </c>
      <c r="T1376" s="10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42720.066192129627</v>
      </c>
      <c r="T1377" s="10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42677.669050925921</v>
      </c>
      <c r="T1378" s="10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42568.759374999994</v>
      </c>
      <c r="T1380" s="10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42130.491620370376</v>
      </c>
      <c r="T1381" s="10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42141.762800925921</v>
      </c>
      <c r="T1382" s="10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42703.214409722219</v>
      </c>
      <c r="T1383" s="10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41370.800185185188</v>
      </c>
      <c r="T1384" s="10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42707.074976851851</v>
      </c>
      <c r="T1385" s="10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42160.735208333332</v>
      </c>
      <c r="T1386" s="10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42433.688900462963</v>
      </c>
      <c r="T1387" s="10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42184.646863425922</v>
      </c>
      <c r="T1388" s="10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42126.92123842593</v>
      </c>
      <c r="T1389" s="10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42634.614780092597</v>
      </c>
      <c r="T1390" s="10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42565.480983796297</v>
      </c>
      <c r="T1391" s="10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42087.803310185183</v>
      </c>
      <c r="T1392" s="10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42193.650671296295</v>
      </c>
      <c r="T1393" s="10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42401.154930555553</v>
      </c>
      <c r="T1394" s="10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42553.681979166664</v>
      </c>
      <c r="T1395" s="10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42752.144976851851</v>
      </c>
      <c r="T1396" s="10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42719.90834490741</v>
      </c>
      <c r="T1397" s="10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42018.99863425926</v>
      </c>
      <c r="T1398" s="10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42640.917939814812</v>
      </c>
      <c r="T1399" s="10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42526.874236111107</v>
      </c>
      <c r="T1400" s="10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41889.004317129627</v>
      </c>
      <c r="T1401" s="10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42498.341122685189</v>
      </c>
      <c r="T1402" s="10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41399.99622685185</v>
      </c>
      <c r="T1403" s="10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42065.053368055553</v>
      </c>
      <c r="T1404" s="10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41451.062905092593</v>
      </c>
      <c r="T1405" s="10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E1410/L1410</f>
        <v>12</v>
      </c>
      <c r="Q1410" t="s">
        <v>8321</v>
      </c>
      <c r="R1410" t="s">
        <v>8340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8321</v>
      </c>
      <c r="R1411" t="s">
        <v>8340</v>
      </c>
      <c r="S1411" s="10">
        <f t="shared" si="90"/>
        <v>41945.133506944447</v>
      </c>
      <c r="T1411" s="10">
        <f t="shared" si="91"/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E1474/L1474</f>
        <v>103.20238095238095</v>
      </c>
      <c r="Q1474" t="s">
        <v>8321</v>
      </c>
      <c r="R1474" t="s">
        <v>8341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8321</v>
      </c>
      <c r="R1475" t="s">
        <v>8341</v>
      </c>
      <c r="S1475" s="10">
        <f t="shared" si="94"/>
        <v>40939.979618055557</v>
      </c>
      <c r="T1475" s="10">
        <f t="shared" si="95"/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41550.922974537039</v>
      </c>
      <c r="T1483" s="10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41136.85805555556</v>
      </c>
      <c r="T1484" s="10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0">
        <f t="shared" si="94"/>
        <v>41053.200960648144</v>
      </c>
      <c r="T1486" s="10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42130.795983796299</v>
      </c>
      <c r="T1487" s="10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42032.168530092589</v>
      </c>
      <c r="T1488" s="10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0">
        <f t="shared" si="94"/>
        <v>42554.917488425926</v>
      </c>
      <c r="T1489" s="10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41614.563194444447</v>
      </c>
      <c r="T1490" s="10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0">
        <f t="shared" si="94"/>
        <v>41198.611712962964</v>
      </c>
      <c r="T1491" s="10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41520.561041666668</v>
      </c>
      <c r="T1492" s="10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41991.713460648149</v>
      </c>
      <c r="T1493" s="10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40682.884791666671</v>
      </c>
      <c r="T1494" s="10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0">
        <f t="shared" si="94"/>
        <v>41411.866608796299</v>
      </c>
      <c r="T1495" s="10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42067.722372685181</v>
      </c>
      <c r="T1496" s="10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0">
        <f t="shared" si="94"/>
        <v>40752.789710648147</v>
      </c>
      <c r="T1497" s="10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0">
        <f t="shared" si="94"/>
        <v>41838.475219907406</v>
      </c>
      <c r="T1498" s="10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41444.64261574074</v>
      </c>
      <c r="T1499" s="10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41840.983541666668</v>
      </c>
      <c r="T1500" s="10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42527.007326388892</v>
      </c>
      <c r="T1501" s="10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41365.904594907406</v>
      </c>
      <c r="T1502" s="10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E1538/L1538</f>
        <v>66.015406593406595</v>
      </c>
      <c r="Q1538" t="s">
        <v>8337</v>
      </c>
      <c r="R1538" t="s">
        <v>8338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8337</v>
      </c>
      <c r="R1539" t="s">
        <v>8338</v>
      </c>
      <c r="S1539" s="10">
        <f t="shared" si="98"/>
        <v>42552.315127314811</v>
      </c>
      <c r="T1539" s="10">
        <f t="shared" si="99"/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E1602/L1602</f>
        <v>40.777777777777779</v>
      </c>
      <c r="Q1602" t="s">
        <v>8337</v>
      </c>
      <c r="R1602" t="s">
        <v>8344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8324</v>
      </c>
      <c r="R1603" t="s">
        <v>8325</v>
      </c>
      <c r="S1603" s="10">
        <f t="shared" si="102"/>
        <v>40638.092974537038</v>
      </c>
      <c r="T1603" s="10">
        <f t="shared" si="103"/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40788.297650462962</v>
      </c>
      <c r="T1604" s="10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40876.169664351852</v>
      </c>
      <c r="T1605" s="10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40945.845312500001</v>
      </c>
      <c r="T1606" s="10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40747.012881944444</v>
      </c>
      <c r="T1607" s="10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40536.111550925925</v>
      </c>
      <c r="T1608" s="10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41053.80846064815</v>
      </c>
      <c r="T1609" s="10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41607.83085648148</v>
      </c>
      <c r="T1610" s="10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40796.001261574071</v>
      </c>
      <c r="T1611" s="10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41409.00037037037</v>
      </c>
      <c r="T1613" s="10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41246.874814814815</v>
      </c>
      <c r="T1614" s="10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41082.069467592592</v>
      </c>
      <c r="T1615" s="10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41794.981122685182</v>
      </c>
      <c r="T1616" s="10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40845.050879629627</v>
      </c>
      <c r="T1617" s="10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41194.715520833335</v>
      </c>
      <c r="T1618" s="10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41546.664212962962</v>
      </c>
      <c r="T1619" s="10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41301.654340277775</v>
      </c>
      <c r="T1620" s="10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41876.18618055556</v>
      </c>
      <c r="T1621" s="10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41321.339583333334</v>
      </c>
      <c r="T1622" s="10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41003.60665509259</v>
      </c>
      <c r="T1623" s="10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41950.29483796296</v>
      </c>
      <c r="T1624" s="10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41453.688530092593</v>
      </c>
      <c r="T1625" s="10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41243.367303240739</v>
      </c>
      <c r="T1626" s="10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41135.699687500004</v>
      </c>
      <c r="T1627" s="10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41579.847997685189</v>
      </c>
      <c r="T1628" s="10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41205.707048611112</v>
      </c>
      <c r="T1629" s="10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41774.737060185187</v>
      </c>
      <c r="T1630" s="10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41645.867280092592</v>
      </c>
      <c r="T1631" s="10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40939.837673611109</v>
      </c>
      <c r="T1632" s="10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41164.859502314815</v>
      </c>
      <c r="T1633" s="10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40750.340902777774</v>
      </c>
      <c r="T1634" s="10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40896.883750000001</v>
      </c>
      <c r="T1635" s="10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40658.189826388887</v>
      </c>
      <c r="T1636" s="10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42502.868761574078</v>
      </c>
      <c r="T1637" s="10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40663.08666666667</v>
      </c>
      <c r="T1638" s="10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40122.751620370371</v>
      </c>
      <c r="T1639" s="10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41288.68712962963</v>
      </c>
      <c r="T1640" s="10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40941.652372685188</v>
      </c>
      <c r="T1641" s="10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40379.23096064815</v>
      </c>
      <c r="T1642" s="10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E1666/L1666</f>
        <v>34.384494382022467</v>
      </c>
      <c r="Q1666" t="s">
        <v>8324</v>
      </c>
      <c r="R1666" t="s">
        <v>8345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8324</v>
      </c>
      <c r="R1667" t="s">
        <v>8345</v>
      </c>
      <c r="S1667" s="10">
        <f t="shared" si="106"/>
        <v>40564.649456018517</v>
      </c>
      <c r="T1667" s="10">
        <f t="shared" si="107"/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E1730/L1730</f>
        <v>122.14285714285714</v>
      </c>
      <c r="Q1730" t="s">
        <v>8324</v>
      </c>
      <c r="R1730" t="s">
        <v>8346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8324</v>
      </c>
      <c r="R1731" t="s">
        <v>8346</v>
      </c>
      <c r="S1731" s="10">
        <f t="shared" si="110"/>
        <v>42471.052152777775</v>
      </c>
      <c r="T1731" s="10">
        <f t="shared" si="111"/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E1794/L1794</f>
        <v>109.93525179856115</v>
      </c>
      <c r="Q1794" t="s">
        <v>8337</v>
      </c>
      <c r="R1794" t="s">
        <v>8338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8337</v>
      </c>
      <c r="R1795" t="s">
        <v>8338</v>
      </c>
      <c r="S1795" s="10">
        <f t="shared" si="114"/>
        <v>41940.89166666667</v>
      </c>
      <c r="T1795" s="10">
        <f t="shared" si="115"/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40926.319062499999</v>
      </c>
      <c r="T1823" s="10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41634.797013888885</v>
      </c>
      <c r="T1824" s="10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41626.916284722225</v>
      </c>
      <c r="T1826" s="10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41443.83452546296</v>
      </c>
      <c r="T1827" s="10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41657.923807870371</v>
      </c>
      <c r="T1828" s="10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40555.325937499998</v>
      </c>
      <c r="T1829" s="10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41736.899652777778</v>
      </c>
      <c r="T1830" s="10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40516.087627314817</v>
      </c>
      <c r="T1831" s="10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41664.684108796297</v>
      </c>
      <c r="T1832" s="10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41026.996099537035</v>
      </c>
      <c r="T1833" s="10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40576.539664351854</v>
      </c>
      <c r="T1834" s="10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41303.044016203705</v>
      </c>
      <c r="T1835" s="10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41988.964062500003</v>
      </c>
      <c r="T1836" s="10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42430.702210648145</v>
      </c>
      <c r="T1837" s="10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41305.809363425928</v>
      </c>
      <c r="T1838" s="10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40926.047858796301</v>
      </c>
      <c r="T1839" s="10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40788.786539351851</v>
      </c>
      <c r="T1840" s="10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42614.722013888888</v>
      </c>
      <c r="T1841" s="10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41382.096180555556</v>
      </c>
      <c r="T1842" s="10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41745.84542824074</v>
      </c>
      <c r="T1843" s="10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42031.631724537037</v>
      </c>
      <c r="T1844" s="10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40564.994837962964</v>
      </c>
      <c r="T1845" s="10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40666.973541666666</v>
      </c>
      <c r="T1846" s="10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42523.333310185189</v>
      </c>
      <c r="T1847" s="10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41228.650196759263</v>
      </c>
      <c r="T1848" s="10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42094.236481481479</v>
      </c>
      <c r="T1849" s="10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40691.788055555553</v>
      </c>
      <c r="T1850" s="10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41169.845590277779</v>
      </c>
      <c r="T1851" s="10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41800.959490740745</v>
      </c>
      <c r="T1852" s="10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41827.906689814816</v>
      </c>
      <c r="T1853" s="10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42081.77143518519</v>
      </c>
      <c r="T1854" s="10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41177.060381944444</v>
      </c>
      <c r="T1855" s="10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41388.021261574075</v>
      </c>
      <c r="T1856" s="10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41600.538657407407</v>
      </c>
      <c r="T1857" s="10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E1858/L1858</f>
        <v>53.289473684210527</v>
      </c>
      <c r="Q1858" t="s">
        <v>8324</v>
      </c>
      <c r="R1858" t="s">
        <v>8325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8324</v>
      </c>
      <c r="R1859" t="s">
        <v>8325</v>
      </c>
      <c r="S1859" s="10">
        <f t="shared" si="118"/>
        <v>41864.76866898148</v>
      </c>
      <c r="T1859" s="10">
        <f t="shared" si="119"/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40833.200474537036</v>
      </c>
      <c r="T1860" s="10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40778.770011574074</v>
      </c>
      <c r="T1861" s="10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41655.709305555552</v>
      </c>
      <c r="T1862" s="10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0">
        <f t="shared" si="118"/>
        <v>42000.300243055557</v>
      </c>
      <c r="T1863" s="10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42755.492754629624</v>
      </c>
      <c r="T1864" s="10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41772.797280092593</v>
      </c>
      <c r="T1865" s="10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41733.716435185182</v>
      </c>
      <c r="T1866" s="10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42645.367442129631</v>
      </c>
      <c r="T1867" s="10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42742.246493055558</v>
      </c>
      <c r="T1868" s="10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42649.924907407403</v>
      </c>
      <c r="T1869" s="10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42328.779224537036</v>
      </c>
      <c r="T1870" s="10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0">
        <f t="shared" si="118"/>
        <v>42709.002881944441</v>
      </c>
      <c r="T1871" s="10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42371.355729166666</v>
      </c>
      <c r="T1872" s="10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41923.783576388887</v>
      </c>
      <c r="T1873" s="10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42155.129652777774</v>
      </c>
      <c r="T1874" s="10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42164.615856481483</v>
      </c>
      <c r="T1875" s="10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42529.969131944439</v>
      </c>
      <c r="T1876" s="10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42528.899398148147</v>
      </c>
      <c r="T1877" s="10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0">
        <f t="shared" si="118"/>
        <v>41776.284780092588</v>
      </c>
      <c r="T1878" s="10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0">
        <f t="shared" si="118"/>
        <v>42035.029224537036</v>
      </c>
      <c r="T1879" s="10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0">
        <f t="shared" si="118"/>
        <v>41773.008738425924</v>
      </c>
      <c r="T1880" s="10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42413.649641203709</v>
      </c>
      <c r="T1881" s="10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42430.566898148143</v>
      </c>
      <c r="T1882" s="10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42043.152650462958</v>
      </c>
      <c r="T1883" s="10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41067.949212962965</v>
      </c>
      <c r="T1884" s="10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40977.948009259257</v>
      </c>
      <c r="T1885" s="10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41205.198321759257</v>
      </c>
      <c r="T1886" s="10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41099.093865740739</v>
      </c>
      <c r="T1887" s="10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41925.906689814816</v>
      </c>
      <c r="T1888" s="10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42323.800138888888</v>
      </c>
      <c r="T1889" s="10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40299.239953703705</v>
      </c>
      <c r="T1890" s="10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41299.793356481481</v>
      </c>
      <c r="T1891" s="10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41228.786203703705</v>
      </c>
      <c r="T1892" s="10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40335.798078703701</v>
      </c>
      <c r="T1893" s="10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40671.637511574074</v>
      </c>
      <c r="T1894" s="10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40632.94195601852</v>
      </c>
      <c r="T1895" s="10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40920.904895833337</v>
      </c>
      <c r="T1896" s="10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42267.746782407412</v>
      </c>
      <c r="T1897" s="10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40981.710243055553</v>
      </c>
      <c r="T1898" s="10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41680.583402777782</v>
      </c>
      <c r="T1899" s="10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42366.192974537036</v>
      </c>
      <c r="T1900" s="10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42058.941736111112</v>
      </c>
      <c r="T1901" s="10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41160.871886574074</v>
      </c>
      <c r="T1902" s="10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E1922/L1922</f>
        <v>40.980952380952381</v>
      </c>
      <c r="Q1922" t="s">
        <v>8318</v>
      </c>
      <c r="R1922" t="s">
        <v>8347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8324</v>
      </c>
      <c r="R1923" t="s">
        <v>8328</v>
      </c>
      <c r="S1923" s="10">
        <f t="shared" si="122"/>
        <v>41074.221562500003</v>
      </c>
      <c r="T1923" s="10">
        <f t="shared" si="123"/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41590.255868055552</v>
      </c>
      <c r="T1924" s="10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40772.848749999997</v>
      </c>
      <c r="T1925" s="10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41626.761053240742</v>
      </c>
      <c r="T1926" s="10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41535.90148148148</v>
      </c>
      <c r="T1927" s="10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40960.861562500002</v>
      </c>
      <c r="T1929" s="10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41371.648078703707</v>
      </c>
      <c r="T1930" s="10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40687.021597222221</v>
      </c>
      <c r="T1931" s="10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41402.558819444443</v>
      </c>
      <c r="T1932" s="10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41037.892465277779</v>
      </c>
      <c r="T1933" s="10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40911.809872685182</v>
      </c>
      <c r="T1934" s="10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41879.130868055552</v>
      </c>
      <c r="T1935" s="10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40865.867141203707</v>
      </c>
      <c r="T1936" s="10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41773.932534722226</v>
      </c>
      <c r="T1937" s="10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40852.889699074076</v>
      </c>
      <c r="T1938" s="10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41059.118993055556</v>
      </c>
      <c r="T1939" s="10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41426.259618055556</v>
      </c>
      <c r="T1940" s="10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41313.985046296293</v>
      </c>
      <c r="T1941" s="10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40670.507326388892</v>
      </c>
      <c r="T1942" s="10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E1986/L1986</f>
        <v>453.14285714285717</v>
      </c>
      <c r="Q1986" t="s">
        <v>8337</v>
      </c>
      <c r="R1986" t="s">
        <v>8349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8337</v>
      </c>
      <c r="R1987" t="s">
        <v>8349</v>
      </c>
      <c r="S1987" s="10">
        <f t="shared" si="126"/>
        <v>42555.698738425926</v>
      </c>
      <c r="T1987" s="10">
        <f t="shared" si="127"/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E2050/L2050</f>
        <v>91.82989803350327</v>
      </c>
      <c r="Q2050" t="s">
        <v>8318</v>
      </c>
      <c r="R2050" t="s">
        <v>8348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8318</v>
      </c>
      <c r="R2051" t="s">
        <v>8348</v>
      </c>
      <c r="S2051" s="10">
        <f t="shared" si="130"/>
        <v>41575.527349537035</v>
      </c>
      <c r="T2051" s="10">
        <f t="shared" si="131"/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41004.156886574077</v>
      </c>
      <c r="T2083" s="10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40811.120324074072</v>
      </c>
      <c r="T2084" s="10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41034.72216435185</v>
      </c>
      <c r="T2085" s="10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41731.833124999997</v>
      </c>
      <c r="T2086" s="10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41075.835497685184</v>
      </c>
      <c r="T2087" s="10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40860.67050925926</v>
      </c>
      <c r="T2088" s="10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40764.204375000001</v>
      </c>
      <c r="T2089" s="10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40395.714722222219</v>
      </c>
      <c r="T2090" s="10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41453.076319444444</v>
      </c>
      <c r="T2091" s="10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41299.381423611114</v>
      </c>
      <c r="T2092" s="10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40555.322662037033</v>
      </c>
      <c r="T2093" s="10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40763.707546296297</v>
      </c>
      <c r="T2094" s="10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41205.854537037041</v>
      </c>
      <c r="T2095" s="10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40939.02002314815</v>
      </c>
      <c r="T2096" s="10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40758.733483796292</v>
      </c>
      <c r="T2097" s="10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41192.758506944447</v>
      </c>
      <c r="T2098" s="10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40818.58489583333</v>
      </c>
      <c r="T2099" s="10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42173.746342592596</v>
      </c>
      <c r="T2101" s="10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41074.834965277776</v>
      </c>
      <c r="T2102" s="10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40892.149467592593</v>
      </c>
      <c r="T2103" s="10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40638.868611111109</v>
      </c>
      <c r="T2104" s="10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41192.754942129628</v>
      </c>
      <c r="T2105" s="10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41394.074467592596</v>
      </c>
      <c r="T2106" s="10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41951.788807870369</v>
      </c>
      <c r="T2107" s="10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41270.21497685185</v>
      </c>
      <c r="T2108" s="10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41934.71056712963</v>
      </c>
      <c r="T2109" s="10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41135.175694444442</v>
      </c>
      <c r="T2110" s="10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42160.708530092597</v>
      </c>
      <c r="T2111" s="10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41759.670937499999</v>
      </c>
      <c r="T2112" s="10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40703.197048611109</v>
      </c>
      <c r="T2113" s="10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E2114/L2114</f>
        <v>27.272727272727273</v>
      </c>
      <c r="Q2114" t="s">
        <v>8324</v>
      </c>
      <c r="R2114" t="s">
        <v>8328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8324</v>
      </c>
      <c r="R2115" t="s">
        <v>8328</v>
      </c>
      <c r="S2115" s="10">
        <f t="shared" si="134"/>
        <v>41870.86546296296</v>
      </c>
      <c r="T2115" s="10">
        <f t="shared" si="135"/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40458.815625000003</v>
      </c>
      <c r="T2116" s="10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40564.081030092595</v>
      </c>
      <c r="T2117" s="10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41136.777812500004</v>
      </c>
      <c r="T2118" s="10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42290.059594907405</v>
      </c>
      <c r="T2119" s="10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40718.839537037034</v>
      </c>
      <c r="T2120" s="10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41107.130150462966</v>
      </c>
      <c r="T2121" s="10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41591.964537037034</v>
      </c>
      <c r="T2122" s="10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42716.7424537037</v>
      </c>
      <c r="T2123" s="10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42712.300567129627</v>
      </c>
      <c r="T2124" s="10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40198.424849537041</v>
      </c>
      <c r="T2125" s="10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40464.028182870366</v>
      </c>
      <c r="T2126" s="10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42191.023530092592</v>
      </c>
      <c r="T2127" s="10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41951.973229166666</v>
      </c>
      <c r="T2128" s="10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42045.50535879629</v>
      </c>
      <c r="T2129" s="10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41843.772789351853</v>
      </c>
      <c r="T2130" s="10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42409.024305555555</v>
      </c>
      <c r="T2131" s="10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41832.086377314816</v>
      </c>
      <c r="T2132" s="10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42167.207071759258</v>
      </c>
      <c r="T2133" s="10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41643.487175925926</v>
      </c>
      <c r="T2134" s="10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40619.097210648149</v>
      </c>
      <c r="T2135" s="10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41361.886469907404</v>
      </c>
      <c r="T2136" s="10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41156.963344907403</v>
      </c>
      <c r="T2137" s="10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41536.509097222224</v>
      </c>
      <c r="T2138" s="10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41948.771168981482</v>
      </c>
      <c r="T2139" s="10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41557.013182870374</v>
      </c>
      <c r="T2140" s="10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42647.750092592592</v>
      </c>
      <c r="T2141" s="10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41255.833611111113</v>
      </c>
      <c r="T2142" s="10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0">
        <f t="shared" si="134"/>
        <v>41927.235636574071</v>
      </c>
      <c r="T2143" s="10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42340.701504629629</v>
      </c>
      <c r="T2144" s="10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40332.886712962965</v>
      </c>
      <c r="T2145" s="10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41499.546759259261</v>
      </c>
      <c r="T2146" s="10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41575.237430555557</v>
      </c>
      <c r="T2147" s="10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41927.295694444445</v>
      </c>
      <c r="T2149" s="10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42066.733587962968</v>
      </c>
      <c r="T2150" s="10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42534.284710648149</v>
      </c>
      <c r="T2152" s="10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42520.847384259265</v>
      </c>
      <c r="T2153" s="10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41683.832280092596</v>
      </c>
      <c r="T2154" s="10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41974.911087962959</v>
      </c>
      <c r="T2155" s="10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41647.632256944446</v>
      </c>
      <c r="T2156" s="10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42430.747511574074</v>
      </c>
      <c r="T2157" s="10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41488.85423611111</v>
      </c>
      <c r="T2158" s="10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42694.98128472222</v>
      </c>
      <c r="T2159" s="10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41264.853865740741</v>
      </c>
      <c r="T2160" s="10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40710.731180555551</v>
      </c>
      <c r="T2161" s="10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41018.711863425924</v>
      </c>
      <c r="T2162" s="10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42240.852534722217</v>
      </c>
      <c r="T2163" s="10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41813.766099537039</v>
      </c>
      <c r="T2164" s="10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42111.899537037039</v>
      </c>
      <c r="T2165" s="10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42515.71775462963</v>
      </c>
      <c r="T2166" s="10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42438.667071759264</v>
      </c>
      <c r="T2167" s="10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41933.838171296295</v>
      </c>
      <c r="T2168" s="10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41153.066400462965</v>
      </c>
      <c r="T2169" s="10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42745.600243055553</v>
      </c>
      <c r="T2170" s="10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42793.700821759259</v>
      </c>
      <c r="T2171" s="10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42198.750254629631</v>
      </c>
      <c r="T2172" s="10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42141.95711805555</v>
      </c>
      <c r="T2173" s="10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42082.580092592587</v>
      </c>
      <c r="T2174" s="10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41495.692627314813</v>
      </c>
      <c r="T2175" s="10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42465.542905092589</v>
      </c>
      <c r="T2176" s="10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42565.009097222224</v>
      </c>
      <c r="T2177" s="10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E2178/L2178</f>
        <v>88.74647887323944</v>
      </c>
      <c r="Q2178" t="s">
        <v>8324</v>
      </c>
      <c r="R2178" t="s">
        <v>8325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8324</v>
      </c>
      <c r="R2179" t="s">
        <v>8325</v>
      </c>
      <c r="S2179" s="10">
        <f t="shared" si="138"/>
        <v>42502.250775462962</v>
      </c>
      <c r="T2179" s="10">
        <f t="shared" si="139"/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42723.63653935185</v>
      </c>
      <c r="T2180" s="10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42075.171203703707</v>
      </c>
      <c r="T2181" s="10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42279.669768518521</v>
      </c>
      <c r="T2182" s="10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41276.846817129634</v>
      </c>
      <c r="T2203" s="10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41184.849166666667</v>
      </c>
      <c r="T2204" s="10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42241.85974537037</v>
      </c>
      <c r="T2205" s="10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41312.311562499999</v>
      </c>
      <c r="T2206" s="10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41031.82163194444</v>
      </c>
      <c r="T2207" s="10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40997.257222222222</v>
      </c>
      <c r="T2208" s="10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41564.194131944445</v>
      </c>
      <c r="T2209" s="10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40946.882245370369</v>
      </c>
      <c r="T2210" s="10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41732.479675925926</v>
      </c>
      <c r="T2211" s="10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40956.066087962965</v>
      </c>
      <c r="T2212" s="10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41716.785011574073</v>
      </c>
      <c r="T2213" s="10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41548.747418981482</v>
      </c>
      <c r="T2214" s="10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42109.826145833329</v>
      </c>
      <c r="T2215" s="10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41646.792222222226</v>
      </c>
      <c r="T2216" s="10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40958.717268518521</v>
      </c>
      <c r="T2217" s="10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42194.751678240747</v>
      </c>
      <c r="T2218" s="10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42299.776770833334</v>
      </c>
      <c r="T2219" s="10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41127.812303240738</v>
      </c>
      <c r="T2220" s="10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42205.718888888892</v>
      </c>
      <c r="T2221" s="10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41452.060601851852</v>
      </c>
      <c r="T2222" s="10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E2242/L2242</f>
        <v>140.97916666666666</v>
      </c>
      <c r="Q2242" t="s">
        <v>8332</v>
      </c>
      <c r="R2242" t="s">
        <v>8350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8332</v>
      </c>
      <c r="R2243" t="s">
        <v>8350</v>
      </c>
      <c r="S2243" s="10">
        <f t="shared" si="142"/>
        <v>42766.827546296292</v>
      </c>
      <c r="T2243" s="10">
        <f t="shared" si="143"/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40687.285844907405</v>
      </c>
      <c r="T2283" s="10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42323.17460648148</v>
      </c>
      <c r="T2284" s="10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40978.125046296293</v>
      </c>
      <c r="T2285" s="10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40585.796817129631</v>
      </c>
      <c r="T2286" s="10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41059.185682870368</v>
      </c>
      <c r="T2287" s="10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41494.963587962964</v>
      </c>
      <c r="T2288" s="10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41792.667361111111</v>
      </c>
      <c r="T2289" s="10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41067.827418981484</v>
      </c>
      <c r="T2290" s="10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41571.998379629629</v>
      </c>
      <c r="T2291" s="10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40070.253819444442</v>
      </c>
      <c r="T2292" s="10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40987.977060185185</v>
      </c>
      <c r="T2293" s="10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40987.697638888887</v>
      </c>
      <c r="T2294" s="10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41151.708321759259</v>
      </c>
      <c r="T2295" s="10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41264.72314814815</v>
      </c>
      <c r="T2296" s="10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41270.954351851848</v>
      </c>
      <c r="T2297" s="10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40927.731782407405</v>
      </c>
      <c r="T2298" s="10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40948.042233796295</v>
      </c>
      <c r="T2299" s="10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41694.84065972222</v>
      </c>
      <c r="T2300" s="10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40565.032511574071</v>
      </c>
      <c r="T2301" s="10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41074.727037037039</v>
      </c>
      <c r="T2302" s="10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41416.146944444445</v>
      </c>
      <c r="T2303" s="10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41605.868449074071</v>
      </c>
      <c r="T2304" s="10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40850.111064814817</v>
      </c>
      <c r="T2305" s="10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E2306/L2306</f>
        <v>53.469203539823013</v>
      </c>
      <c r="Q2306" t="s">
        <v>8324</v>
      </c>
      <c r="R2306" t="s">
        <v>8328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8324</v>
      </c>
      <c r="R2307" t="s">
        <v>8328</v>
      </c>
      <c r="S2307" s="10">
        <f t="shared" si="146"/>
        <v>41834.695277777777</v>
      </c>
      <c r="T2307" s="10">
        <f t="shared" si="147"/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40948.16815972222</v>
      </c>
      <c r="T2308" s="10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41004.802465277775</v>
      </c>
      <c r="T2309" s="10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41851.962916666671</v>
      </c>
      <c r="T2310" s="10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41307.987696759257</v>
      </c>
      <c r="T2311" s="10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41324.79415509259</v>
      </c>
      <c r="T2312" s="10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41736.004502314812</v>
      </c>
      <c r="T2313" s="10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41716.632847222223</v>
      </c>
      <c r="T2314" s="10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41002.958634259259</v>
      </c>
      <c r="T2315" s="10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41037.551585648151</v>
      </c>
      <c r="T2316" s="10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41004.72619212963</v>
      </c>
      <c r="T2317" s="10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40079.725115740745</v>
      </c>
      <c r="T2318" s="10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40192.542233796295</v>
      </c>
      <c r="T2319" s="10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40050.643680555557</v>
      </c>
      <c r="T2320" s="10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41593.082002314812</v>
      </c>
      <c r="T2321" s="10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41696.817129629628</v>
      </c>
      <c r="T2322" s="10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0">
        <f t="shared" si="146"/>
        <v>42167.813703703709</v>
      </c>
      <c r="T2343" s="10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0">
        <f t="shared" si="146"/>
        <v>41897.702199074076</v>
      </c>
      <c r="T2344" s="10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42327.825289351851</v>
      </c>
      <c r="T2345" s="10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42515.727650462963</v>
      </c>
      <c r="T2346" s="10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0">
        <f t="shared" si="146"/>
        <v>42060.001805555556</v>
      </c>
      <c r="T2347" s="10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42615.79896990741</v>
      </c>
      <c r="T2348" s="10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42577.607361111113</v>
      </c>
      <c r="T2349" s="10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42360.932152777779</v>
      </c>
      <c r="T2350" s="10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0">
        <f t="shared" si="146"/>
        <v>42198.775787037041</v>
      </c>
      <c r="T2351" s="10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0">
        <f t="shared" si="146"/>
        <v>42708.842245370368</v>
      </c>
      <c r="T2352" s="10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42094.101145833338</v>
      </c>
      <c r="T2353" s="10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0">
        <f t="shared" si="146"/>
        <v>42101.633703703701</v>
      </c>
      <c r="T2354" s="10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0">
        <f t="shared" si="146"/>
        <v>42103.676180555558</v>
      </c>
      <c r="T2355" s="10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41954.722916666666</v>
      </c>
      <c r="T2356" s="10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42096.918240740735</v>
      </c>
      <c r="T2357" s="10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0">
        <f t="shared" si="146"/>
        <v>42130.78361111111</v>
      </c>
      <c r="T2358" s="10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0">
        <f t="shared" si="146"/>
        <v>42264.620115740734</v>
      </c>
      <c r="T2359" s="10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0">
        <f t="shared" si="146"/>
        <v>41978.930972222224</v>
      </c>
      <c r="T2360" s="10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42159.649583333332</v>
      </c>
      <c r="T2361" s="10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42377.70694444445</v>
      </c>
      <c r="T2362" s="10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0">
        <f t="shared" si="146"/>
        <v>42466.858888888892</v>
      </c>
      <c r="T2363" s="10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41954.688310185185</v>
      </c>
      <c r="T2364" s="10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0">
        <f t="shared" si="146"/>
        <v>42322.011574074073</v>
      </c>
      <c r="T2365" s="10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0">
        <f t="shared" si="146"/>
        <v>42248.934675925921</v>
      </c>
      <c r="T2366" s="10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0">
        <f t="shared" si="146"/>
        <v>42346.736400462964</v>
      </c>
      <c r="T2367" s="10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42268.531631944439</v>
      </c>
      <c r="T2368" s="10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42425.970092592594</v>
      </c>
      <c r="T2369" s="10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E2370/L2370</f>
        <v>50</v>
      </c>
      <c r="Q2370" t="s">
        <v>8318</v>
      </c>
      <c r="R2370" t="s">
        <v>8319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8318</v>
      </c>
      <c r="R2371" t="s">
        <v>8319</v>
      </c>
      <c r="S2371" s="10">
        <f t="shared" si="150"/>
        <v>42380.812627314815</v>
      </c>
      <c r="T2371" s="10">
        <f t="shared" si="151"/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41961.18913194444</v>
      </c>
      <c r="T2372" s="10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0">
        <f t="shared" si="150"/>
        <v>42150.777731481481</v>
      </c>
      <c r="T2373" s="10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42088.069108796291</v>
      </c>
      <c r="T2374" s="10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42215.662314814821</v>
      </c>
      <c r="T2375" s="10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42017.843287037031</v>
      </c>
      <c r="T2376" s="10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0">
        <f t="shared" si="150"/>
        <v>42592.836076388892</v>
      </c>
      <c r="T2377" s="10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42318.925532407404</v>
      </c>
      <c r="T2378" s="10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0">
        <f t="shared" si="150"/>
        <v>42669.870173611111</v>
      </c>
      <c r="T2379" s="10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0">
        <f t="shared" si="150"/>
        <v>42213.013078703705</v>
      </c>
      <c r="T2380" s="10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0">
        <f t="shared" si="150"/>
        <v>42237.016388888893</v>
      </c>
      <c r="T2381" s="10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42248.793310185181</v>
      </c>
      <c r="T2382" s="10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42074.935740740737</v>
      </c>
      <c r="T2383" s="10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42195.187534722223</v>
      </c>
      <c r="T2384" s="10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42027.056793981479</v>
      </c>
      <c r="T2385" s="10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41927.067627314813</v>
      </c>
      <c r="T2386" s="10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42191.70175925926</v>
      </c>
      <c r="T2387" s="10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0">
        <f t="shared" si="150"/>
        <v>41954.838240740741</v>
      </c>
      <c r="T2388" s="10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42528.626620370371</v>
      </c>
      <c r="T2389" s="10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41989.853692129633</v>
      </c>
      <c r="T2390" s="10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42179.653379629628</v>
      </c>
      <c r="T2391" s="10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0">
        <f t="shared" si="150"/>
        <v>41968.262314814812</v>
      </c>
      <c r="T2392" s="10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42064.794490740736</v>
      </c>
      <c r="T2393" s="10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0">
        <f t="shared" si="150"/>
        <v>42276.120636574073</v>
      </c>
      <c r="T2394" s="10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42194.648344907408</v>
      </c>
      <c r="T2395" s="10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42031.362187499995</v>
      </c>
      <c r="T2396" s="10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0">
        <f t="shared" si="150"/>
        <v>42717.121377314819</v>
      </c>
      <c r="T2397" s="10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42262.849050925928</v>
      </c>
      <c r="T2398" s="10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0">
        <f t="shared" si="150"/>
        <v>41976.88490740741</v>
      </c>
      <c r="T2399" s="10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0">
        <f t="shared" si="150"/>
        <v>42157.916481481487</v>
      </c>
      <c r="T2400" s="10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0">
        <f t="shared" si="150"/>
        <v>41956.853078703702</v>
      </c>
      <c r="T2401" s="10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0">
        <f t="shared" si="150"/>
        <v>42444.268101851849</v>
      </c>
      <c r="T2402" s="10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42374.822870370372</v>
      </c>
      <c r="T2403" s="10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42107.679756944446</v>
      </c>
      <c r="T2404" s="10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42399.882615740738</v>
      </c>
      <c r="T2405" s="10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0">
        <f t="shared" si="150"/>
        <v>42342.03943287037</v>
      </c>
      <c r="T2406" s="10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42595.585358796292</v>
      </c>
      <c r="T2407" s="10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41983.110995370371</v>
      </c>
      <c r="T2408" s="10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42082.575555555552</v>
      </c>
      <c r="T2409" s="10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41919.140706018516</v>
      </c>
      <c r="T2410" s="10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42204.875868055555</v>
      </c>
      <c r="T2411" s="10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0">
        <f t="shared" si="150"/>
        <v>42224.408275462964</v>
      </c>
      <c r="T2412" s="10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42211.732430555552</v>
      </c>
      <c r="T2413" s="10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0">
        <f t="shared" si="150"/>
        <v>42655.736956018518</v>
      </c>
      <c r="T2414" s="10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41760.10974537037</v>
      </c>
      <c r="T2415" s="10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42198.695138888885</v>
      </c>
      <c r="T2416" s="10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42536.862800925926</v>
      </c>
      <c r="T2417" s="10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42019.737766203703</v>
      </c>
      <c r="T2418" s="10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42027.856990740736</v>
      </c>
      <c r="T2420" s="10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0">
        <f t="shared" si="150"/>
        <v>41993.738298611104</v>
      </c>
      <c r="T2421" s="10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41893.028877314813</v>
      </c>
      <c r="T2422" s="10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42026.687453703707</v>
      </c>
      <c r="T2423" s="10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42044.724953703699</v>
      </c>
      <c r="T2424" s="10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41974.704745370371</v>
      </c>
      <c r="T2425" s="10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41909.892453703702</v>
      </c>
      <c r="T2426" s="10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42502.913761574076</v>
      </c>
      <c r="T2427" s="10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0">
        <f t="shared" si="150"/>
        <v>42164.170046296291</v>
      </c>
      <c r="T2428" s="10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42412.318668981476</v>
      </c>
      <c r="T2429" s="10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42045.784155092595</v>
      </c>
      <c r="T2430" s="10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42734.879236111112</v>
      </c>
      <c r="T2431" s="10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42382.130833333329</v>
      </c>
      <c r="T2432" s="10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42489.099687499998</v>
      </c>
      <c r="T2433" s="10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E2434/L2434</f>
        <v>1</v>
      </c>
      <c r="Q2434" t="s">
        <v>8335</v>
      </c>
      <c r="R2434" t="s">
        <v>8336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8335</v>
      </c>
      <c r="R2435" t="s">
        <v>8336</v>
      </c>
      <c r="S2435" s="10">
        <f t="shared" si="154"/>
        <v>42397.89980324074</v>
      </c>
      <c r="T2435" s="10">
        <f t="shared" si="155"/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42180.18604166666</v>
      </c>
      <c r="T2436" s="10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42252.277615740735</v>
      </c>
      <c r="T2437" s="10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42338.615393518514</v>
      </c>
      <c r="T2438" s="10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0">
        <f t="shared" si="154"/>
        <v>42031.965138888889</v>
      </c>
      <c r="T2439" s="10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42285.91506944444</v>
      </c>
      <c r="T2440" s="10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0">
        <f t="shared" si="154"/>
        <v>42265.818622685183</v>
      </c>
      <c r="T2441" s="10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42383.899456018517</v>
      </c>
      <c r="T2442" s="10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40784.012696759259</v>
      </c>
      <c r="T2463" s="10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41089.186296296299</v>
      </c>
      <c r="T2464" s="10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41341.111400462964</v>
      </c>
      <c r="T2465" s="10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42248.90042824074</v>
      </c>
      <c r="T2466" s="10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41145.719305555554</v>
      </c>
      <c r="T2467" s="10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41373.102465277778</v>
      </c>
      <c r="T2468" s="10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41025.874201388891</v>
      </c>
      <c r="T2469" s="10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41174.154178240737</v>
      </c>
      <c r="T2470" s="10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40557.429733796293</v>
      </c>
      <c r="T2471" s="10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41023.07471064815</v>
      </c>
      <c r="T2472" s="10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40893.992962962962</v>
      </c>
      <c r="T2473" s="10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40354.11550925926</v>
      </c>
      <c r="T2474" s="10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41193.748483796298</v>
      </c>
      <c r="T2475" s="10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40417.011296296296</v>
      </c>
      <c r="T2476" s="10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40310.287673611114</v>
      </c>
      <c r="T2477" s="10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41913.328356481477</v>
      </c>
      <c r="T2478" s="10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41088.691493055558</v>
      </c>
      <c r="T2479" s="10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41257.950381944444</v>
      </c>
      <c r="T2480" s="10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41107.726782407408</v>
      </c>
      <c r="T2481" s="10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42227.936157407406</v>
      </c>
      <c r="T2482" s="10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40999.645925925928</v>
      </c>
      <c r="T2483" s="10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40711.782210648147</v>
      </c>
      <c r="T2484" s="10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40970.750034722223</v>
      </c>
      <c r="T2485" s="10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40771.916701388887</v>
      </c>
      <c r="T2486" s="10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40793.998599537037</v>
      </c>
      <c r="T2487" s="10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40991.708055555559</v>
      </c>
      <c r="T2488" s="10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41026.083298611113</v>
      </c>
      <c r="T2489" s="10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40833.633194444446</v>
      </c>
      <c r="T2490" s="10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41373.690266203703</v>
      </c>
      <c r="T2491" s="10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41023.227731481478</v>
      </c>
      <c r="T2492" s="10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40542.839282407411</v>
      </c>
      <c r="T2493" s="10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41024.985972222225</v>
      </c>
      <c r="T2494" s="10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41348.168287037035</v>
      </c>
      <c r="T2495" s="10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41022.645185185182</v>
      </c>
      <c r="T2496" s="10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41036.946469907409</v>
      </c>
      <c r="T2497" s="10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E2498/L2498</f>
        <v>600</v>
      </c>
      <c r="Q2498" t="s">
        <v>8324</v>
      </c>
      <c r="R2498" t="s">
        <v>8328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8324</v>
      </c>
      <c r="R2499" t="s">
        <v>8328</v>
      </c>
      <c r="S2499" s="10">
        <f t="shared" si="158"/>
        <v>40730.878912037035</v>
      </c>
      <c r="T2499" s="10">
        <f t="shared" si="159"/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42017.967442129629</v>
      </c>
      <c r="T2500" s="10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41226.648576388885</v>
      </c>
      <c r="T2501" s="10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41053.772858796299</v>
      </c>
      <c r="T2502" s="10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E2562/L2562</f>
        <v>143</v>
      </c>
      <c r="Q2562" t="s">
        <v>8324</v>
      </c>
      <c r="R2562" t="s">
        <v>8353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8335</v>
      </c>
      <c r="R2563" t="s">
        <v>8336</v>
      </c>
      <c r="S2563" s="10">
        <f t="shared" si="162"/>
        <v>42260.528807870374</v>
      </c>
      <c r="T2563" s="10">
        <f t="shared" si="163"/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42594.524756944447</v>
      </c>
      <c r="T2564" s="10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0">
        <f t="shared" si="162"/>
        <v>42155.139479166668</v>
      </c>
      <c r="T2565" s="10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0">
        <f t="shared" si="162"/>
        <v>41822.040497685186</v>
      </c>
      <c r="T2566" s="10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42440.650335648148</v>
      </c>
      <c r="T2567" s="10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0">
        <f t="shared" si="162"/>
        <v>41842.980879629627</v>
      </c>
      <c r="T2568" s="10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42087.878912037035</v>
      </c>
      <c r="T2569" s="10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42584.666597222225</v>
      </c>
      <c r="T2570" s="10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42234.105462962965</v>
      </c>
      <c r="T2571" s="10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42744.903182870374</v>
      </c>
      <c r="T2572" s="10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42449.341678240744</v>
      </c>
      <c r="T2573" s="10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0">
        <f t="shared" si="162"/>
        <v>42077.119409722218</v>
      </c>
      <c r="T2574" s="10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0">
        <f t="shared" si="162"/>
        <v>41829.592002314814</v>
      </c>
      <c r="T2575" s="10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0">
        <f t="shared" si="162"/>
        <v>42487.825752314813</v>
      </c>
      <c r="T2576" s="10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0">
        <f t="shared" si="162"/>
        <v>41986.108726851846</v>
      </c>
      <c r="T2577" s="10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0">
        <f t="shared" si="162"/>
        <v>42060.00980324074</v>
      </c>
      <c r="T2578" s="10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0">
        <f t="shared" si="162"/>
        <v>41830.820567129631</v>
      </c>
      <c r="T2579" s="10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0">
        <f t="shared" si="162"/>
        <v>42238.022905092599</v>
      </c>
      <c r="T2580" s="10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41837.829895833333</v>
      </c>
      <c r="T2581" s="10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42110.326423611114</v>
      </c>
      <c r="T2582" s="10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42294.628449074073</v>
      </c>
      <c r="T2583" s="10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42642.988819444443</v>
      </c>
      <c r="T2584" s="10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42019.76944444445</v>
      </c>
      <c r="T2585" s="10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0">
        <f t="shared" si="162"/>
        <v>42140.173252314817</v>
      </c>
      <c r="T2586" s="10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41795.963333333333</v>
      </c>
      <c r="T2587" s="10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42333.330277777779</v>
      </c>
      <c r="T2588" s="10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42338.675381944442</v>
      </c>
      <c r="T2589" s="10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42042.676226851851</v>
      </c>
      <c r="T2590" s="10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42422.536192129628</v>
      </c>
      <c r="T2591" s="10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0">
        <f t="shared" si="162"/>
        <v>42388.589085648149</v>
      </c>
      <c r="T2592" s="10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42382.906527777777</v>
      </c>
      <c r="T2593" s="10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41887.801168981481</v>
      </c>
      <c r="T2594" s="10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0">
        <f t="shared" si="162"/>
        <v>42089.84520833334</v>
      </c>
      <c r="T2595" s="10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41828.967916666668</v>
      </c>
      <c r="T2596" s="10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42760.244212962964</v>
      </c>
      <c r="T2597" s="10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41828.664456018516</v>
      </c>
      <c r="T2598" s="10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42510.341631944444</v>
      </c>
      <c r="T2599" s="10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42240.840289351851</v>
      </c>
      <c r="T2600" s="10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41809.754016203704</v>
      </c>
      <c r="T2601" s="10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42394.900462962964</v>
      </c>
      <c r="T2602" s="10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E2626/L2626</f>
        <v>31.820544982698959</v>
      </c>
      <c r="Q2626" t="s">
        <v>8318</v>
      </c>
      <c r="R2626" t="s">
        <v>8354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8318</v>
      </c>
      <c r="R2627" t="s">
        <v>8354</v>
      </c>
      <c r="S2627" s="10">
        <f t="shared" si="166"/>
        <v>42658.810277777782</v>
      </c>
      <c r="T2627" s="10">
        <f t="shared" si="167"/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41805.895254629628</v>
      </c>
      <c r="T2683" s="10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41932.871990740743</v>
      </c>
      <c r="T2684" s="10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42034.75509259259</v>
      </c>
      <c r="T2685" s="10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41820.914641203701</v>
      </c>
      <c r="T2686" s="10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42061.69594907407</v>
      </c>
      <c r="T2687" s="10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0">
        <f t="shared" si="166"/>
        <v>41892.974803240737</v>
      </c>
      <c r="T2688" s="10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0">
        <f t="shared" si="166"/>
        <v>42154.64025462963</v>
      </c>
      <c r="T2689" s="10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E2690/L2690</f>
        <v>5.2857142857142856</v>
      </c>
      <c r="Q2690" t="s">
        <v>8335</v>
      </c>
      <c r="R2690" t="s">
        <v>8336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8335</v>
      </c>
      <c r="R2691" t="s">
        <v>8336</v>
      </c>
      <c r="S2691" s="10">
        <f t="shared" si="170"/>
        <v>42551.961689814809</v>
      </c>
      <c r="T2691" s="10">
        <f t="shared" si="171"/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42113.105046296296</v>
      </c>
      <c r="T2692" s="10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42089.724039351851</v>
      </c>
      <c r="T2693" s="10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42058.334027777775</v>
      </c>
      <c r="T2694" s="10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41834.138495370367</v>
      </c>
      <c r="T2695" s="10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41878.140497685185</v>
      </c>
      <c r="T2696" s="10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42048.181921296295</v>
      </c>
      <c r="T2697" s="10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41964.844444444447</v>
      </c>
      <c r="T2698" s="10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42187.940081018518</v>
      </c>
      <c r="T2699" s="10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41787.898240740738</v>
      </c>
      <c r="T2700" s="10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0">
        <f t="shared" si="170"/>
        <v>41829.896562499998</v>
      </c>
      <c r="T2701" s="10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41870.87467592593</v>
      </c>
      <c r="T2702" s="10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E2754/L2754</f>
        <v>39.285714285714285</v>
      </c>
      <c r="Q2754" t="s">
        <v>8321</v>
      </c>
      <c r="R2754" t="s">
        <v>8357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8321</v>
      </c>
      <c r="R2755" t="s">
        <v>8357</v>
      </c>
      <c r="S2755" s="10">
        <f t="shared" si="174"/>
        <v>41117.900729166664</v>
      </c>
      <c r="T2755" s="10">
        <f t="shared" si="175"/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42018.94159722222</v>
      </c>
      <c r="T2783" s="10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42026.924976851849</v>
      </c>
      <c r="T2784" s="10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42103.535254629634</v>
      </c>
      <c r="T2785" s="10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41920.787534722222</v>
      </c>
      <c r="T2786" s="10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42558.189432870371</v>
      </c>
      <c r="T2787" s="10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41815.569212962961</v>
      </c>
      <c r="T2788" s="10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41808.198518518519</v>
      </c>
      <c r="T2789" s="10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42550.701886574068</v>
      </c>
      <c r="T2790" s="10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42056.013124999998</v>
      </c>
      <c r="T2791" s="10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42016.938692129625</v>
      </c>
      <c r="T2792" s="10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42591.899988425925</v>
      </c>
      <c r="T2793" s="10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42183.231006944443</v>
      </c>
      <c r="T2794" s="10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42176.419039351851</v>
      </c>
      <c r="T2795" s="10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42416.691655092596</v>
      </c>
      <c r="T2796" s="10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41780.525937500002</v>
      </c>
      <c r="T2797" s="10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41795.528101851851</v>
      </c>
      <c r="T2798" s="10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41798.94027777778</v>
      </c>
      <c r="T2799" s="10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42201.675011574072</v>
      </c>
      <c r="T2800" s="10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42507.264699074076</v>
      </c>
      <c r="T2801" s="10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41948.552847222221</v>
      </c>
      <c r="T2802" s="10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41900.243159722224</v>
      </c>
      <c r="T2803" s="10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42192.64707175926</v>
      </c>
      <c r="T2804" s="10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42158.065694444449</v>
      </c>
      <c r="T2805" s="10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41881.453587962962</v>
      </c>
      <c r="T2806" s="10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42213.505474537036</v>
      </c>
      <c r="T2807" s="10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42185.267245370371</v>
      </c>
      <c r="T2808" s="10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42154.873124999998</v>
      </c>
      <c r="T2809" s="10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42208.84646990741</v>
      </c>
      <c r="T2810" s="10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42451.496817129635</v>
      </c>
      <c r="T2811" s="10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41759.13962962963</v>
      </c>
      <c r="T2812" s="10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42028.496562500004</v>
      </c>
      <c r="T2813" s="10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42054.74418981481</v>
      </c>
      <c r="T2814" s="10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42693.742604166662</v>
      </c>
      <c r="T2815" s="10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42103.399479166663</v>
      </c>
      <c r="T2816" s="10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42559.776724537034</v>
      </c>
      <c r="T2817" s="10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E2818/L2818</f>
        <v>25.130177514792898</v>
      </c>
      <c r="Q2818" t="s">
        <v>8316</v>
      </c>
      <c r="R2818" t="s">
        <v>8317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8316</v>
      </c>
      <c r="R2819" t="s">
        <v>8317</v>
      </c>
      <c r="S2819" s="10">
        <f t="shared" si="178"/>
        <v>42023.634976851856</v>
      </c>
      <c r="T2819" s="10">
        <f t="shared" si="179"/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42250.598217592589</v>
      </c>
      <c r="T2820" s="10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42139.525567129633</v>
      </c>
      <c r="T2821" s="10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42401.610983796301</v>
      </c>
      <c r="T2822" s="10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41875.922858796301</v>
      </c>
      <c r="T2823" s="10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42060.683935185181</v>
      </c>
      <c r="T2824" s="10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42067.011643518519</v>
      </c>
      <c r="T2825" s="10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42136.270787037036</v>
      </c>
      <c r="T2826" s="10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42312.792662037042</v>
      </c>
      <c r="T2827" s="10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42171.034861111111</v>
      </c>
      <c r="T2828" s="10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42494.683634259258</v>
      </c>
      <c r="T2829" s="10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42254.264687499999</v>
      </c>
      <c r="T2830" s="10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42495.434236111112</v>
      </c>
      <c r="T2831" s="10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41758.839675925927</v>
      </c>
      <c r="T2832" s="10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42171.824884259258</v>
      </c>
      <c r="T2833" s="10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42268.127696759257</v>
      </c>
      <c r="T2835" s="10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42019.959837962961</v>
      </c>
      <c r="T2836" s="10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42313.703900462962</v>
      </c>
      <c r="T2837" s="10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42746.261782407411</v>
      </c>
      <c r="T2838" s="10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42307.908379629633</v>
      </c>
      <c r="T2839" s="10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41842.607592592591</v>
      </c>
      <c r="T2840" s="10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41853.240208333329</v>
      </c>
      <c r="T2841" s="10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42060.035636574074</v>
      </c>
      <c r="T2842" s="10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42291.739548611105</v>
      </c>
      <c r="T2843" s="10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0">
        <f t="shared" si="178"/>
        <v>41784.952488425923</v>
      </c>
      <c r="T2844" s="10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0">
        <f t="shared" si="178"/>
        <v>42492.737847222219</v>
      </c>
      <c r="T2845" s="10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42709.546064814815</v>
      </c>
      <c r="T2846" s="10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42103.016585648147</v>
      </c>
      <c r="T2847" s="10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0">
        <f t="shared" si="178"/>
        <v>42108.692060185189</v>
      </c>
      <c r="T2848" s="10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0">
        <f t="shared" si="178"/>
        <v>42453.806307870371</v>
      </c>
      <c r="T2849" s="10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42123.648831018523</v>
      </c>
      <c r="T2850" s="10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42453.428240740745</v>
      </c>
      <c r="T2851" s="10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41858.007071759261</v>
      </c>
      <c r="T2852" s="10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0">
        <f t="shared" si="178"/>
        <v>42390.002650462964</v>
      </c>
      <c r="T2853" s="10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41781.045173611114</v>
      </c>
      <c r="T2854" s="10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0">
        <f t="shared" si="178"/>
        <v>41836.190937499996</v>
      </c>
      <c r="T2855" s="10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42111.71665509259</v>
      </c>
      <c r="T2856" s="10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42370.007766203707</v>
      </c>
      <c r="T2857" s="10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42165.037581018521</v>
      </c>
      <c r="T2858" s="10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42726.920081018514</v>
      </c>
      <c r="T2859" s="10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0">
        <f t="shared" si="178"/>
        <v>41954.545081018514</v>
      </c>
      <c r="T2860" s="10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42233.362314814818</v>
      </c>
      <c r="T2861" s="10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42480.800648148142</v>
      </c>
      <c r="T2862" s="10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42257.590833333335</v>
      </c>
      <c r="T2863" s="10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41784.789687500001</v>
      </c>
      <c r="T2864" s="10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42172.613506944443</v>
      </c>
      <c r="T2866" s="10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0">
        <f t="shared" si="178"/>
        <v>41950.114108796297</v>
      </c>
      <c r="T2867" s="10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42627.955104166671</v>
      </c>
      <c r="T2868" s="10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42531.195277777777</v>
      </c>
      <c r="T2869" s="10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42618.827013888891</v>
      </c>
      <c r="T2870" s="10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42540.593530092592</v>
      </c>
      <c r="T2871" s="10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41746.189409722225</v>
      </c>
      <c r="T2872" s="10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41974.738576388889</v>
      </c>
      <c r="T2873" s="10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0">
        <f t="shared" si="178"/>
        <v>42115.11618055556</v>
      </c>
      <c r="T2874" s="10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42002.817488425921</v>
      </c>
      <c r="T2875" s="10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42722.84474537037</v>
      </c>
      <c r="T2876" s="10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42465.128391203703</v>
      </c>
      <c r="T2877" s="10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0">
        <f t="shared" si="178"/>
        <v>42171.743969907402</v>
      </c>
      <c r="T2878" s="10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42672.955138888887</v>
      </c>
      <c r="T2879" s="10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42128.615682870368</v>
      </c>
      <c r="T2880" s="10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42359.725243055553</v>
      </c>
      <c r="T2881" s="10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E2882/L2882</f>
        <v>96.551724137931032</v>
      </c>
      <c r="Q2882" t="s">
        <v>8316</v>
      </c>
      <c r="R2882" t="s">
        <v>8317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8316</v>
      </c>
      <c r="R2883" t="s">
        <v>8317</v>
      </c>
      <c r="S2883" s="10">
        <f t="shared" si="182"/>
        <v>41916.597638888888</v>
      </c>
      <c r="T2883" s="10">
        <f t="shared" si="183"/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42461.596273148149</v>
      </c>
      <c r="T2884" s="10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42370.90320601852</v>
      </c>
      <c r="T2885" s="10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41948.727256944447</v>
      </c>
      <c r="T2886" s="10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42047.07640046296</v>
      </c>
      <c r="T2887" s="10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42261.632916666669</v>
      </c>
      <c r="T2888" s="10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41985.427361111113</v>
      </c>
      <c r="T2889" s="10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0">
        <f t="shared" si="182"/>
        <v>41922.535185185188</v>
      </c>
      <c r="T2890" s="10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41850.863252314812</v>
      </c>
      <c r="T2891" s="10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41831.742962962962</v>
      </c>
      <c r="T2892" s="10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42415.883425925931</v>
      </c>
      <c r="T2893" s="10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41869.714166666665</v>
      </c>
      <c r="T2894" s="10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41953.773090277777</v>
      </c>
      <c r="T2895" s="10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0">
        <f t="shared" si="182"/>
        <v>42037.986284722225</v>
      </c>
      <c r="T2896" s="10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41811.555462962962</v>
      </c>
      <c r="T2897" s="10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42701.908807870372</v>
      </c>
      <c r="T2898" s="10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42258.646504629629</v>
      </c>
      <c r="T2899" s="10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42278.664965277778</v>
      </c>
      <c r="T2900" s="10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0">
        <f t="shared" si="182"/>
        <v>42515.078217592592</v>
      </c>
      <c r="T2901" s="10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41830.234166666669</v>
      </c>
      <c r="T2902" s="10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41982.904386574075</v>
      </c>
      <c r="T2903" s="10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42210.439768518518</v>
      </c>
      <c r="T2904" s="10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42196.166874999995</v>
      </c>
      <c r="T2905" s="10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41940.967951388891</v>
      </c>
      <c r="T2906" s="10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42606.056863425925</v>
      </c>
      <c r="T2907" s="10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42199.648912037039</v>
      </c>
      <c r="T2908" s="10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42444.877743055549</v>
      </c>
      <c r="T2909" s="10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42499.731701388882</v>
      </c>
      <c r="T2910" s="10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41929.266215277778</v>
      </c>
      <c r="T2911" s="10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42107.841284722221</v>
      </c>
      <c r="T2912" s="10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42142.768819444449</v>
      </c>
      <c r="T2913" s="10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42354.131643518514</v>
      </c>
      <c r="T2914" s="10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41828.922905092593</v>
      </c>
      <c r="T2915" s="10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42017.907337962963</v>
      </c>
      <c r="T2916" s="10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42415.398032407407</v>
      </c>
      <c r="T2917" s="10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41755.476724537039</v>
      </c>
      <c r="T2918" s="10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42245.234340277777</v>
      </c>
      <c r="T2919" s="10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42278.629710648151</v>
      </c>
      <c r="T2920" s="10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41826.61954861111</v>
      </c>
      <c r="T2921" s="10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42058.792476851857</v>
      </c>
      <c r="T2922" s="10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E2946/L2946</f>
        <v>100</v>
      </c>
      <c r="Q2946" t="s">
        <v>8316</v>
      </c>
      <c r="R2946" t="s">
        <v>8356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8316</v>
      </c>
      <c r="R2947" t="s">
        <v>8356</v>
      </c>
      <c r="S2947" s="10">
        <f t="shared" si="186"/>
        <v>42118.139583333337</v>
      </c>
      <c r="T2947" s="10">
        <f t="shared" si="187"/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42061.212488425925</v>
      </c>
      <c r="T2963" s="10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42036.24428240741</v>
      </c>
      <c r="T2964" s="10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42157.470185185186</v>
      </c>
      <c r="T2965" s="10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41827.909942129627</v>
      </c>
      <c r="T2966" s="10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42162.729548611111</v>
      </c>
      <c r="T2967" s="10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42233.738564814819</v>
      </c>
      <c r="T2968" s="10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42042.197824074072</v>
      </c>
      <c r="T2969" s="10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42585.523842592593</v>
      </c>
      <c r="T2970" s="10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42097.786493055552</v>
      </c>
      <c r="T2971" s="10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41808.669571759259</v>
      </c>
      <c r="T2972" s="10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41852.658310185187</v>
      </c>
      <c r="T2973" s="10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42694.110185185185</v>
      </c>
      <c r="T2974" s="10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42341.818379629629</v>
      </c>
      <c r="T2975" s="10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41880.061006944445</v>
      </c>
      <c r="T2976" s="10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41941.683865740742</v>
      </c>
      <c r="T2977" s="10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42425.730671296296</v>
      </c>
      <c r="T2978" s="10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42026.88118055556</v>
      </c>
      <c r="T2979" s="10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41922.640590277777</v>
      </c>
      <c r="T2980" s="10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41993.824340277773</v>
      </c>
      <c r="T2981" s="10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42219.915856481486</v>
      </c>
      <c r="T2982" s="10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E3010/L3010</f>
        <v>116.73076923076923</v>
      </c>
      <c r="Q3010" t="s">
        <v>8316</v>
      </c>
      <c r="R3010" t="s">
        <v>8356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8316</v>
      </c>
      <c r="R3011" t="s">
        <v>8356</v>
      </c>
      <c r="S3011" s="10">
        <f t="shared" si="190"/>
        <v>41939.569907407407</v>
      </c>
      <c r="T3011" s="10">
        <f t="shared" si="191"/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E3074/L3074</f>
        <v>1</v>
      </c>
      <c r="Q3074" t="s">
        <v>8316</v>
      </c>
      <c r="R3074" t="s">
        <v>8356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8316</v>
      </c>
      <c r="R3075" t="s">
        <v>8356</v>
      </c>
      <c r="S3075" s="10">
        <f t="shared" si="194"/>
        <v>42111.684027777781</v>
      </c>
      <c r="T3075" s="10">
        <f t="shared" si="195"/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42780.825706018513</v>
      </c>
      <c r="T3130" s="10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42803.842812499999</v>
      </c>
      <c r="T3131" s="10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42808.640231481477</v>
      </c>
      <c r="T3132" s="10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42803.579224537039</v>
      </c>
      <c r="T3133" s="10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42786.350231481483</v>
      </c>
      <c r="T3134" s="10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42788.565208333333</v>
      </c>
      <c r="T3135" s="10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42800.720127314817</v>
      </c>
      <c r="T3136" s="10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42807.151863425926</v>
      </c>
      <c r="T3137" s="10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E3138/L3138</f>
        <v>29.045454545454547</v>
      </c>
      <c r="Q3138" t="s">
        <v>8316</v>
      </c>
      <c r="R3138" t="s">
        <v>8317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8316</v>
      </c>
      <c r="R3139" t="s">
        <v>8317</v>
      </c>
      <c r="S3139" s="10">
        <f t="shared" si="198"/>
        <v>42807.885057870371</v>
      </c>
      <c r="T3139" s="10">
        <f t="shared" si="199"/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0">
        <f t="shared" si="198"/>
        <v>42809.645914351851</v>
      </c>
      <c r="T3140" s="10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42785.270370370374</v>
      </c>
      <c r="T3141" s="10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42802.718784722223</v>
      </c>
      <c r="T3142" s="10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42800.753333333334</v>
      </c>
      <c r="T3143" s="10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42783.513182870374</v>
      </c>
      <c r="T3144" s="10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0">
        <f t="shared" si="198"/>
        <v>42808.358287037037</v>
      </c>
      <c r="T3145" s="10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42796.538275462968</v>
      </c>
      <c r="T3146" s="10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0">
        <f t="shared" si="198"/>
        <v>42762.040902777779</v>
      </c>
      <c r="T3147" s="10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42796.682476851856</v>
      </c>
      <c r="T3148" s="10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41909.969386574077</v>
      </c>
      <c r="T3149" s="10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41891.665324074071</v>
      </c>
      <c r="T3150" s="10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41226.017361111109</v>
      </c>
      <c r="T3151" s="10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40478.263923611114</v>
      </c>
      <c r="T3152" s="10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41862.83997685185</v>
      </c>
      <c r="T3153" s="10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41550.867673611108</v>
      </c>
      <c r="T3154" s="10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40633.154363425929</v>
      </c>
      <c r="T3155" s="10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40970.875671296293</v>
      </c>
      <c r="T3156" s="10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41233.499131944445</v>
      </c>
      <c r="T3157" s="10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41026.953055555554</v>
      </c>
      <c r="T3158" s="10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41829.788252314815</v>
      </c>
      <c r="T3159" s="10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41447.839722222219</v>
      </c>
      <c r="T3160" s="10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40884.066678240742</v>
      </c>
      <c r="T3161" s="10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41841.26489583333</v>
      </c>
      <c r="T3162" s="10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41897.536134259259</v>
      </c>
      <c r="T3163" s="10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41799.685902777775</v>
      </c>
      <c r="T3164" s="10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41775.753761574073</v>
      </c>
      <c r="T3165" s="10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41766.80572916667</v>
      </c>
      <c r="T3166" s="10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40644.159259259257</v>
      </c>
      <c r="T3167" s="10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41940.69158564815</v>
      </c>
      <c r="T3168" s="10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41839.175706018519</v>
      </c>
      <c r="T3169" s="10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41772.105937500004</v>
      </c>
      <c r="T3170" s="10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41591.737974537034</v>
      </c>
      <c r="T3171" s="10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41789.080370370371</v>
      </c>
      <c r="T3172" s="10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42466.608310185184</v>
      </c>
      <c r="T3173" s="10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40923.729953703703</v>
      </c>
      <c r="T3174" s="10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41878.878379629627</v>
      </c>
      <c r="T3175" s="10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41862.864675925928</v>
      </c>
      <c r="T3176" s="10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40531.886886574073</v>
      </c>
      <c r="T3177" s="10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41477.930914351848</v>
      </c>
      <c r="T3178" s="10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41781.666770833333</v>
      </c>
      <c r="T3179" s="10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41806.605034722219</v>
      </c>
      <c r="T3180" s="10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41375.702210648145</v>
      </c>
      <c r="T3181" s="10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41780.412604166668</v>
      </c>
      <c r="T3182" s="10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41779.310034722221</v>
      </c>
      <c r="T3183" s="10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40883.949317129627</v>
      </c>
      <c r="T3184" s="10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41491.79478009259</v>
      </c>
      <c r="T3185" s="10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41791.993414351848</v>
      </c>
      <c r="T3186" s="10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41829.977326388893</v>
      </c>
      <c r="T3187" s="10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41868.924050925925</v>
      </c>
      <c r="T3188" s="10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41835.666354166664</v>
      </c>
      <c r="T3189" s="10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E3202/L3202</f>
        <v>1</v>
      </c>
      <c r="Q3202" t="s">
        <v>8316</v>
      </c>
      <c r="R3202" t="s">
        <v>8358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8316</v>
      </c>
      <c r="R3203" t="s">
        <v>8358</v>
      </c>
      <c r="S3203" s="10">
        <f t="shared" si="202"/>
        <v>41861.767094907409</v>
      </c>
      <c r="T3203" s="10">
        <f t="shared" si="203"/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41827.605057870373</v>
      </c>
      <c r="T3210" s="10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41778.637245370373</v>
      </c>
      <c r="T3211" s="10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41013.936562499999</v>
      </c>
      <c r="T3212" s="10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41834.586574074077</v>
      </c>
      <c r="T3213" s="10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41829.795729166668</v>
      </c>
      <c r="T3214" s="10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42171.763414351852</v>
      </c>
      <c r="T3215" s="10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42337.792511574073</v>
      </c>
      <c r="T3216" s="10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42219.665173611109</v>
      </c>
      <c r="T3217" s="10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42165.462627314817</v>
      </c>
      <c r="T3218" s="10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42648.546111111107</v>
      </c>
      <c r="T3219" s="10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41971.002152777779</v>
      </c>
      <c r="T3220" s="10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42050.983182870375</v>
      </c>
      <c r="T3221" s="10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42772.833379629628</v>
      </c>
      <c r="T3222" s="10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42155.696793981479</v>
      </c>
      <c r="T3223" s="10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42270.582141203704</v>
      </c>
      <c r="T3224" s="10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42206.835370370376</v>
      </c>
      <c r="T3225" s="10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42697.850844907407</v>
      </c>
      <c r="T3226" s="10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42503.559467592597</v>
      </c>
      <c r="T3227" s="10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42277.583472222221</v>
      </c>
      <c r="T3228" s="10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42722.882361111115</v>
      </c>
      <c r="T3229" s="10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42323.70930555556</v>
      </c>
      <c r="T3230" s="10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41933.291643518518</v>
      </c>
      <c r="T3231" s="10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41898.168125000004</v>
      </c>
      <c r="T3232" s="10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42446.943831018521</v>
      </c>
      <c r="T3233" s="10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42463.81385416667</v>
      </c>
      <c r="T3234" s="10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42766.805034722223</v>
      </c>
      <c r="T3235" s="10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42734.789444444439</v>
      </c>
      <c r="T3236" s="10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42522.347812499997</v>
      </c>
      <c r="T3237" s="10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42702.917048611111</v>
      </c>
      <c r="T3238" s="10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42252.474351851852</v>
      </c>
      <c r="T3239" s="10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42156.510393518518</v>
      </c>
      <c r="T3240" s="10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42278.089039351849</v>
      </c>
      <c r="T3241" s="10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42754.693842592591</v>
      </c>
      <c r="T3242" s="10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41893.324884259258</v>
      </c>
      <c r="T3243" s="10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41871.755694444444</v>
      </c>
      <c r="T3244" s="10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42262.096782407403</v>
      </c>
      <c r="T3245" s="10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42675.694236111114</v>
      </c>
      <c r="T3246" s="10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42135.60020833333</v>
      </c>
      <c r="T3247" s="10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42230.472222222219</v>
      </c>
      <c r="T3248" s="10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42167.434166666666</v>
      </c>
      <c r="T3249" s="10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42068.888391203705</v>
      </c>
      <c r="T3250" s="10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42145.746689814812</v>
      </c>
      <c r="T3251" s="10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41918.742175925923</v>
      </c>
      <c r="T3252" s="10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42146.731087962966</v>
      </c>
      <c r="T3253" s="10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42590.472685185188</v>
      </c>
      <c r="T3254" s="10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42602.576712962968</v>
      </c>
      <c r="T3255" s="10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42059.085752314815</v>
      </c>
      <c r="T3256" s="10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41889.768229166664</v>
      </c>
      <c r="T3257" s="10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42144.573807870373</v>
      </c>
      <c r="T3258" s="10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42758.559629629628</v>
      </c>
      <c r="T3259" s="10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41982.887280092589</v>
      </c>
      <c r="T3260" s="10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42614.760937500003</v>
      </c>
      <c r="T3261" s="10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42303.672662037032</v>
      </c>
      <c r="T3262" s="10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42171.725416666668</v>
      </c>
      <c r="T3263" s="10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41964.315532407403</v>
      </c>
      <c r="T3264" s="10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42284.516064814816</v>
      </c>
      <c r="T3265" s="10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E3266/L3266</f>
        <v>52.551020408163268</v>
      </c>
      <c r="Q3266" t="s">
        <v>8316</v>
      </c>
      <c r="R3266" t="s">
        <v>8317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8316</v>
      </c>
      <c r="R3267" t="s">
        <v>8317</v>
      </c>
      <c r="S3267" s="10">
        <f t="shared" si="206"/>
        <v>42311.711979166663</v>
      </c>
      <c r="T3267" s="10">
        <f t="shared" si="207"/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42136.536134259266</v>
      </c>
      <c r="T3268" s="10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42172.757638888885</v>
      </c>
      <c r="T3269" s="10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42590.90425925926</v>
      </c>
      <c r="T3270" s="10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42137.395798611105</v>
      </c>
      <c r="T3271" s="10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42167.533159722225</v>
      </c>
      <c r="T3272" s="10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41915.437210648146</v>
      </c>
      <c r="T3273" s="10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42284.500104166669</v>
      </c>
      <c r="T3274" s="10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42611.801412037035</v>
      </c>
      <c r="T3275" s="10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42400.704537037032</v>
      </c>
      <c r="T3276" s="10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42017.88045138889</v>
      </c>
      <c r="T3277" s="10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42426.949988425928</v>
      </c>
      <c r="T3278" s="10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41931.682939814818</v>
      </c>
      <c r="T3279" s="10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42124.848414351851</v>
      </c>
      <c r="T3280" s="10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42431.102534722217</v>
      </c>
      <c r="T3281" s="10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42121.756921296299</v>
      </c>
      <c r="T3282" s="10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42219.019733796296</v>
      </c>
      <c r="T3283" s="10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42445.19430555556</v>
      </c>
      <c r="T3284" s="10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42379.74418981481</v>
      </c>
      <c r="T3285" s="10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42762.942430555559</v>
      </c>
      <c r="T3287" s="10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42567.840069444443</v>
      </c>
      <c r="T3288" s="10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42311.750324074077</v>
      </c>
      <c r="T3289" s="10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42505.774479166663</v>
      </c>
      <c r="T3290" s="10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42758.368078703701</v>
      </c>
      <c r="T3291" s="10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42775.51494212963</v>
      </c>
      <c r="T3292" s="10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42232.702546296292</v>
      </c>
      <c r="T3293" s="10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42282.770231481481</v>
      </c>
      <c r="T3294" s="10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42768.425370370373</v>
      </c>
      <c r="T3295" s="10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42141.541134259256</v>
      </c>
      <c r="T3296" s="10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42609.442465277782</v>
      </c>
      <c r="T3297" s="10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42309.756620370375</v>
      </c>
      <c r="T3298" s="10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42193.771481481483</v>
      </c>
      <c r="T3299" s="10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42239.957962962959</v>
      </c>
      <c r="T3300" s="10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42261.917395833334</v>
      </c>
      <c r="T3301" s="10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42102.743773148148</v>
      </c>
      <c r="T3302" s="10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42681.35157407407</v>
      </c>
      <c r="T3304" s="10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42056.65143518518</v>
      </c>
      <c r="T3305" s="10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42696.624444444446</v>
      </c>
      <c r="T3306" s="10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42186.855879629627</v>
      </c>
      <c r="T3307" s="10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42493.219236111108</v>
      </c>
      <c r="T3308" s="10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42475.057164351849</v>
      </c>
      <c r="T3309" s="10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42452.876909722225</v>
      </c>
      <c r="T3310" s="10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42628.650208333333</v>
      </c>
      <c r="T3311" s="10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42253.928530092591</v>
      </c>
      <c r="T3312" s="10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42264.29178240741</v>
      </c>
      <c r="T3313" s="10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42664.809560185182</v>
      </c>
      <c r="T3314" s="10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42382.244409722218</v>
      </c>
      <c r="T3315" s="10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42105.267488425925</v>
      </c>
      <c r="T3316" s="10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42466.303715277783</v>
      </c>
      <c r="T3317" s="10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41826.871238425927</v>
      </c>
      <c r="T3318" s="10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42499.039629629624</v>
      </c>
      <c r="T3319" s="10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42431.302002314813</v>
      </c>
      <c r="T3320" s="10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41990.585486111115</v>
      </c>
      <c r="T3321" s="10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42513.045798611114</v>
      </c>
      <c r="T3322" s="10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41914.100289351853</v>
      </c>
      <c r="T3323" s="10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42521.010370370372</v>
      </c>
      <c r="T3324" s="10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42608.36583333333</v>
      </c>
      <c r="T3325" s="10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42512.58321759259</v>
      </c>
      <c r="T3326" s="10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42064.785613425927</v>
      </c>
      <c r="T3327" s="10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42041.714178240742</v>
      </c>
      <c r="T3328" s="10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42468.374606481477</v>
      </c>
      <c r="T3329" s="10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E3330/L3330</f>
        <v>292.77777777777777</v>
      </c>
      <c r="Q3330" t="s">
        <v>8316</v>
      </c>
      <c r="R3330" t="s">
        <v>8317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8316</v>
      </c>
      <c r="R3331" t="s">
        <v>8317</v>
      </c>
      <c r="S3331" s="10">
        <f t="shared" si="210"/>
        <v>41837.323009259257</v>
      </c>
      <c r="T3331" s="10">
        <f t="shared" si="211"/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42065.887361111112</v>
      </c>
      <c r="T3332" s="10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42248.697754629626</v>
      </c>
      <c r="T3333" s="10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41809.860300925924</v>
      </c>
      <c r="T3334" s="10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42148.676851851851</v>
      </c>
      <c r="T3335" s="10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42185.521087962959</v>
      </c>
      <c r="T3336" s="10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41827.674143518518</v>
      </c>
      <c r="T3337" s="10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42437.398680555561</v>
      </c>
      <c r="T3338" s="10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41901.282025462962</v>
      </c>
      <c r="T3339" s="10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42769.574999999997</v>
      </c>
      <c r="T3340" s="10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42549.665717592594</v>
      </c>
      <c r="T3341" s="10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42685.974004629628</v>
      </c>
      <c r="T3342" s="10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42510.798854166671</v>
      </c>
      <c r="T3343" s="10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42062.296412037031</v>
      </c>
      <c r="T3344" s="10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42452.916481481487</v>
      </c>
      <c r="T3345" s="10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41851.200150462959</v>
      </c>
      <c r="T3346" s="10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42053.106111111112</v>
      </c>
      <c r="T3347" s="10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42054.024421296301</v>
      </c>
      <c r="T3348" s="10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42484.551550925928</v>
      </c>
      <c r="T3349" s="10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42466.558796296296</v>
      </c>
      <c r="T3350" s="10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42513.110787037032</v>
      </c>
      <c r="T3351" s="10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42302.701516203699</v>
      </c>
      <c r="T3352" s="10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41806.395428240743</v>
      </c>
      <c r="T3353" s="10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42495.992800925931</v>
      </c>
      <c r="T3354" s="10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42479.432291666672</v>
      </c>
      <c r="T3355" s="10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42270.7269212963</v>
      </c>
      <c r="T3356" s="10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42489.619525462964</v>
      </c>
      <c r="T3357" s="10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42536.815648148149</v>
      </c>
      <c r="T3358" s="10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41822.417939814812</v>
      </c>
      <c r="T3359" s="10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41932.311099537037</v>
      </c>
      <c r="T3360" s="10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42746.057106481487</v>
      </c>
      <c r="T3361" s="10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42697.082673611112</v>
      </c>
      <c r="T3362" s="10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41866.025347222225</v>
      </c>
      <c r="T3363" s="10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42056.091631944444</v>
      </c>
      <c r="T3364" s="10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41851.771354166667</v>
      </c>
      <c r="T3365" s="10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42422.977418981478</v>
      </c>
      <c r="T3366" s="10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42321.101759259262</v>
      </c>
      <c r="T3367" s="10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42107.067557870367</v>
      </c>
      <c r="T3368" s="10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42192.933958333335</v>
      </c>
      <c r="T3369" s="10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41969.199756944443</v>
      </c>
      <c r="T3370" s="10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42690.041435185187</v>
      </c>
      <c r="T3371" s="10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42690.334317129629</v>
      </c>
      <c r="T3372" s="10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42312.874594907407</v>
      </c>
      <c r="T3373" s="10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41855.548101851848</v>
      </c>
      <c r="T3374" s="10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42179.854629629626</v>
      </c>
      <c r="T3375" s="10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42275.731666666667</v>
      </c>
      <c r="T3376" s="10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41765.610798611109</v>
      </c>
      <c r="T3377" s="10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42059.701319444444</v>
      </c>
      <c r="T3378" s="10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42053.732627314821</v>
      </c>
      <c r="T3379" s="10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41858.355393518519</v>
      </c>
      <c r="T3380" s="10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42225.513888888891</v>
      </c>
      <c r="T3381" s="10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41937.95344907407</v>
      </c>
      <c r="T3382" s="10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42044.184988425928</v>
      </c>
      <c r="T3383" s="10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42559.431203703702</v>
      </c>
      <c r="T3384" s="10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42524.782638888893</v>
      </c>
      <c r="T3385" s="10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42292.087592592594</v>
      </c>
      <c r="T3386" s="10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41953.8675</v>
      </c>
      <c r="T3387" s="10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41946.644745370373</v>
      </c>
      <c r="T3388" s="10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41947.762592592589</v>
      </c>
      <c r="T3389" s="10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42143.461122685185</v>
      </c>
      <c r="T3390" s="10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42494.563449074078</v>
      </c>
      <c r="T3391" s="10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41815.774826388886</v>
      </c>
      <c r="T3392" s="10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41830.545694444445</v>
      </c>
      <c r="T3393" s="10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E3394/L3394</f>
        <v>41.666666666666664</v>
      </c>
      <c r="Q3394" t="s">
        <v>8316</v>
      </c>
      <c r="R3394" t="s">
        <v>8317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8316</v>
      </c>
      <c r="R3395" t="s">
        <v>8317</v>
      </c>
      <c r="S3395" s="10">
        <f t="shared" si="214"/>
        <v>41923.921643518523</v>
      </c>
      <c r="T3395" s="10">
        <f t="shared" si="215"/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41817.59542824074</v>
      </c>
      <c r="T3396" s="10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42140.712314814817</v>
      </c>
      <c r="T3397" s="10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41764.44663194444</v>
      </c>
      <c r="T3398" s="10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42378.478344907402</v>
      </c>
      <c r="T3399" s="10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41941.75203703704</v>
      </c>
      <c r="T3400" s="10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42026.920428240745</v>
      </c>
      <c r="T3401" s="10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41834.953865740739</v>
      </c>
      <c r="T3402" s="10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42193.723912037036</v>
      </c>
      <c r="T3403" s="10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42290.61855324074</v>
      </c>
      <c r="T3404" s="10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42150.462083333332</v>
      </c>
      <c r="T3405" s="10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42152.503495370373</v>
      </c>
      <c r="T3406" s="10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42410.017199074078</v>
      </c>
      <c r="T3407" s="10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41791.492777777778</v>
      </c>
      <c r="T3408" s="10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41796.422326388885</v>
      </c>
      <c r="T3409" s="10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41808.991944444446</v>
      </c>
      <c r="T3410" s="10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42544.814328703709</v>
      </c>
      <c r="T3411" s="10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42500.041550925926</v>
      </c>
      <c r="T3412" s="10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42265.022824074069</v>
      </c>
      <c r="T3413" s="10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41879.959050925929</v>
      </c>
      <c r="T3414" s="10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42053.733078703706</v>
      </c>
      <c r="T3415" s="10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42675.832465277781</v>
      </c>
      <c r="T3416" s="10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42467.144166666665</v>
      </c>
      <c r="T3417" s="10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42089.412557870368</v>
      </c>
      <c r="T3418" s="10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41894.91375</v>
      </c>
      <c r="T3419" s="10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41752.83457175926</v>
      </c>
      <c r="T3420" s="10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42448.821585648147</v>
      </c>
      <c r="T3421" s="10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42405.090300925927</v>
      </c>
      <c r="T3422" s="10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42037.791238425925</v>
      </c>
      <c r="T3423" s="10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42323.562222222223</v>
      </c>
      <c r="T3424" s="10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42088.911354166667</v>
      </c>
      <c r="T3425" s="10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42018.676898148144</v>
      </c>
      <c r="T3426" s="10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41884.617314814815</v>
      </c>
      <c r="T3427" s="10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41884.056747685187</v>
      </c>
      <c r="T3428" s="10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41792.645277777774</v>
      </c>
      <c r="T3429" s="10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42038.720451388886</v>
      </c>
      <c r="T3430" s="10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42662.021539351852</v>
      </c>
      <c r="T3431" s="10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41820.945613425924</v>
      </c>
      <c r="T3432" s="10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41839.730937500004</v>
      </c>
      <c r="T3433" s="10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42380.581180555557</v>
      </c>
      <c r="T3434" s="10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41776.063136574077</v>
      </c>
      <c r="T3435" s="10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41800.380428240744</v>
      </c>
      <c r="T3436" s="10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42572.61681712963</v>
      </c>
      <c r="T3437" s="10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41851.541585648149</v>
      </c>
      <c r="T3438" s="10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42205.710879629631</v>
      </c>
      <c r="T3439" s="10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42100.927858796291</v>
      </c>
      <c r="T3440" s="10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42374.911226851851</v>
      </c>
      <c r="T3441" s="10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41809.12300925926</v>
      </c>
      <c r="T3442" s="10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42294.429641203707</v>
      </c>
      <c r="T3443" s="10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42124.841111111105</v>
      </c>
      <c r="T3444" s="10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41861.524837962963</v>
      </c>
      <c r="T3445" s="10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42521.291504629626</v>
      </c>
      <c r="T3446" s="10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42272.530509259261</v>
      </c>
      <c r="T3447" s="10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42016.832465277781</v>
      </c>
      <c r="T3448" s="10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42402.889027777783</v>
      </c>
      <c r="T3449" s="10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41960.119085648148</v>
      </c>
      <c r="T3450" s="10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42532.052523148144</v>
      </c>
      <c r="T3451" s="10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42036.704525462963</v>
      </c>
      <c r="T3452" s="10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42088.723692129628</v>
      </c>
      <c r="T3453" s="10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41820.639189814814</v>
      </c>
      <c r="T3454" s="10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42535.97865740741</v>
      </c>
      <c r="T3455" s="10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41821.698599537034</v>
      </c>
      <c r="T3456" s="10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42626.7503125</v>
      </c>
      <c r="T3457" s="10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E3458/L3458</f>
        <v>358.6875</v>
      </c>
      <c r="Q3458" t="s">
        <v>8316</v>
      </c>
      <c r="R3458" t="s">
        <v>8317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8316</v>
      </c>
      <c r="R3459" t="s">
        <v>8317</v>
      </c>
      <c r="S3459" s="10">
        <f t="shared" si="218"/>
        <v>42016.706678240742</v>
      </c>
      <c r="T3459" s="10">
        <f t="shared" si="219"/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42011.202581018515</v>
      </c>
      <c r="T3460" s="10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42480.479861111111</v>
      </c>
      <c r="T3461" s="10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41852.527222222219</v>
      </c>
      <c r="T3462" s="10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42643.632858796293</v>
      </c>
      <c r="T3463" s="10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42179.898472222223</v>
      </c>
      <c r="T3464" s="10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42612.918807870374</v>
      </c>
      <c r="T3465" s="10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42575.130057870367</v>
      </c>
      <c r="T3466" s="10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42200.625833333332</v>
      </c>
      <c r="T3467" s="10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42053.671666666662</v>
      </c>
      <c r="T3469" s="10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42605.765381944439</v>
      </c>
      <c r="T3470" s="10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42458.641724537039</v>
      </c>
      <c r="T3471" s="10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42529.022013888884</v>
      </c>
      <c r="T3472" s="10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41841.820486111108</v>
      </c>
      <c r="T3473" s="10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41928.170497685183</v>
      </c>
      <c r="T3474" s="10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42062.834444444445</v>
      </c>
      <c r="T3475" s="10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42541.501516203702</v>
      </c>
      <c r="T3476" s="10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41918.880833333329</v>
      </c>
      <c r="T3477" s="10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41921.279976851853</v>
      </c>
      <c r="T3478" s="10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42128.736608796295</v>
      </c>
      <c r="T3479" s="10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42053.916921296302</v>
      </c>
      <c r="T3480" s="10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41781.855092592588</v>
      </c>
      <c r="T3481" s="10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42171.317442129628</v>
      </c>
      <c r="T3482" s="10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41989.24754629629</v>
      </c>
      <c r="T3483" s="10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41796.771597222221</v>
      </c>
      <c r="T3484" s="10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41793.668761574074</v>
      </c>
      <c r="T3485" s="10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42506.760405092587</v>
      </c>
      <c r="T3486" s="10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42372.693055555559</v>
      </c>
      <c r="T3487" s="10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42126.87501157407</v>
      </c>
      <c r="T3488" s="10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42149.940416666665</v>
      </c>
      <c r="T3489" s="10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42087.768055555556</v>
      </c>
      <c r="T3490" s="10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41753.635775462964</v>
      </c>
      <c r="T3491" s="10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42443.802361111113</v>
      </c>
      <c r="T3492" s="10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42121.249814814815</v>
      </c>
      <c r="T3493" s="10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42268.009224537032</v>
      </c>
      <c r="T3494" s="10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41848.866157407407</v>
      </c>
      <c r="T3495" s="10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42689.214988425927</v>
      </c>
      <c r="T3496" s="10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41915.762835648151</v>
      </c>
      <c r="T3497" s="10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42584.846828703703</v>
      </c>
      <c r="T3498" s="10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42511.741944444439</v>
      </c>
      <c r="T3499" s="10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42459.15861111111</v>
      </c>
      <c r="T3500" s="10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42132.036168981482</v>
      </c>
      <c r="T3501" s="10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42419.91942129629</v>
      </c>
      <c r="T3502" s="10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42233.763831018514</v>
      </c>
      <c r="T3503" s="10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42430.839398148149</v>
      </c>
      <c r="T3504" s="10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42545.478333333333</v>
      </c>
      <c r="T3505" s="10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42297.748738425929</v>
      </c>
      <c r="T3506" s="10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41760.935706018521</v>
      </c>
      <c r="T3507" s="10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41829.734259259261</v>
      </c>
      <c r="T3508" s="10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42491.92288194444</v>
      </c>
      <c r="T3509" s="10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42477.729780092588</v>
      </c>
      <c r="T3510" s="10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41950.859560185185</v>
      </c>
      <c r="T3511" s="10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41802.62090277778</v>
      </c>
      <c r="T3512" s="10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41927.873784722222</v>
      </c>
      <c r="T3513" s="10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42057.536944444444</v>
      </c>
      <c r="T3514" s="10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41781.096203703702</v>
      </c>
      <c r="T3515" s="10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42020.846666666665</v>
      </c>
      <c r="T3516" s="10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42125.772812499999</v>
      </c>
      <c r="T3517" s="10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41856.010069444441</v>
      </c>
      <c r="T3518" s="10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41794.817523148151</v>
      </c>
      <c r="T3519" s="10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41893.783553240741</v>
      </c>
      <c r="T3520" s="10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42037.598958333328</v>
      </c>
      <c r="T3521" s="10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E3522/L3522</f>
        <v>95.952380952380949</v>
      </c>
      <c r="Q3522" t="s">
        <v>8316</v>
      </c>
      <c r="R3522" t="s">
        <v>8317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8316</v>
      </c>
      <c r="R3523" t="s">
        <v>8317</v>
      </c>
      <c r="S3523" s="10">
        <f t="shared" si="222"/>
        <v>41881.361342592594</v>
      </c>
      <c r="T3523" s="10">
        <f t="shared" si="223"/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42234.789884259255</v>
      </c>
      <c r="T3524" s="10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42581.397546296299</v>
      </c>
      <c r="T3525" s="10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41880.76357638889</v>
      </c>
      <c r="T3526" s="10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42214.6956712963</v>
      </c>
      <c r="T3527" s="10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42460.335312499999</v>
      </c>
      <c r="T3528" s="10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42167.023206018523</v>
      </c>
      <c r="T3529" s="10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42733.50136574074</v>
      </c>
      <c r="T3530" s="10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42177.761782407411</v>
      </c>
      <c r="T3531" s="10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42521.654328703706</v>
      </c>
      <c r="T3533" s="10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41884.599849537037</v>
      </c>
      <c r="T3534" s="10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42289.761192129634</v>
      </c>
      <c r="T3535" s="10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42243.6252662037</v>
      </c>
      <c r="T3536" s="10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42248.640162037031</v>
      </c>
      <c r="T3537" s="10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42328.727141203708</v>
      </c>
      <c r="T3538" s="10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41923.354351851849</v>
      </c>
      <c r="T3539" s="10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42571.420601851853</v>
      </c>
      <c r="T3540" s="10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42600.756041666667</v>
      </c>
      <c r="T3541" s="10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42517.003368055557</v>
      </c>
      <c r="T3542" s="10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42222.730034722219</v>
      </c>
      <c r="T3543" s="10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41829.599791666667</v>
      </c>
      <c r="T3544" s="10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42150.755312499998</v>
      </c>
      <c r="T3545" s="10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42040.831678240742</v>
      </c>
      <c r="T3546" s="10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42075.807395833333</v>
      </c>
      <c r="T3547" s="10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42073.660694444443</v>
      </c>
      <c r="T3548" s="10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42480.078715277778</v>
      </c>
      <c r="T3549" s="10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42411.942291666666</v>
      </c>
      <c r="T3550" s="10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42223.394363425927</v>
      </c>
      <c r="T3551" s="10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42462.893495370372</v>
      </c>
      <c r="T3552" s="10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41753.515856481477</v>
      </c>
      <c r="T3553" s="10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41788.587083333332</v>
      </c>
      <c r="T3554" s="10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42196.028703703705</v>
      </c>
      <c r="T3555" s="10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42016.050451388888</v>
      </c>
      <c r="T3556" s="10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42661.442060185189</v>
      </c>
      <c r="T3557" s="10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41808.649583333332</v>
      </c>
      <c r="T3558" s="10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41730.276747685188</v>
      </c>
      <c r="T3559" s="10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42139.816840277781</v>
      </c>
      <c r="T3560" s="10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42194.096157407403</v>
      </c>
      <c r="T3561" s="10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42115.889652777783</v>
      </c>
      <c r="T3562" s="10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42203.680300925931</v>
      </c>
      <c r="T3563" s="10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42433.761886574073</v>
      </c>
      <c r="T3564" s="10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42555.671944444446</v>
      </c>
      <c r="T3565" s="10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42236.623252314821</v>
      </c>
      <c r="T3566" s="10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41974.743148148147</v>
      </c>
      <c r="T3567" s="10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41997.507905092592</v>
      </c>
      <c r="T3568" s="10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42135.810694444444</v>
      </c>
      <c r="T3569" s="10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41869.740671296298</v>
      </c>
      <c r="T3570" s="10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41982.688611111109</v>
      </c>
      <c r="T3571" s="10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41976.331979166673</v>
      </c>
      <c r="T3572" s="10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41912.858946759261</v>
      </c>
      <c r="T3573" s="10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42146.570393518516</v>
      </c>
      <c r="T3574" s="10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41921.375532407408</v>
      </c>
      <c r="T3575" s="10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41926.942685185182</v>
      </c>
      <c r="T3576" s="10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42561.783877314811</v>
      </c>
      <c r="T3577" s="10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42649.54923611111</v>
      </c>
      <c r="T3578" s="10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42093.786840277782</v>
      </c>
      <c r="T3579" s="10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42460.733530092592</v>
      </c>
      <c r="T3580" s="10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42430.762222222227</v>
      </c>
      <c r="T3581" s="10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42026.176180555558</v>
      </c>
      <c r="T3582" s="10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41836.471180555556</v>
      </c>
      <c r="T3583" s="10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42451.095856481479</v>
      </c>
      <c r="T3584" s="10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42418.425983796296</v>
      </c>
      <c r="T3585" s="10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E3586/L3586</f>
        <v>30.9375</v>
      </c>
      <c r="Q3586" t="s">
        <v>8316</v>
      </c>
      <c r="R3586" t="s">
        <v>8317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8316</v>
      </c>
      <c r="R3587" t="s">
        <v>8317</v>
      </c>
      <c r="S3587" s="10">
        <f t="shared" si="226"/>
        <v>41964.716319444444</v>
      </c>
      <c r="T3587" s="10">
        <f t="shared" si="227"/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42576.697569444441</v>
      </c>
      <c r="T3588" s="10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42503.539976851855</v>
      </c>
      <c r="T3589" s="10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42101.828819444447</v>
      </c>
      <c r="T3590" s="10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42125.647534722222</v>
      </c>
      <c r="T3591" s="10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41902.333726851852</v>
      </c>
      <c r="T3592" s="10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42003.948425925926</v>
      </c>
      <c r="T3593" s="10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41988.829942129625</v>
      </c>
      <c r="T3594" s="10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41974.898599537039</v>
      </c>
      <c r="T3595" s="10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42592.066921296297</v>
      </c>
      <c r="T3596" s="10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42050.008368055554</v>
      </c>
      <c r="T3597" s="10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41856.715069444443</v>
      </c>
      <c r="T3598" s="10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42417.585532407407</v>
      </c>
      <c r="T3599" s="10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41866.79886574074</v>
      </c>
      <c r="T3600" s="10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42220.79487268519</v>
      </c>
      <c r="T3601" s="10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42628.849120370374</v>
      </c>
      <c r="T3602" s="10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41990.99863425926</v>
      </c>
      <c r="T3603" s="10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42447.894432870366</v>
      </c>
      <c r="T3604" s="10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42283.864351851851</v>
      </c>
      <c r="T3605" s="10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42483.015694444446</v>
      </c>
      <c r="T3606" s="10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42383.793124999997</v>
      </c>
      <c r="T3607" s="10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42566.604826388888</v>
      </c>
      <c r="T3608" s="10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42338.963912037041</v>
      </c>
      <c r="T3609" s="10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42506.709375000006</v>
      </c>
      <c r="T3610" s="10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42429.991724537031</v>
      </c>
      <c r="T3611" s="10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42203.432129629626</v>
      </c>
      <c r="T3612" s="10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42072.370381944449</v>
      </c>
      <c r="T3613" s="10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41789.726979166669</v>
      </c>
      <c r="T3614" s="10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41788.58997685185</v>
      </c>
      <c r="T3615" s="10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42144.041851851856</v>
      </c>
      <c r="T3616" s="10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42318.593703703707</v>
      </c>
      <c r="T3617" s="10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42052.949814814812</v>
      </c>
      <c r="T3618" s="10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42779.610289351855</v>
      </c>
      <c r="T3619" s="10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42128.627893518518</v>
      </c>
      <c r="T3620" s="10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42661.132245370376</v>
      </c>
      <c r="T3621" s="10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42037.938206018516</v>
      </c>
      <c r="T3622" s="10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42619.935694444444</v>
      </c>
      <c r="T3623" s="10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41877.221886574072</v>
      </c>
      <c r="T3624" s="10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41828.736921296295</v>
      </c>
      <c r="T3625" s="10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42545.774189814809</v>
      </c>
      <c r="T3626" s="10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42157.652511574073</v>
      </c>
      <c r="T3627" s="10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41846.667326388888</v>
      </c>
      <c r="T3628" s="10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42460.741747685184</v>
      </c>
      <c r="T3629" s="10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E3650/L3650</f>
        <v>550.04109589041093</v>
      </c>
      <c r="Q3650" t="s">
        <v>8316</v>
      </c>
      <c r="R3650" t="s">
        <v>8317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8316</v>
      </c>
      <c r="R3651" t="s">
        <v>8317</v>
      </c>
      <c r="S3651" s="10">
        <f t="shared" si="230"/>
        <v>41780.712893518517</v>
      </c>
      <c r="T3651" s="10">
        <f t="shared" si="231"/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42381.478981481487</v>
      </c>
      <c r="T3652" s="10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41828.646319444444</v>
      </c>
      <c r="T3653" s="10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42596.644699074073</v>
      </c>
      <c r="T3654" s="10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42191.363506944443</v>
      </c>
      <c r="T3655" s="10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42440.416504629626</v>
      </c>
      <c r="T3656" s="10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42173.803217592591</v>
      </c>
      <c r="T3657" s="10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42737.910138888896</v>
      </c>
      <c r="T3658" s="10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42499.629849537043</v>
      </c>
      <c r="T3659" s="10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41775.858564814815</v>
      </c>
      <c r="T3660" s="10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42055.277199074073</v>
      </c>
      <c r="T3661" s="10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41971.881076388891</v>
      </c>
      <c r="T3662" s="10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42447.896666666667</v>
      </c>
      <c r="T3663" s="10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42064.220069444447</v>
      </c>
      <c r="T3664" s="10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42665.451736111107</v>
      </c>
      <c r="T3665" s="10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42523.248715277776</v>
      </c>
      <c r="T3666" s="10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42294.808124999996</v>
      </c>
      <c r="T3667" s="10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41822.90488425926</v>
      </c>
      <c r="T3668" s="10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42173.970127314817</v>
      </c>
      <c r="T3669" s="10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42185.556157407409</v>
      </c>
      <c r="T3670" s="10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42136.675196759257</v>
      </c>
      <c r="T3671" s="10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42142.514016203699</v>
      </c>
      <c r="T3672" s="10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41820.62809027778</v>
      </c>
      <c r="T3673" s="10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41878.946574074071</v>
      </c>
      <c r="T3674" s="10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41914.295104166667</v>
      </c>
      <c r="T3675" s="10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42556.873020833329</v>
      </c>
      <c r="T3676" s="10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42493.597013888888</v>
      </c>
      <c r="T3677" s="10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41876.815787037034</v>
      </c>
      <c r="T3678" s="10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41802.574282407404</v>
      </c>
      <c r="T3679" s="10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42120.531226851846</v>
      </c>
      <c r="T3680" s="10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41786.761354166665</v>
      </c>
      <c r="T3681" s="10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42627.454097222217</v>
      </c>
      <c r="T3682" s="10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42374.651504629626</v>
      </c>
      <c r="T3683" s="10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41772.685393518521</v>
      </c>
      <c r="T3684" s="10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42633.116851851853</v>
      </c>
      <c r="T3685" s="10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42219.180393518516</v>
      </c>
      <c r="T3686" s="10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41753.593275462961</v>
      </c>
      <c r="T3687" s="10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42230.662731481483</v>
      </c>
      <c r="T3688" s="10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41787.218229166669</v>
      </c>
      <c r="T3689" s="10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41829.787083333329</v>
      </c>
      <c r="T3690" s="10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42147.826840277776</v>
      </c>
      <c r="T3691" s="10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41940.598182870373</v>
      </c>
      <c r="T3692" s="10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42020.700567129628</v>
      </c>
      <c r="T3693" s="10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41891.96503472222</v>
      </c>
      <c r="T3694" s="10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42309.191307870366</v>
      </c>
      <c r="T3695" s="10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42490.133877314816</v>
      </c>
      <c r="T3696" s="10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41995.870486111111</v>
      </c>
      <c r="T3697" s="10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41988.617083333331</v>
      </c>
      <c r="T3698" s="10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42479.465833333335</v>
      </c>
      <c r="T3699" s="10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42401.806562500002</v>
      </c>
      <c r="T3700" s="10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41897.602037037039</v>
      </c>
      <c r="T3701" s="10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41882.585648148146</v>
      </c>
      <c r="T3702" s="10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42129.541585648149</v>
      </c>
      <c r="T3703" s="10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42524.53800925926</v>
      </c>
      <c r="T3704" s="10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42556.504490740743</v>
      </c>
      <c r="T3705" s="10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42461.689745370371</v>
      </c>
      <c r="T3706" s="10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41792.542986111112</v>
      </c>
      <c r="T3707" s="10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41879.913761574076</v>
      </c>
      <c r="T3708" s="10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42552.048356481479</v>
      </c>
      <c r="T3709" s="10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41810.142199074071</v>
      </c>
      <c r="T3710" s="10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41785.707708333335</v>
      </c>
      <c r="T3711" s="10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42072.576249999998</v>
      </c>
      <c r="T3712" s="10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41779.724224537036</v>
      </c>
      <c r="T3713" s="10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E3714/L3714</f>
        <v>110.86538461538461</v>
      </c>
      <c r="Q3714" t="s">
        <v>8316</v>
      </c>
      <c r="R3714" t="s">
        <v>8317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8316</v>
      </c>
      <c r="R3715" t="s">
        <v>8317</v>
      </c>
      <c r="S3715" s="10">
        <f t="shared" si="234"/>
        <v>42505.738032407404</v>
      </c>
      <c r="T3715" s="10">
        <f t="shared" si="235"/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42118.556331018524</v>
      </c>
      <c r="T3716" s="10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42036.995590277773</v>
      </c>
      <c r="T3717" s="10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42360.887835648144</v>
      </c>
      <c r="T3718" s="10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42102.866307870368</v>
      </c>
      <c r="T3719" s="10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42032.716145833328</v>
      </c>
      <c r="T3720" s="10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42147.729930555557</v>
      </c>
      <c r="T3721" s="10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42165.993125000001</v>
      </c>
      <c r="T3722" s="10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41927.936157407406</v>
      </c>
      <c r="T3723" s="10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42381.671840277777</v>
      </c>
      <c r="T3724" s="10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41943.753032407411</v>
      </c>
      <c r="T3725" s="10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42465.491435185191</v>
      </c>
      <c r="T3726" s="10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42401.945219907408</v>
      </c>
      <c r="T3727" s="10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42462.140868055561</v>
      </c>
      <c r="T3728" s="10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42632.348310185189</v>
      </c>
      <c r="T3729" s="10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42205.171018518522</v>
      </c>
      <c r="T3730" s="10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42041.205000000002</v>
      </c>
      <c r="T3731" s="10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42203.677766203706</v>
      </c>
      <c r="T3732" s="10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41983.752847222218</v>
      </c>
      <c r="T3733" s="10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41968.677465277782</v>
      </c>
      <c r="T3734" s="10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0">
        <f t="shared" si="234"/>
        <v>42103.024398148147</v>
      </c>
      <c r="T3735" s="10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42089.901574074072</v>
      </c>
      <c r="T3736" s="10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42122.693159722221</v>
      </c>
      <c r="T3737" s="10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42048.711724537032</v>
      </c>
      <c r="T3738" s="10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42297.691006944442</v>
      </c>
      <c r="T3739" s="10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41813.938715277778</v>
      </c>
      <c r="T3740" s="10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42548.449861111112</v>
      </c>
      <c r="T3741" s="10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41833.089756944442</v>
      </c>
      <c r="T3742" s="10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0">
        <f t="shared" si="234"/>
        <v>42325.920717592591</v>
      </c>
      <c r="T3743" s="10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41858.214629629627</v>
      </c>
      <c r="T3744" s="10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0">
        <f t="shared" si="234"/>
        <v>41793.710231481484</v>
      </c>
      <c r="T3745" s="10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0">
        <f t="shared" si="234"/>
        <v>41793.814259259263</v>
      </c>
      <c r="T3746" s="10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41831.697939814818</v>
      </c>
      <c r="T3747" s="10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42621.389340277776</v>
      </c>
      <c r="T3748" s="10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42164.299722222218</v>
      </c>
      <c r="T3749" s="10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E3778/L3778</f>
        <v>90.819148936170208</v>
      </c>
      <c r="Q3778" t="s">
        <v>8316</v>
      </c>
      <c r="R3778" t="s">
        <v>8358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8316</v>
      </c>
      <c r="R3779" t="s">
        <v>8358</v>
      </c>
      <c r="S3779" s="10">
        <f t="shared" si="238"/>
        <v>41887.111354166671</v>
      </c>
      <c r="T3779" s="10">
        <f t="shared" si="239"/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42059.453923611116</v>
      </c>
      <c r="T3810" s="10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41800.526701388888</v>
      </c>
      <c r="T3811" s="10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42054.849050925928</v>
      </c>
      <c r="T3812" s="10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42487.62700231481</v>
      </c>
      <c r="T3813" s="10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42109.751250000001</v>
      </c>
      <c r="T3814" s="10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42497.275706018518</v>
      </c>
      <c r="T3815" s="10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42058.904074074075</v>
      </c>
      <c r="T3816" s="10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42207.259918981479</v>
      </c>
      <c r="T3817" s="10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41807.690081018518</v>
      </c>
      <c r="T3818" s="10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42284.69694444444</v>
      </c>
      <c r="T3819" s="10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42045.84238425926</v>
      </c>
      <c r="T3820" s="10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42184.209537037037</v>
      </c>
      <c r="T3821" s="10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42160.651817129634</v>
      </c>
      <c r="T3822" s="10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42341.180636574078</v>
      </c>
      <c r="T3823" s="10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42329.838159722218</v>
      </c>
      <c r="T3824" s="10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42170.910231481481</v>
      </c>
      <c r="T3825" s="10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42571.626192129625</v>
      </c>
      <c r="T3826" s="10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42151.069606481484</v>
      </c>
      <c r="T3827" s="10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42101.423541666663</v>
      </c>
      <c r="T3828" s="10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42034.928252314814</v>
      </c>
      <c r="T3829" s="10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41944.527627314819</v>
      </c>
      <c r="T3830" s="10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42593.865405092598</v>
      </c>
      <c r="T3831" s="10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42503.740868055553</v>
      </c>
      <c r="T3832" s="10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41927.848900462966</v>
      </c>
      <c r="T3833" s="10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42375.114988425921</v>
      </c>
      <c r="T3834" s="10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41963.872361111105</v>
      </c>
      <c r="T3835" s="10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42143.445219907408</v>
      </c>
      <c r="T3836" s="10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42460.94222222222</v>
      </c>
      <c r="T3837" s="10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42553.926527777774</v>
      </c>
      <c r="T3838" s="10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42152.765717592592</v>
      </c>
      <c r="T3839" s="10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42116.710752314815</v>
      </c>
      <c r="T3840" s="10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42155.142638888887</v>
      </c>
      <c r="T3841" s="10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E3842/L3842</f>
        <v>21.666666666666668</v>
      </c>
      <c r="Q3842" t="s">
        <v>8316</v>
      </c>
      <c r="R3842" t="s">
        <v>8317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8316</v>
      </c>
      <c r="R3843" t="s">
        <v>8317</v>
      </c>
      <c r="S3843" s="10">
        <f t="shared" si="242"/>
        <v>41780.785729166666</v>
      </c>
      <c r="T3843" s="10">
        <f t="shared" si="243"/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41740.493657407409</v>
      </c>
      <c r="T3844" s="10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41766.072500000002</v>
      </c>
      <c r="T3845" s="10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41766.617291666669</v>
      </c>
      <c r="T3846" s="10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42248.627013888887</v>
      </c>
      <c r="T3847" s="10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41885.221550925926</v>
      </c>
      <c r="T3848" s="10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42159.224432870367</v>
      </c>
      <c r="T3849" s="10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42265.817002314812</v>
      </c>
      <c r="T3850" s="10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42136.767175925925</v>
      </c>
      <c r="T3851" s="10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41975.124340277776</v>
      </c>
      <c r="T3852" s="10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42172.439571759256</v>
      </c>
      <c r="T3853" s="10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42065.190694444449</v>
      </c>
      <c r="T3854" s="10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41848.84002314815</v>
      </c>
      <c r="T3855" s="10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42103.884930555556</v>
      </c>
      <c r="T3856" s="10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42059.970729166671</v>
      </c>
      <c r="T3857" s="10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42041.743090277778</v>
      </c>
      <c r="T3858" s="10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41829.73715277778</v>
      </c>
      <c r="T3859" s="10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42128.431064814817</v>
      </c>
      <c r="T3860" s="10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41789.893599537041</v>
      </c>
      <c r="T3861" s="10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41914.590011574073</v>
      </c>
      <c r="T3863" s="10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42611.261064814811</v>
      </c>
      <c r="T3864" s="10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0">
        <f t="shared" si="242"/>
        <v>42253.633159722223</v>
      </c>
      <c r="T3865" s="10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42295.891828703709</v>
      </c>
      <c r="T3866" s="10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41841.651597222226</v>
      </c>
      <c r="T3867" s="10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42402.947002314817</v>
      </c>
      <c r="T3868" s="10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42509.814108796301</v>
      </c>
      <c r="T3869" s="10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42762.545810185184</v>
      </c>
      <c r="T3890" s="10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41977.004976851851</v>
      </c>
      <c r="T3891" s="10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42171.758611111116</v>
      </c>
      <c r="T3892" s="10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42056.1324537037</v>
      </c>
      <c r="T3893" s="10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0">
        <f t="shared" si="242"/>
        <v>41867.652280092596</v>
      </c>
      <c r="T3894" s="10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41779.657870370371</v>
      </c>
      <c r="T3895" s="10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42679.958472222221</v>
      </c>
      <c r="T3896" s="10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42032.250208333338</v>
      </c>
      <c r="T3897" s="10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41793.191875000004</v>
      </c>
      <c r="T3898" s="10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41982.87364583333</v>
      </c>
      <c r="T3899" s="10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42193.482291666667</v>
      </c>
      <c r="T3900" s="10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41843.775011574071</v>
      </c>
      <c r="T3901" s="10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42136.092488425929</v>
      </c>
      <c r="T3902" s="10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42317.826377314821</v>
      </c>
      <c r="T3903" s="10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42663.468078703707</v>
      </c>
      <c r="T3904" s="10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0">
        <f t="shared" si="242"/>
        <v>42186.01116898148</v>
      </c>
      <c r="T3905" s="10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E3906/L3906</f>
        <v>1.5</v>
      </c>
      <c r="Q3906" t="s">
        <v>8316</v>
      </c>
      <c r="R3906" t="s">
        <v>8317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8316</v>
      </c>
      <c r="R3907" t="s">
        <v>8317</v>
      </c>
      <c r="S3907" s="10">
        <f t="shared" si="246"/>
        <v>42124.623877314814</v>
      </c>
      <c r="T3907" s="10">
        <f t="shared" si="247"/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42143.917743055557</v>
      </c>
      <c r="T3908" s="10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41906.819513888891</v>
      </c>
      <c r="T3909" s="10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41834.135370370372</v>
      </c>
      <c r="T3910" s="10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41863.359282407408</v>
      </c>
      <c r="T3911" s="10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42224.756909722222</v>
      </c>
      <c r="T3912" s="10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41939.8122337963</v>
      </c>
      <c r="T3913" s="10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42059.270023148143</v>
      </c>
      <c r="T3914" s="10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42308.211215277777</v>
      </c>
      <c r="T3915" s="10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42114.818935185183</v>
      </c>
      <c r="T3916" s="10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42492.98505787037</v>
      </c>
      <c r="T3917" s="10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0">
        <f t="shared" si="246"/>
        <v>42494.471666666665</v>
      </c>
      <c r="T3918" s="10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41863.527326388888</v>
      </c>
      <c r="T3919" s="10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41843.664618055554</v>
      </c>
      <c r="T3920" s="10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42358.684872685189</v>
      </c>
      <c r="T3921" s="10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42657.38726851852</v>
      </c>
      <c r="T3922" s="10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0">
        <f t="shared" si="246"/>
        <v>41926.542303240742</v>
      </c>
      <c r="T3923" s="10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42020.768634259264</v>
      </c>
      <c r="T3924" s="10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42075.979988425926</v>
      </c>
      <c r="T3925" s="10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41786.959745370368</v>
      </c>
      <c r="T3926" s="10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41820.870821759258</v>
      </c>
      <c r="T3927" s="10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41970.085046296299</v>
      </c>
      <c r="T3928" s="10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41830.267407407409</v>
      </c>
      <c r="T3929" s="10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42265.683182870373</v>
      </c>
      <c r="T3930" s="10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42601.827141203699</v>
      </c>
      <c r="T3931" s="10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0">
        <f t="shared" si="246"/>
        <v>42433.338749999995</v>
      </c>
      <c r="T3932" s="10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0">
        <f t="shared" si="246"/>
        <v>42228.151701388888</v>
      </c>
      <c r="T3933" s="10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42415.168564814812</v>
      </c>
      <c r="T3934" s="10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42538.968310185184</v>
      </c>
      <c r="T3935" s="10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42233.671747685185</v>
      </c>
      <c r="T3936" s="10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42221.656782407401</v>
      </c>
      <c r="T3937" s="10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0">
        <f t="shared" si="246"/>
        <v>42675.262962962966</v>
      </c>
      <c r="T3938" s="10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42534.631481481483</v>
      </c>
      <c r="T3939" s="10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42151.905717592599</v>
      </c>
      <c r="T3940" s="10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41915.400219907409</v>
      </c>
      <c r="T3941" s="10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41961.492488425924</v>
      </c>
      <c r="T3942" s="10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41940.587233796294</v>
      </c>
      <c r="T3943" s="10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0">
        <f t="shared" si="246"/>
        <v>42111.904097222221</v>
      </c>
      <c r="T3944" s="10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42279.778564814813</v>
      </c>
      <c r="T3945" s="10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0">
        <f t="shared" si="246"/>
        <v>42213.662905092591</v>
      </c>
      <c r="T3946" s="10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42109.801712962959</v>
      </c>
      <c r="T3947" s="10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42031.833587962959</v>
      </c>
      <c r="T3948" s="10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42615.142870370371</v>
      </c>
      <c r="T3949" s="10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0">
        <f t="shared" si="246"/>
        <v>41829.325497685182</v>
      </c>
      <c r="T3950" s="10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42016.120613425926</v>
      </c>
      <c r="T3951" s="10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42439.702314814815</v>
      </c>
      <c r="T3952" s="10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42433.825717592597</v>
      </c>
      <c r="T3953" s="10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42243.790393518517</v>
      </c>
      <c r="T3954" s="10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0">
        <f t="shared" si="246"/>
        <v>42550.048449074078</v>
      </c>
      <c r="T3955" s="10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0">
        <f t="shared" si="246"/>
        <v>41774.651203703703</v>
      </c>
      <c r="T3956" s="10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42306.848854166667</v>
      </c>
      <c r="T3957" s="10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0">
        <f t="shared" si="246"/>
        <v>42457.932025462964</v>
      </c>
      <c r="T3958" s="10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42513.976319444439</v>
      </c>
      <c r="T3959" s="10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41816.950370370374</v>
      </c>
      <c r="T3960" s="10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41880.788842592592</v>
      </c>
      <c r="T3961" s="10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42342.845555555556</v>
      </c>
      <c r="T3962" s="10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41745.891319444447</v>
      </c>
      <c r="T3963" s="10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42311.621458333335</v>
      </c>
      <c r="T3964" s="10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0">
        <f t="shared" si="246"/>
        <v>42296.154131944444</v>
      </c>
      <c r="T3965" s="10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42053.722060185188</v>
      </c>
      <c r="T3966" s="10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42414.235879629632</v>
      </c>
      <c r="T3967" s="10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41801.711550925924</v>
      </c>
      <c r="T3968" s="10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42770.290590277778</v>
      </c>
      <c r="T3969" s="10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E3970/L3970</f>
        <v>47.909090909090907</v>
      </c>
      <c r="Q3970" t="s">
        <v>8316</v>
      </c>
      <c r="R3970" t="s">
        <v>8317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8316</v>
      </c>
      <c r="R3971" t="s">
        <v>8317</v>
      </c>
      <c r="S3971" s="10">
        <f t="shared" si="250"/>
        <v>42601.854699074072</v>
      </c>
      <c r="T3971" s="10">
        <f t="shared" si="251"/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42447.863553240735</v>
      </c>
      <c r="T3972" s="10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41811.536180555559</v>
      </c>
      <c r="T3973" s="10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41981.067523148144</v>
      </c>
      <c r="T3974" s="10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42469.68414351852</v>
      </c>
      <c r="T3975" s="10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42493.546851851846</v>
      </c>
      <c r="T3976" s="10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0">
        <f t="shared" si="250"/>
        <v>42534.866875</v>
      </c>
      <c r="T3977" s="10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41830.858344907407</v>
      </c>
      <c r="T3978" s="10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42543.788564814815</v>
      </c>
      <c r="T3979" s="10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41975.642974537041</v>
      </c>
      <c r="T3980" s="10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42069.903437500005</v>
      </c>
      <c r="T3981" s="10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41795.598923611113</v>
      </c>
      <c r="T3982" s="10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42508.179965277777</v>
      </c>
      <c r="T3983" s="10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42132.809953703705</v>
      </c>
      <c r="T3984" s="10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41747.86986111111</v>
      </c>
      <c r="T3985" s="10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41920.963472222218</v>
      </c>
      <c r="T3986" s="10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42399.707407407404</v>
      </c>
      <c r="T3987" s="10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42467.548541666663</v>
      </c>
      <c r="T3988" s="10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41765.92465277778</v>
      </c>
      <c r="T3989" s="10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42230.08116898148</v>
      </c>
      <c r="T3990" s="10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0">
        <f t="shared" si="250"/>
        <v>42286.749780092592</v>
      </c>
      <c r="T3991" s="10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42401.672372685185</v>
      </c>
      <c r="T3992" s="10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42125.644467592589</v>
      </c>
      <c r="T3993" s="10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42289.94049768518</v>
      </c>
      <c r="T3994" s="10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42107.864722222221</v>
      </c>
      <c r="T3995" s="10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41809.389930555553</v>
      </c>
      <c r="T3996" s="10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42019.683761574073</v>
      </c>
      <c r="T3997" s="10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41950.26694444444</v>
      </c>
      <c r="T3998" s="10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0">
        <f t="shared" si="250"/>
        <v>42069.391446759255</v>
      </c>
      <c r="T3999" s="10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42061.963263888887</v>
      </c>
      <c r="T4000" s="10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41842.828680555554</v>
      </c>
      <c r="T4001" s="10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42437.64534722222</v>
      </c>
      <c r="T4002" s="10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42775.964212962965</v>
      </c>
      <c r="T4003" s="10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41879.043530092589</v>
      </c>
      <c r="T4004" s="10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41890.16269675926</v>
      </c>
      <c r="T4006" s="10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41872.807696759257</v>
      </c>
      <c r="T4007" s="10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42391.772997685184</v>
      </c>
      <c r="T4008" s="10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41848.772928240738</v>
      </c>
      <c r="T4009" s="10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42177.964201388888</v>
      </c>
      <c r="T4010" s="10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41851.700925925928</v>
      </c>
      <c r="T4011" s="10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41921.770439814813</v>
      </c>
      <c r="T4012" s="10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42002.54488425926</v>
      </c>
      <c r="T4013" s="10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0">
        <f t="shared" si="250"/>
        <v>42096.544548611113</v>
      </c>
      <c r="T4014" s="10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42021.301192129627</v>
      </c>
      <c r="T4015" s="10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0">
        <f t="shared" si="250"/>
        <v>42419.246168981481</v>
      </c>
      <c r="T4016" s="10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42174.780821759254</v>
      </c>
      <c r="T4017" s="10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41869.872685185182</v>
      </c>
      <c r="T4018" s="10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41856.672152777777</v>
      </c>
      <c r="T4019" s="10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42620.91097222222</v>
      </c>
      <c r="T4020" s="10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42417.675879629634</v>
      </c>
      <c r="T4021" s="10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42057.190960648149</v>
      </c>
      <c r="T4022" s="10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41878.911550925928</v>
      </c>
      <c r="T4023" s="10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41990.584108796291</v>
      </c>
      <c r="T4024" s="10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0">
        <f t="shared" si="250"/>
        <v>42408.999571759254</v>
      </c>
      <c r="T4025" s="10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42217.670104166667</v>
      </c>
      <c r="T4026" s="10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42151.237685185188</v>
      </c>
      <c r="T4027" s="10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0">
        <f t="shared" si="250"/>
        <v>42282.655543981484</v>
      </c>
      <c r="T4028" s="10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42768.97084490741</v>
      </c>
      <c r="T4029" s="10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41765.938657407409</v>
      </c>
      <c r="T4030" s="10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0">
        <f t="shared" si="250"/>
        <v>42322.025115740747</v>
      </c>
      <c r="T4031" s="10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42374.655081018514</v>
      </c>
      <c r="T4032" s="10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0">
        <f t="shared" si="250"/>
        <v>41941.585231481484</v>
      </c>
      <c r="T4033" s="10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E4034/L4034</f>
        <v>59</v>
      </c>
      <c r="Q4034" t="s">
        <v>8316</v>
      </c>
      <c r="R4034" t="s">
        <v>8317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8316</v>
      </c>
      <c r="R4035" t="s">
        <v>8317</v>
      </c>
      <c r="S4035" s="10">
        <f t="shared" si="254"/>
        <v>42614.268796296295</v>
      </c>
      <c r="T4035" s="10">
        <f t="shared" si="255"/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42067.947337962964</v>
      </c>
      <c r="T4036" s="10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41903.882951388885</v>
      </c>
      <c r="T4037" s="10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41804.937083333331</v>
      </c>
      <c r="T4038" s="10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42497.070775462969</v>
      </c>
      <c r="T4039" s="10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41869.798726851855</v>
      </c>
      <c r="T4040" s="10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42305.670914351853</v>
      </c>
      <c r="T4041" s="10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42144.231527777782</v>
      </c>
      <c r="T4042" s="10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42559.474004629628</v>
      </c>
      <c r="T4043" s="10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41995.084074074075</v>
      </c>
      <c r="T4044" s="10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0">
        <f t="shared" si="254"/>
        <v>41948.957465277781</v>
      </c>
      <c r="T4045" s="10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42074.219699074078</v>
      </c>
      <c r="T4046" s="10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41842.201261574075</v>
      </c>
      <c r="T4047" s="10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41904.650578703702</v>
      </c>
      <c r="T4048" s="10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41991.022488425922</v>
      </c>
      <c r="T4049" s="10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42436.509108796294</v>
      </c>
      <c r="T4050" s="10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42169.958506944444</v>
      </c>
      <c r="T4051" s="10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41905.636469907404</v>
      </c>
      <c r="T4052" s="10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0">
        <f t="shared" si="254"/>
        <v>41761.810150462967</v>
      </c>
      <c r="T4053" s="10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41865.878657407404</v>
      </c>
      <c r="T4054" s="10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41928.690138888887</v>
      </c>
      <c r="T4055" s="10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0">
        <f t="shared" si="254"/>
        <v>42613.841261574074</v>
      </c>
      <c r="T4056" s="10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41779.648506944446</v>
      </c>
      <c r="T4057" s="10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42534.933321759265</v>
      </c>
      <c r="T4058" s="10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42310.968518518523</v>
      </c>
      <c r="T4059" s="10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42446.060694444444</v>
      </c>
      <c r="T4060" s="10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41866.640648148146</v>
      </c>
      <c r="T4061" s="10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41779.695092592592</v>
      </c>
      <c r="T4062" s="10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0">
        <f t="shared" si="254"/>
        <v>42421.141469907408</v>
      </c>
      <c r="T4063" s="10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42523.739212962959</v>
      </c>
      <c r="T4064" s="10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41787.681527777779</v>
      </c>
      <c r="T4065" s="10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42093.588263888887</v>
      </c>
      <c r="T4066" s="10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41833.951516203706</v>
      </c>
      <c r="T4067" s="10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42479.039212962962</v>
      </c>
      <c r="T4068" s="10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42235.117476851854</v>
      </c>
      <c r="T4069" s="10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42718.963599537034</v>
      </c>
      <c r="T4070" s="10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42022.661527777775</v>
      </c>
      <c r="T4071" s="10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42031.666898148149</v>
      </c>
      <c r="T4072" s="10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0">
        <f t="shared" si="254"/>
        <v>42700.804756944446</v>
      </c>
      <c r="T4073" s="10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41812.77443287037</v>
      </c>
      <c r="T4074" s="10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42078.34520833334</v>
      </c>
      <c r="T4075" s="10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42283.552951388891</v>
      </c>
      <c r="T4076" s="10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41779.045937499999</v>
      </c>
      <c r="T4077" s="10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0">
        <f t="shared" si="254"/>
        <v>41905.795706018522</v>
      </c>
      <c r="T4078" s="10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42695.7105787037</v>
      </c>
      <c r="T4079" s="10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0">
        <f t="shared" si="254"/>
        <v>42732.787523148145</v>
      </c>
      <c r="T4080" s="10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42510.938900462963</v>
      </c>
      <c r="T4081" s="10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0">
        <f t="shared" si="254"/>
        <v>42511.698101851856</v>
      </c>
      <c r="T4082" s="10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42041.581307870365</v>
      </c>
      <c r="T4083" s="10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42307.189270833333</v>
      </c>
      <c r="T4084" s="10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42353.761759259258</v>
      </c>
      <c r="T4085" s="10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42622.436412037037</v>
      </c>
      <c r="T4086" s="10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42058.603877314818</v>
      </c>
      <c r="T4087" s="10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0">
        <f t="shared" si="254"/>
        <v>42538.742893518516</v>
      </c>
      <c r="T4089" s="10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41990.612546296295</v>
      </c>
      <c r="T4090" s="10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42122.732499999998</v>
      </c>
      <c r="T4091" s="10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42209.67288194444</v>
      </c>
      <c r="T4092" s="10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41990.506377314814</v>
      </c>
      <c r="T4093" s="10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42039.194988425923</v>
      </c>
      <c r="T4094" s="10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42178.815891203703</v>
      </c>
      <c r="T4095" s="10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41890.086805555555</v>
      </c>
      <c r="T4096" s="10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42693.031828703708</v>
      </c>
      <c r="T4097" s="10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E4098/L4098</f>
        <v>80</v>
      </c>
      <c r="Q4098" t="s">
        <v>8316</v>
      </c>
      <c r="R4098" t="s">
        <v>8317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8316</v>
      </c>
      <c r="R4099" t="s">
        <v>8317</v>
      </c>
      <c r="S4099" s="10">
        <f t="shared" si="258"/>
        <v>42344.824502314819</v>
      </c>
      <c r="T4099" s="10">
        <f t="shared" si="259"/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0">
        <f t="shared" si="258"/>
        <v>42495.722187499996</v>
      </c>
      <c r="T4100" s="10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42570.850381944445</v>
      </c>
      <c r="T4101" s="10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0">
        <f t="shared" si="258"/>
        <v>41927.124884259261</v>
      </c>
      <c r="T4102" s="10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0">
        <f t="shared" si="258"/>
        <v>42730.903726851851</v>
      </c>
      <c r="T4103" s="10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42475.848067129627</v>
      </c>
      <c r="T4104" s="10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42188.83293981482</v>
      </c>
      <c r="T4105" s="10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42640.278171296297</v>
      </c>
      <c r="T4106" s="10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42697.010520833333</v>
      </c>
      <c r="T4107" s="10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42053.049375000002</v>
      </c>
      <c r="T4108" s="10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41883.916678240741</v>
      </c>
      <c r="T4109" s="10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42767.031678240746</v>
      </c>
      <c r="T4110" s="10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0">
        <f t="shared" si="258"/>
        <v>42307.539398148147</v>
      </c>
      <c r="T4111" s="10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42512.626747685179</v>
      </c>
      <c r="T4112" s="10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42029.135879629626</v>
      </c>
      <c r="T4113" s="10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42400.946597222224</v>
      </c>
      <c r="T4114" s="10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2200546D-E56C-4547-B649-0EF875F4FD8D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E884F-B152-436E-B9B2-333FED504DF6}">
  <dimension ref="A1:I14"/>
  <sheetViews>
    <sheetView workbookViewId="0">
      <selection activeCell="A4" sqref="A4:F14"/>
    </sheetView>
  </sheetViews>
  <sheetFormatPr defaultRowHeight="1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41" width="16.85546875" bestFit="1" customWidth="1"/>
    <col min="42" max="42" width="11.28515625" bestFit="1" customWidth="1"/>
    <col min="43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49" max="49" width="9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9">
      <c r="A1" s="7" t="s">
        <v>8223</v>
      </c>
      <c r="B1" t="s">
        <v>8361</v>
      </c>
    </row>
    <row r="3" spans="1:9">
      <c r="A3" s="7" t="s">
        <v>8364</v>
      </c>
      <c r="B3" s="7" t="s">
        <v>8359</v>
      </c>
    </row>
    <row r="4" spans="1:9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9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  <c r="G5" s="9">
        <v>300</v>
      </c>
      <c r="H5" s="9">
        <v>520</v>
      </c>
      <c r="I5" s="5">
        <f>G5/H5</f>
        <v>0.57692307692307687</v>
      </c>
    </row>
    <row r="6" spans="1:9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  <c r="G6" s="9">
        <v>34</v>
      </c>
      <c r="H6" s="9">
        <v>200</v>
      </c>
      <c r="I6" s="5">
        <f t="shared" ref="I6:I13" si="0">G6/H6</f>
        <v>0.17</v>
      </c>
    </row>
    <row r="7" spans="1:9">
      <c r="A7" s="8" t="s">
        <v>8332</v>
      </c>
      <c r="B7" s="9"/>
      <c r="C7" s="9">
        <v>140</v>
      </c>
      <c r="D7" s="9"/>
      <c r="E7" s="9">
        <v>80</v>
      </c>
      <c r="F7" s="9">
        <v>220</v>
      </c>
      <c r="G7" s="9">
        <v>80</v>
      </c>
      <c r="H7" s="9">
        <v>220</v>
      </c>
      <c r="I7" s="5">
        <f t="shared" si="0"/>
        <v>0.36363636363636365</v>
      </c>
    </row>
    <row r="8" spans="1:9">
      <c r="A8" s="8" t="s">
        <v>8330</v>
      </c>
      <c r="B8" s="9">
        <v>24</v>
      </c>
      <c r="C8" s="9"/>
      <c r="D8" s="9"/>
      <c r="E8" s="9"/>
      <c r="F8" s="9">
        <v>24</v>
      </c>
      <c r="G8" s="9"/>
      <c r="H8" s="9">
        <v>24</v>
      </c>
      <c r="I8" s="5">
        <f t="shared" si="0"/>
        <v>0</v>
      </c>
    </row>
    <row r="9" spans="1:9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  <c r="G9" s="9">
        <v>540</v>
      </c>
      <c r="H9" s="9">
        <v>700</v>
      </c>
      <c r="I9" s="5">
        <f t="shared" si="0"/>
        <v>0.77142857142857146</v>
      </c>
    </row>
    <row r="10" spans="1:9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  <c r="G10" s="9">
        <v>103</v>
      </c>
      <c r="H10" s="9">
        <v>220</v>
      </c>
      <c r="I10" s="5">
        <f t="shared" si="0"/>
        <v>0.4681818181818182</v>
      </c>
    </row>
    <row r="11" spans="1:9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  <c r="G11" s="9">
        <v>80</v>
      </c>
      <c r="H11" s="9">
        <v>237</v>
      </c>
      <c r="I11" s="5">
        <f t="shared" si="0"/>
        <v>0.33755274261603374</v>
      </c>
    </row>
    <row r="12" spans="1:9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  <c r="G12" s="9">
        <v>209</v>
      </c>
      <c r="H12" s="9">
        <v>600</v>
      </c>
      <c r="I12" s="5">
        <f t="shared" si="0"/>
        <v>0.34833333333333333</v>
      </c>
    </row>
    <row r="13" spans="1:9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  <c r="G13" s="9">
        <v>839</v>
      </c>
      <c r="H13" s="9">
        <v>1393</v>
      </c>
      <c r="I13" s="5">
        <f t="shared" si="0"/>
        <v>0.60229720028715006</v>
      </c>
    </row>
    <row r="14" spans="1:9">
      <c r="A14" s="8" t="s">
        <v>8360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DA00-81AD-4958-83E8-4BA0BE35D640}">
  <dimension ref="A1:F47"/>
  <sheetViews>
    <sheetView topLeftCell="A19" workbookViewId="0">
      <selection activeCell="I41" sqref="I41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>
      <c r="A1" s="7" t="s">
        <v>8223</v>
      </c>
      <c r="B1" t="s">
        <v>8361</v>
      </c>
    </row>
    <row r="2" spans="1:6">
      <c r="A2" s="7" t="s">
        <v>8365</v>
      </c>
      <c r="B2" t="s">
        <v>8361</v>
      </c>
    </row>
    <row r="4" spans="1:6">
      <c r="A4" s="7" t="s">
        <v>8363</v>
      </c>
      <c r="B4" s="7" t="s">
        <v>8359</v>
      </c>
    </row>
    <row r="5" spans="1:6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>
      <c r="A6" s="8" t="s">
        <v>8315</v>
      </c>
      <c r="B6" s="9"/>
      <c r="C6" s="9">
        <v>100</v>
      </c>
      <c r="D6" s="9"/>
      <c r="E6" s="9"/>
      <c r="F6" s="9">
        <v>100</v>
      </c>
    </row>
    <row r="7" spans="1:6">
      <c r="A7" s="8" t="s">
        <v>8343</v>
      </c>
      <c r="B7" s="9">
        <v>20</v>
      </c>
      <c r="C7" s="9"/>
      <c r="D7" s="9"/>
      <c r="E7" s="9"/>
      <c r="F7" s="9">
        <v>20</v>
      </c>
    </row>
    <row r="8" spans="1:6">
      <c r="A8" s="8" t="s">
        <v>8331</v>
      </c>
      <c r="B8" s="9">
        <v>24</v>
      </c>
      <c r="C8" s="9"/>
      <c r="D8" s="9"/>
      <c r="E8" s="9"/>
      <c r="F8" s="9">
        <v>24</v>
      </c>
    </row>
    <row r="9" spans="1:6">
      <c r="A9" s="8" t="s">
        <v>8357</v>
      </c>
      <c r="B9" s="9"/>
      <c r="C9" s="9">
        <v>40</v>
      </c>
      <c r="D9" s="9"/>
      <c r="E9" s="9"/>
      <c r="F9" s="9">
        <v>40</v>
      </c>
    </row>
    <row r="10" spans="1:6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>
      <c r="A47" s="8" t="s">
        <v>8360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659B-2919-4CAA-A34D-B5FEE9994CDF}">
  <dimension ref="A1:E18"/>
  <sheetViews>
    <sheetView workbookViewId="0">
      <selection activeCell="E26" sqref="E26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</cols>
  <sheetData>
    <row r="1" spans="1:5">
      <c r="A1" s="7" t="s">
        <v>8365</v>
      </c>
      <c r="B1" t="s">
        <v>8361</v>
      </c>
    </row>
    <row r="2" spans="1:5">
      <c r="A2" s="7" t="s">
        <v>8380</v>
      </c>
      <c r="B2" t="s">
        <v>8361</v>
      </c>
    </row>
    <row r="4" spans="1:5">
      <c r="A4" s="7" t="s">
        <v>8363</v>
      </c>
      <c r="B4" s="7" t="s">
        <v>8359</v>
      </c>
    </row>
    <row r="5" spans="1:5">
      <c r="A5" s="7" t="s">
        <v>8362</v>
      </c>
      <c r="B5" t="s">
        <v>8220</v>
      </c>
      <c r="C5" t="s">
        <v>8221</v>
      </c>
      <c r="D5" t="s">
        <v>8219</v>
      </c>
      <c r="E5" t="s">
        <v>8360</v>
      </c>
    </row>
    <row r="6" spans="1:5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>
      <c r="A18" s="11" t="s">
        <v>8360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7F1-2EB4-47E7-9845-2763BB5EB707}">
  <dimension ref="A1:H13"/>
  <sheetViews>
    <sheetView workbookViewId="0">
      <selection activeCell="E34" sqref="E34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>
      <c r="A2" t="s">
        <v>8389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8390</v>
      </c>
      <c r="B3">
        <f>COUNTIFS(DATA!D2:D4115,"&gt;=1000",DATA!D2:D4115,"&lt;=4999",DATA!F2:F4115,"successful")</f>
        <v>932</v>
      </c>
      <c r="C3">
        <f>COUNTIFS(DATA!D2:D4115,"&gt;=1000",DATA!D2:D4115,"&lt;=4999",DATA!F2:F4115,"failed")</f>
        <v>420</v>
      </c>
      <c r="D3">
        <f>COUNTIFS(DATA!D2:D4115,"&gt;=1000",DATA!D2:D4115,"&lt;=4999",DATA!F2:F4115,"canceled")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8391</v>
      </c>
      <c r="B4">
        <f>COUNTIFS(DATA!D2:D4115,"&gt;=5000",DATA!D2:D4115,"&lt;=9999",DATA!F2:F4115,"successful")</f>
        <v>381</v>
      </c>
      <c r="C4">
        <f>COUNTIFS(DATA!D2:D4115,"&gt;=5000",DATA!D2:D4115,"&lt;=9999",DATA!F2:F4115,"failed")</f>
        <v>283</v>
      </c>
      <c r="D4">
        <f>COUNTIFS(DATA!D2:D4115,"&gt;=5000",DATA!D2:D4115,"&lt;=9999",DATA!F2:F4115,"canceled")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8392</v>
      </c>
      <c r="B5">
        <f>COUNTIFS(DATA!D2:D4115,"&gt;=10000",DATA!D2:D4115,"&lt;=14999",DATA!F2:F4115,"successful")</f>
        <v>168</v>
      </c>
      <c r="C5">
        <f>COUNTIFS(DATA!D2:D4115,"&gt;=10000",DATA!D2:D4115,"&lt;=14999",DATA!F2:F4115,"failed")</f>
        <v>144</v>
      </c>
      <c r="D5">
        <f>COUNTIFS(DATA!D2:D4115,"&gt;=10000",DATA!D2:D4115,"&lt;=14999",DATA!F2:F4115,"canceled")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8393</v>
      </c>
      <c r="B6">
        <f>COUNTIFS(DATA!D2:D4115,"&gt;=15000",DATA!D2:D4115,"&lt;=19999",DATA!F2:F4115,"successful")</f>
        <v>94</v>
      </c>
      <c r="C6" s="14">
        <f>COUNTIFS(DATA!D2:D4115,"&gt;=15000",DATA!D2:D4115,"&lt;=19999",DATA!F2:F4115,"failed")</f>
        <v>90</v>
      </c>
      <c r="D6">
        <f>COUNTIFS(DATA!D2:D4115,"&gt;=15000",DATA!D2:D4115,"&lt;=19999",DATA!F2:F4115,"canceled")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8394</v>
      </c>
      <c r="B7">
        <f>COUNTIFS(DATA!D2:D4115,"&gt;=20000",DATA!D2:D4115,"&lt;=24999",DATA!F2:F4115,"successful")</f>
        <v>62</v>
      </c>
      <c r="C7" s="14">
        <f>COUNTIFS(DATA!D2:D4115,"&gt;=20000",DATA!D2:D4115,"&lt;=24999",DATA!F2:F4115,"failed")</f>
        <v>72</v>
      </c>
      <c r="D7">
        <f>COUNTIFS(DATA!D2:D4115,"&gt;=20000",DATA!D2:D4115,"&lt;=24999",DATA!F2:F4115,"canceled")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8395</v>
      </c>
      <c r="B8">
        <f>COUNTIFS(DATA!D2:D4115,"&gt;=25000",DATA!D2:D4115,"&lt;=29999",DATA!F2:F4115,"successful")</f>
        <v>55</v>
      </c>
      <c r="C8">
        <f>COUNTIFS(DATA!D2:D4115,"&gt;=25000",DATA!D2:D4115,"&lt;=29999",DATA!F2:F4115,"failed")</f>
        <v>64</v>
      </c>
      <c r="D8">
        <f>COUNTIFS(DATA!D2:D4115,"&gt;=25000",DATA!D2:D4115,"&lt;=29999",DATA!F2:F4115,"canceled")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8396</v>
      </c>
      <c r="B9">
        <f>COUNTIFS(DATA!D2:D4115,"&gt;=30000",DATA!D2:D4115,"&lt;=34999",DATA!F2:F4115,"successful")</f>
        <v>32</v>
      </c>
      <c r="C9">
        <f>COUNTIFS(DATA!D2:D4115,"&gt;=30000",DATA!D2:D4115,"&lt;=34999",DATA!F2:F4115,"failed")</f>
        <v>37</v>
      </c>
      <c r="D9">
        <f>COUNTIFS(DATA!D2:D4115,"&gt;=30000",DATA!D2:D4115,"&lt;=34999",DATA!F2:F4115,"canceled")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8397</v>
      </c>
      <c r="B10">
        <f>COUNTIFS(DATA!D2:D4115,"&gt;=35000",DATA!D2:D4115,"&lt;=39999",DATA!F2:F4115,"successful")</f>
        <v>26</v>
      </c>
      <c r="C10">
        <f>COUNTIFS(DATA!D2:D4115,"&gt;=35000",DATA!D2:D4115,"&lt;=39999",DATA!F2:F4115,"failed")</f>
        <v>22</v>
      </c>
      <c r="D10">
        <f>COUNTIFS(DATA!D2:D4115,"&gt;=35000",DATA!D2:D4115,"&lt;=39999",DATA!F2:F4115,"canceled")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8398</v>
      </c>
      <c r="B11">
        <f>COUNTIFS(DATA!D2:D4115,"&gt;=40000",DATA!D2:D4115,"&lt;=44999",DATA!F2:F4115,"successful")</f>
        <v>21</v>
      </c>
      <c r="C11">
        <f>COUNTIFS(DATA!D2:D4115,"&gt;=40000",DATA!D2:D4115,"&lt;=44999",DATA!F2:F4115,"failed")</f>
        <v>16</v>
      </c>
      <c r="D11">
        <f>COUNTIFS(DATA!D2:D4115,"&gt;=40000",DATA!D2:D4115,"&lt;=44999",DATA!F2:F4115,"canceled")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8399</v>
      </c>
      <c r="B12">
        <f>COUNTIFS(DATA!D2:D4115,"&gt;=45000",DATA!D2:D4115,"&lt;=49999",DATA!F2:F4115,"successful")</f>
        <v>6</v>
      </c>
      <c r="C12">
        <f>COUNTIFS(DATA!D2:D4115,"&gt;=45000",DATA!D2:D4115,"&lt;=49999",DATA!F2:F4115,"failed")</f>
        <v>11</v>
      </c>
      <c r="D12">
        <f>COUNTIFS(DATA!D2:D4115,"&gt;=45000",DATA!D2:D4115,"&lt;=49999",DATA!F2:F4115,"canceled")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8400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- CATEGORY</vt:lpstr>
      <vt:lpstr>PIVOT TABLE - Sub-Category</vt:lpstr>
      <vt:lpstr>PIVOT TABLE - DATE CREATED CONV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Hirschenberger</cp:lastModifiedBy>
  <dcterms:created xsi:type="dcterms:W3CDTF">2017-04-20T15:17:24Z</dcterms:created>
  <dcterms:modified xsi:type="dcterms:W3CDTF">2020-06-12T01:56:33Z</dcterms:modified>
</cp:coreProperties>
</file>