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e60fab2d6318a3/03. Projekty/05. SCALO Project Priority/docs/"/>
    </mc:Choice>
  </mc:AlternateContent>
  <xr:revisionPtr revIDLastSave="40" documentId="8_{10E32D0B-B094-48F7-983F-C7A44A4713CA}" xr6:coauthVersionLast="47" xr6:coauthVersionMax="47" xr10:uidLastSave="{76DAA64B-41F9-47C9-B24C-3907B50A611E}"/>
  <bookViews>
    <workbookView xWindow="-118" yWindow="-118" windowWidth="25370" windowHeight="15945" xr2:uid="{4B3CFA05-3CA2-49B8-B5D2-75A638799EE1}"/>
  </bookViews>
  <sheets>
    <sheet name="Sheet1" sheetId="1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T7" i="1"/>
  <c r="T8" i="1"/>
  <c r="T9" i="1"/>
  <c r="T10" i="1"/>
  <c r="T11" i="1"/>
  <c r="M13" i="1"/>
  <c r="M12" i="1"/>
  <c r="M6" i="1"/>
  <c r="M5" i="1"/>
  <c r="M4" i="1"/>
  <c r="M3" i="1"/>
  <c r="K13" i="1"/>
  <c r="K12" i="1"/>
  <c r="K6" i="1"/>
  <c r="K5" i="1"/>
  <c r="K4" i="1"/>
  <c r="K3" i="1"/>
  <c r="I13" i="1"/>
  <c r="I12" i="1"/>
  <c r="I6" i="1"/>
  <c r="I5" i="1"/>
  <c r="I4" i="1"/>
  <c r="I3" i="1"/>
  <c r="G13" i="1"/>
  <c r="G12" i="1"/>
  <c r="G6" i="1"/>
  <c r="G5" i="1"/>
  <c r="G4" i="1"/>
  <c r="G3" i="1"/>
  <c r="S13" i="1"/>
  <c r="S12" i="1"/>
  <c r="S6" i="1"/>
  <c r="S5" i="1"/>
  <c r="S4" i="1"/>
  <c r="S3" i="1"/>
  <c r="Q13" i="1"/>
  <c r="Q12" i="1"/>
  <c r="Q6" i="1"/>
  <c r="Q5" i="1"/>
  <c r="Q4" i="1"/>
  <c r="Q3" i="1"/>
  <c r="O13" i="1"/>
  <c r="O12" i="1"/>
  <c r="O6" i="1"/>
  <c r="O5" i="1"/>
  <c r="O4" i="1"/>
  <c r="O3" i="1"/>
  <c r="E13" i="1"/>
  <c r="E12" i="1"/>
  <c r="E6" i="1"/>
  <c r="E5" i="1"/>
  <c r="E4" i="1"/>
  <c r="T3" i="1" l="1"/>
  <c r="T13" i="1"/>
  <c r="T12" i="1"/>
  <c r="T5" i="1"/>
  <c r="T4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Bartek Wruszczak</author>
  </authors>
  <commentList>
    <comment ref="D2" authorId="0" shapeId="0" xr:uid="{5F1C5B2B-0CB2-4A74-AE7A-CB6C2AE2DEB0}">
      <text>
        <r>
          <rPr>
            <b/>
            <sz val="9"/>
            <color indexed="81"/>
            <rFont val="Tahoma"/>
            <charset val="1"/>
          </rPr>
          <t>Bartek Wruszczak:</t>
        </r>
        <r>
          <rPr>
            <sz val="9"/>
            <color indexed="81"/>
            <rFont val="Tahoma"/>
            <charset val="1"/>
          </rPr>
          <t xml:space="preserve">
osobna tabela gdzie bedzie przydzielany type klienta do nazwy klienta. Kwestia lapania danych historycznych (moze - tabpt. Current skad bierze aktualne dane - inne taby inne nazwy) by potencjalnie lapac potem dane z przeszlosci by moc porownywac</t>
        </r>
      </text>
    </comment>
  </commentList>
</comments>
</file>

<file path=xl/sharedStrings.xml><?xml version="1.0" encoding="utf-8"?>
<sst xmlns="http://schemas.openxmlformats.org/spreadsheetml/2006/main" count="102" uniqueCount="58">
  <si>
    <t>Vacat</t>
  </si>
  <si>
    <t>klient</t>
  </si>
  <si>
    <t>type</t>
  </si>
  <si>
    <t>technologia</t>
  </si>
  <si>
    <t>bill rate</t>
  </si>
  <si>
    <t>monthly margin (zł)</t>
  </si>
  <si>
    <t>probability of success</t>
  </si>
  <si>
    <t>recruitment process</t>
  </si>
  <si>
    <t>relations</t>
  </si>
  <si>
    <t>Waga/sum.</t>
  </si>
  <si>
    <t>strategic</t>
  </si>
  <si>
    <t>exclusion recrutation</t>
  </si>
  <si>
    <t>tech verification</t>
  </si>
  <si>
    <t>new client</t>
  </si>
  <si>
    <t>normal</t>
  </si>
  <si>
    <t>high</t>
  </si>
  <si>
    <t>interview steps</t>
  </si>
  <si>
    <t>good relations</t>
  </si>
  <si>
    <t>longtail</t>
  </si>
  <si>
    <t>mid</t>
  </si>
  <si>
    <t>response time</t>
  </si>
  <si>
    <t>partnership relations</t>
  </si>
  <si>
    <t>prospect</t>
  </si>
  <si>
    <t>low</t>
  </si>
  <si>
    <t>one technical meeting with Client</t>
  </si>
  <si>
    <t>replacement</t>
  </si>
  <si>
    <t>presales/prospect</t>
  </si>
  <si>
    <t>exception</t>
  </si>
  <si>
    <t>#vacanies</t>
  </si>
  <si>
    <t>6+</t>
  </si>
  <si>
    <t>Java</t>
  </si>
  <si>
    <t>C#</t>
  </si>
  <si>
    <t>FE</t>
  </si>
  <si>
    <t>other</t>
  </si>
  <si>
    <t>130-140</t>
  </si>
  <si>
    <t>150-160</t>
  </si>
  <si>
    <t>&lt;80</t>
  </si>
  <si>
    <t>80-90</t>
  </si>
  <si>
    <t>90-100</t>
  </si>
  <si>
    <t>100-110</t>
  </si>
  <si>
    <t>110-120</t>
  </si>
  <si>
    <t>120-130</t>
  </si>
  <si>
    <t>&gt;160</t>
  </si>
  <si>
    <t>&lt;500</t>
  </si>
  <si>
    <t>500-600</t>
  </si>
  <si>
    <t>600-700</t>
  </si>
  <si>
    <t>700-800</t>
  </si>
  <si>
    <t>800-900</t>
  </si>
  <si>
    <t>900-1000</t>
  </si>
  <si>
    <t>&gt;1000</t>
  </si>
  <si>
    <t>DONE</t>
  </si>
  <si>
    <t>jaki przelicznik? - klient może dostac duzo punktow za ilosc wakatow</t>
  </si>
  <si>
    <t>na wakacie TECH_AREA nie mamy tak szczegolowo opisanych technologii</t>
  </si>
  <si>
    <t>trzeba zdecydować jak mają być takie wartości ustalane i przez kogo? Możę nowe pole w BH?</t>
  </si>
  <si>
    <t>TO DO</t>
  </si>
  <si>
    <t xml:space="preserve">TO DO </t>
  </si>
  <si>
    <t>brak danych w BH</t>
  </si>
  <si>
    <t> ocena standardowego procesu u klienta. waga przyznawana klientowi/ pmowi od klienta kwartalnie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</si>
</sst>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sz val="9"/>
      <color theme="0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  <font>
      <sz val="12"/>
      <color theme="1"/>
      <name val="Century Gothic"/>
      <family val="2"/>
    </font>
    <font>
      <sz val="10"/>
      <color theme="7"/>
      <name val="Century Gothic"/>
      <family val="2"/>
    </font>
    <font>
      <sz val="9"/>
      <color theme="0" tint="-0.14999847407452621"/>
      <name val="Century Gothic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7"/>
      <color rgb="FFFF0000"/>
      <name val="Century Gothic"/>
      <family val="2"/>
    </font>
    <font>
      <sz val="9"/>
      <color rgb="FFFF000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/>
      </left>
      <right style="thin">
        <color theme="0" tint="-0.24994659260841701"/>
      </right>
      <top style="thin">
        <color theme="3"/>
      </top>
      <bottom style="thin">
        <color theme="0" tint="-0.24994659260841701"/>
      </bottom>
      <diagonal/>
    </border>
    <border>
      <left/>
      <right style="thin">
        <color theme="3"/>
      </right>
      <top style="thin">
        <color theme="3"/>
      </top>
      <bottom style="thin">
        <color theme="0" tint="-0.24994659260841701"/>
      </bottom>
      <diagonal/>
    </border>
    <border>
      <left style="thin">
        <color theme="3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0" tint="-0.24994659260841701"/>
      </left>
      <right style="thin">
        <color theme="3"/>
      </right>
      <top style="thin">
        <color theme="3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/>
      </left>
      <right style="thin">
        <color theme="0" tint="-0.24994659260841701"/>
      </right>
      <top style="thin">
        <color theme="0" tint="-0.24994659260841701"/>
      </top>
      <bottom style="thin">
        <color theme="3"/>
      </bottom>
      <diagonal/>
    </border>
    <border>
      <left style="thin">
        <color theme="0" tint="-0.24994659260841701"/>
      </left>
      <right style="thin">
        <color theme="3"/>
      </right>
      <top style="thin">
        <color theme="0" tint="-0.24994659260841701"/>
      </top>
      <bottom style="thin">
        <color theme="3"/>
      </bottom>
      <diagonal/>
    </border>
    <border>
      <left/>
      <right style="thin">
        <color theme="3"/>
      </right>
      <top style="thin">
        <color theme="0" tint="-0.24994659260841701"/>
      </top>
      <bottom style="thin">
        <color theme="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4" borderId="0" xfId="0" applyFont="1" applyFill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3" fillId="2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/>
    <xf numFmtId="0" fontId="4" fillId="0" borderId="5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3" xfId="0" applyFont="1" applyBorder="1"/>
    <xf numFmtId="0" fontId="4" fillId="0" borderId="14" xfId="0" applyFont="1" applyBorder="1"/>
    <xf numFmtId="0" fontId="6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/>
    </xf>
    <xf numFmtId="0" fontId="4" fillId="3" borderId="8" xfId="0" applyFont="1" applyFill="1" applyBorder="1"/>
    <xf numFmtId="0" fontId="4" fillId="3" borderId="10" xfId="0" applyFont="1" applyFill="1" applyBorder="1"/>
    <xf numFmtId="0" fontId="8" fillId="0" borderId="12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/>
    <xf numFmtId="0" fontId="8" fillId="0" borderId="6" xfId="0" applyFont="1" applyBorder="1" applyAlignment="1">
      <alignment vertical="center"/>
    </xf>
    <xf numFmtId="0" fontId="8" fillId="0" borderId="15" xfId="0" applyFont="1" applyBorder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CD92-B4A1-420E-BA1A-B954BD90DDA4}">
  <dimension ref="A1:T29"/>
  <sheetViews>
    <sheetView showGridLines="0" tabSelected="1" zoomScaleNormal="100" workbookViewId="0">
      <selection activeCell="P6" sqref="P6"/>
    </sheetView>
  </sheetViews>
  <sheetFormatPr defaultColWidth="8.77734375" defaultRowHeight="13.75" x14ac:dyDescent="0.3"/>
  <cols>
    <col min="1" max="1" width="12.44140625" style="1" customWidth="1"/>
    <col min="2" max="2" width="7.109375" style="1" customWidth="1"/>
    <col min="3" max="3" width="2.21875" style="1" customWidth="1"/>
    <col min="4" max="4" width="11.6640625" style="1" customWidth="1"/>
    <col min="5" max="5" width="2.77734375" style="1" customWidth="1"/>
    <col min="6" max="6" width="12.33203125" style="1" customWidth="1"/>
    <col min="7" max="7" width="2.5546875" style="1" bestFit="1" customWidth="1"/>
    <col min="8" max="8" width="11.6640625" style="1" bestFit="1" customWidth="1"/>
    <col min="9" max="9" width="2.21875" style="1" customWidth="1"/>
    <col min="10" max="10" width="9.33203125" style="1" customWidth="1"/>
    <col min="11" max="11" width="2.21875" style="1" customWidth="1"/>
    <col min="12" max="12" width="13.77734375" style="1" customWidth="1"/>
    <col min="13" max="13" width="2.21875" style="1" customWidth="1"/>
    <col min="14" max="14" width="18" style="1" customWidth="1"/>
    <col min="15" max="15" width="2.21875" style="1" customWidth="1"/>
    <col min="16" max="16" width="25.44140625" style="1" customWidth="1"/>
    <col min="17" max="17" width="2.21875" style="1" customWidth="1"/>
    <col min="18" max="18" width="18.44140625" style="1" bestFit="1" customWidth="1"/>
    <col min="19" max="19" width="2.21875" style="1" customWidth="1"/>
    <col min="20" max="20" width="16.109375" style="1" customWidth="1"/>
    <col min="21" max="16384" width="8.77734375" style="1"/>
  </cols>
  <sheetData>
    <row r="1" spans="1:20" ht="4.0999999999999996" customHeight="1" x14ac:dyDescent="0.3">
      <c r="A1" s="2"/>
      <c r="B1" s="2"/>
      <c r="C1" s="2"/>
      <c r="D1" s="3"/>
      <c r="E1" s="3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</row>
    <row r="2" spans="1:20" s="33" customFormat="1" ht="14.4" x14ac:dyDescent="0.3">
      <c r="A2" s="26" t="s">
        <v>0</v>
      </c>
      <c r="B2" s="27" t="s">
        <v>1</v>
      </c>
      <c r="C2" s="28"/>
      <c r="D2" s="29" t="s">
        <v>2</v>
      </c>
      <c r="E2" s="30"/>
      <c r="F2" s="27" t="s">
        <v>28</v>
      </c>
      <c r="G2" s="28"/>
      <c r="H2" s="27" t="s">
        <v>3</v>
      </c>
      <c r="I2" s="31"/>
      <c r="J2" s="27" t="s">
        <v>4</v>
      </c>
      <c r="K2" s="31"/>
      <c r="L2" s="27" t="s">
        <v>5</v>
      </c>
      <c r="M2" s="31"/>
      <c r="N2" s="29" t="s">
        <v>6</v>
      </c>
      <c r="O2" s="30"/>
      <c r="P2" s="29" t="s">
        <v>7</v>
      </c>
      <c r="Q2" s="30"/>
      <c r="R2" s="29" t="s">
        <v>8</v>
      </c>
      <c r="S2" s="30"/>
      <c r="T2" s="32" t="s">
        <v>9</v>
      </c>
    </row>
    <row r="3" spans="1:20" ht="15.05" x14ac:dyDescent="0.3">
      <c r="A3" s="17"/>
      <c r="B3" s="19"/>
      <c r="C3" s="20"/>
      <c r="D3" s="19" t="s">
        <v>27</v>
      </c>
      <c r="E3" s="43">
        <f>_xlfn.IFNA(INDEX($D$21:$E$29,MATCH(D3,$D$21:$D$29,0),2),"")</f>
        <v>50</v>
      </c>
      <c r="F3" s="34">
        <v>1</v>
      </c>
      <c r="G3" s="43">
        <f>_xlfn.IFNA(INDEX($F$21:$G$29,MATCH(F3,$F$21:$F$29,0),2),"")</f>
        <v>1</v>
      </c>
      <c r="H3" s="19" t="s">
        <v>30</v>
      </c>
      <c r="I3" s="46">
        <f>_xlfn.IFNA(INDEX($H$21:$I$29,MATCH(H3,$H$21:$H$29,0),2),"")</f>
        <v>10</v>
      </c>
      <c r="J3" s="19" t="s">
        <v>36</v>
      </c>
      <c r="K3" s="46">
        <f>_xlfn.IFNA(INDEX($J$21:$K$29,MATCH(J3,$J$21:$J$29,0),2),"")</f>
        <v>1</v>
      </c>
      <c r="L3" s="19" t="s">
        <v>44</v>
      </c>
      <c r="M3" s="46">
        <f>_xlfn.IFNA(INDEX($L$21:$M$29,MATCH(L3,$L$21:$L$29,0),2),"")</f>
        <v>2</v>
      </c>
      <c r="N3" s="19" t="s">
        <v>11</v>
      </c>
      <c r="O3" s="43">
        <f>_xlfn.IFNA(INDEX($N$21:$O$29,MATCH(N3,$N$21:$N$29,0),2),"")</f>
        <v>5</v>
      </c>
      <c r="P3" s="19" t="s">
        <v>12</v>
      </c>
      <c r="Q3" s="43">
        <f>_xlfn.IFNA(INDEX($P$21:$Q$29,MATCH(P3,$P$21:$P$29,0),2),"")</f>
        <v>4</v>
      </c>
      <c r="R3" s="19" t="s">
        <v>17</v>
      </c>
      <c r="S3" s="43">
        <f>_xlfn.IFNA(INDEX($R$21:$S$29,MATCH(R3,$R$21:$R$29,0),2),"")</f>
        <v>2</v>
      </c>
      <c r="T3" s="24">
        <f>SUM(C3:S3)</f>
        <v>76</v>
      </c>
    </row>
    <row r="4" spans="1:20" ht="15.05" x14ac:dyDescent="0.3">
      <c r="A4" s="17"/>
      <c r="B4" s="19"/>
      <c r="C4" s="20"/>
      <c r="D4" s="19" t="s">
        <v>18</v>
      </c>
      <c r="E4" s="43">
        <f t="shared" ref="E4:E13" si="0">_xlfn.IFNA(INDEX($D$21:$E$29,MATCH(D4,$D$21:$D$29,0),2),"")</f>
        <v>4</v>
      </c>
      <c r="F4" s="34">
        <v>2</v>
      </c>
      <c r="G4" s="43">
        <f t="shared" ref="G4:G13" si="1">_xlfn.IFNA(INDEX($F$21:$G$29,MATCH(F4,$F$21:$F$29,0),2),"")</f>
        <v>2</v>
      </c>
      <c r="H4" s="19" t="s">
        <v>31</v>
      </c>
      <c r="I4" s="46">
        <f t="shared" ref="I4:I13" si="2">_xlfn.IFNA(INDEX($H$21:$I$29,MATCH(H4,$H$21:$H$29,0),2),"")</f>
        <v>8</v>
      </c>
      <c r="J4" s="19" t="s">
        <v>40</v>
      </c>
      <c r="K4" s="46">
        <f t="shared" ref="K4:K13" si="3">_xlfn.IFNA(INDEX($J$21:$K$29,MATCH(J4,$J$21:$J$29,0),2),"")</f>
        <v>5</v>
      </c>
      <c r="L4" s="19" t="s">
        <v>45</v>
      </c>
      <c r="M4" s="46">
        <f t="shared" ref="M4:M13" si="4">_xlfn.IFNA(INDEX($L$21:$M$29,MATCH(L4,$L$21:$L$29,0),2),"")</f>
        <v>3</v>
      </c>
      <c r="N4" s="19" t="s">
        <v>15</v>
      </c>
      <c r="O4" s="43">
        <f t="shared" ref="O4:O13" si="5">_xlfn.IFNA(INDEX($N$21:$O$29,MATCH(N4,$N$21:$N$29,0),2),"")</f>
        <v>4</v>
      </c>
      <c r="P4" s="19" t="s">
        <v>20</v>
      </c>
      <c r="Q4" s="43">
        <f t="shared" ref="Q4:Q13" si="6">_xlfn.IFNA(INDEX($P$21:$Q$29,MATCH(P4,$P$21:$P$29,0),2),"")</f>
        <v>2</v>
      </c>
      <c r="R4" s="19" t="s">
        <v>13</v>
      </c>
      <c r="S4" s="43">
        <f t="shared" ref="S4:S13" si="7">_xlfn.IFNA(INDEX($R$21:$S$29,MATCH(R4,$R$21:$R$29,0),2),"")</f>
        <v>1</v>
      </c>
      <c r="T4" s="24">
        <f t="shared" ref="T4:T13" si="8">SUM(C4:S4)</f>
        <v>31</v>
      </c>
    </row>
    <row r="5" spans="1:20" ht="15.05" x14ac:dyDescent="0.3">
      <c r="A5" s="17"/>
      <c r="B5" s="19"/>
      <c r="C5" s="20"/>
      <c r="D5" s="19" t="s">
        <v>14</v>
      </c>
      <c r="E5" s="43">
        <f t="shared" si="0"/>
        <v>5</v>
      </c>
      <c r="F5" s="34">
        <v>3</v>
      </c>
      <c r="G5" s="43">
        <f t="shared" si="1"/>
        <v>3</v>
      </c>
      <c r="H5" s="19" t="s">
        <v>32</v>
      </c>
      <c r="I5" s="46">
        <f t="shared" si="2"/>
        <v>7</v>
      </c>
      <c r="J5" s="19" t="s">
        <v>34</v>
      </c>
      <c r="K5" s="46">
        <f t="shared" si="3"/>
        <v>8</v>
      </c>
      <c r="L5" s="19" t="s">
        <v>46</v>
      </c>
      <c r="M5" s="46">
        <f t="shared" si="4"/>
        <v>4</v>
      </c>
      <c r="N5" s="19" t="s">
        <v>23</v>
      </c>
      <c r="O5" s="43">
        <f t="shared" si="5"/>
        <v>2</v>
      </c>
      <c r="P5" s="19" t="s">
        <v>20</v>
      </c>
      <c r="Q5" s="43">
        <f t="shared" si="6"/>
        <v>2</v>
      </c>
      <c r="R5" s="19" t="s">
        <v>17</v>
      </c>
      <c r="S5" s="43">
        <f t="shared" si="7"/>
        <v>2</v>
      </c>
      <c r="T5" s="24">
        <f t="shared" si="8"/>
        <v>36</v>
      </c>
    </row>
    <row r="6" spans="1:20" ht="16.2" customHeight="1" x14ac:dyDescent="0.3">
      <c r="A6" s="17"/>
      <c r="B6" s="19"/>
      <c r="C6" s="20"/>
      <c r="D6" s="19" t="s">
        <v>22</v>
      </c>
      <c r="E6" s="43">
        <f t="shared" si="0"/>
        <v>3</v>
      </c>
      <c r="F6" s="34">
        <v>2</v>
      </c>
      <c r="G6" s="43">
        <f t="shared" si="1"/>
        <v>2</v>
      </c>
      <c r="H6" s="19" t="s">
        <v>33</v>
      </c>
      <c r="I6" s="46">
        <f t="shared" si="2"/>
        <v>2</v>
      </c>
      <c r="J6" s="19" t="s">
        <v>42</v>
      </c>
      <c r="K6" s="46">
        <f t="shared" si="3"/>
        <v>14</v>
      </c>
      <c r="L6" s="19" t="s">
        <v>48</v>
      </c>
      <c r="M6" s="46">
        <f t="shared" si="4"/>
        <v>20</v>
      </c>
      <c r="N6" s="19" t="s">
        <v>23</v>
      </c>
      <c r="O6" s="43">
        <f t="shared" si="5"/>
        <v>2</v>
      </c>
      <c r="P6" s="19" t="s">
        <v>24</v>
      </c>
      <c r="Q6" s="43">
        <f t="shared" si="6"/>
        <v>1</v>
      </c>
      <c r="R6" s="19" t="s">
        <v>21</v>
      </c>
      <c r="S6" s="43">
        <f t="shared" si="7"/>
        <v>10</v>
      </c>
      <c r="T6" s="24">
        <f t="shared" si="8"/>
        <v>56</v>
      </c>
    </row>
    <row r="7" spans="1:20" ht="16.2" customHeight="1" x14ac:dyDescent="0.3">
      <c r="A7" s="17"/>
      <c r="B7" s="19"/>
      <c r="C7" s="20"/>
      <c r="D7" s="19"/>
      <c r="E7" s="43"/>
      <c r="F7" s="34"/>
      <c r="G7" s="43"/>
      <c r="H7" s="19"/>
      <c r="I7" s="46"/>
      <c r="J7" s="19"/>
      <c r="K7" s="46"/>
      <c r="L7" s="19"/>
      <c r="M7" s="46"/>
      <c r="N7" s="19"/>
      <c r="O7" s="43"/>
      <c r="P7" s="19"/>
      <c r="Q7" s="43"/>
      <c r="R7" s="19"/>
      <c r="S7" s="43"/>
      <c r="T7" s="24">
        <f t="shared" si="8"/>
        <v>0</v>
      </c>
    </row>
    <row r="8" spans="1:20" ht="16.2" customHeight="1" x14ac:dyDescent="0.3">
      <c r="A8" s="17"/>
      <c r="B8" s="19"/>
      <c r="C8" s="20"/>
      <c r="D8" s="19"/>
      <c r="E8" s="43"/>
      <c r="F8" s="34"/>
      <c r="G8" s="43"/>
      <c r="H8" s="19"/>
      <c r="I8" s="46"/>
      <c r="J8" s="19"/>
      <c r="K8" s="46"/>
      <c r="L8" s="19"/>
      <c r="M8" s="46"/>
      <c r="N8" s="19"/>
      <c r="O8" s="43"/>
      <c r="P8" s="19"/>
      <c r="Q8" s="43"/>
      <c r="R8" s="19"/>
      <c r="S8" s="43"/>
      <c r="T8" s="24">
        <f t="shared" si="8"/>
        <v>0</v>
      </c>
    </row>
    <row r="9" spans="1:20" ht="16.2" customHeight="1" x14ac:dyDescent="0.3">
      <c r="A9" s="17"/>
      <c r="B9" s="19"/>
      <c r="C9" s="20"/>
      <c r="D9" s="19"/>
      <c r="E9" s="43"/>
      <c r="F9" s="34"/>
      <c r="G9" s="43"/>
      <c r="H9" s="19"/>
      <c r="I9" s="46"/>
      <c r="J9" s="19"/>
      <c r="K9" s="46"/>
      <c r="L9" s="19"/>
      <c r="M9" s="46"/>
      <c r="N9" s="19"/>
      <c r="O9" s="43"/>
      <c r="P9" s="19"/>
      <c r="Q9" s="43"/>
      <c r="R9" s="19"/>
      <c r="S9" s="43"/>
      <c r="T9" s="24">
        <f t="shared" si="8"/>
        <v>0</v>
      </c>
    </row>
    <row r="10" spans="1:20" ht="16.2" customHeight="1" x14ac:dyDescent="0.3">
      <c r="A10" s="17"/>
      <c r="B10" s="19"/>
      <c r="C10" s="20"/>
      <c r="D10" s="19"/>
      <c r="E10" s="43"/>
      <c r="F10" s="34"/>
      <c r="G10" s="43"/>
      <c r="H10" s="19"/>
      <c r="I10" s="46"/>
      <c r="J10" s="19"/>
      <c r="K10" s="46"/>
      <c r="L10" s="19"/>
      <c r="M10" s="46"/>
      <c r="N10" s="19"/>
      <c r="O10" s="43"/>
      <c r="P10" s="19"/>
      <c r="Q10" s="43"/>
      <c r="R10" s="19"/>
      <c r="S10" s="43"/>
      <c r="T10" s="24">
        <f t="shared" si="8"/>
        <v>0</v>
      </c>
    </row>
    <row r="11" spans="1:20" ht="16.2" customHeight="1" x14ac:dyDescent="0.3">
      <c r="A11" s="17"/>
      <c r="B11" s="19"/>
      <c r="C11" s="20"/>
      <c r="D11" s="19"/>
      <c r="E11" s="43"/>
      <c r="F11" s="34"/>
      <c r="G11" s="43"/>
      <c r="H11" s="19"/>
      <c r="I11" s="46"/>
      <c r="J11" s="19"/>
      <c r="K11" s="46"/>
      <c r="L11" s="19"/>
      <c r="M11" s="46"/>
      <c r="N11" s="19"/>
      <c r="O11" s="43"/>
      <c r="P11" s="19"/>
      <c r="Q11" s="43"/>
      <c r="R11" s="19"/>
      <c r="S11" s="43"/>
      <c r="T11" s="24">
        <f t="shared" si="8"/>
        <v>0</v>
      </c>
    </row>
    <row r="12" spans="1:20" ht="15.05" x14ac:dyDescent="0.3">
      <c r="A12" s="17"/>
      <c r="B12" s="19"/>
      <c r="C12" s="20"/>
      <c r="D12" s="19"/>
      <c r="E12" s="43" t="str">
        <f t="shared" si="0"/>
        <v/>
      </c>
      <c r="F12" s="34"/>
      <c r="G12" s="43" t="str">
        <f t="shared" si="1"/>
        <v/>
      </c>
      <c r="H12" s="19"/>
      <c r="I12" s="46" t="str">
        <f t="shared" si="2"/>
        <v/>
      </c>
      <c r="J12" s="19"/>
      <c r="K12" s="46" t="str">
        <f t="shared" si="3"/>
        <v/>
      </c>
      <c r="L12" s="19"/>
      <c r="M12" s="46" t="str">
        <f t="shared" si="4"/>
        <v/>
      </c>
      <c r="N12" s="19"/>
      <c r="O12" s="43" t="str">
        <f t="shared" si="5"/>
        <v/>
      </c>
      <c r="P12" s="19"/>
      <c r="Q12" s="43" t="str">
        <f t="shared" si="6"/>
        <v/>
      </c>
      <c r="R12" s="19"/>
      <c r="S12" s="43" t="str">
        <f t="shared" si="7"/>
        <v/>
      </c>
      <c r="T12" s="24">
        <f t="shared" si="8"/>
        <v>0</v>
      </c>
    </row>
    <row r="13" spans="1:20" ht="15.05" x14ac:dyDescent="0.3">
      <c r="A13" s="18"/>
      <c r="B13" s="22"/>
      <c r="C13" s="23"/>
      <c r="D13" s="21"/>
      <c r="E13" s="44" t="str">
        <f t="shared" si="0"/>
        <v/>
      </c>
      <c r="F13" s="35"/>
      <c r="G13" s="45" t="str">
        <f t="shared" si="1"/>
        <v/>
      </c>
      <c r="H13" s="22"/>
      <c r="I13" s="47" t="str">
        <f t="shared" si="2"/>
        <v/>
      </c>
      <c r="J13" s="22"/>
      <c r="K13" s="47" t="str">
        <f t="shared" si="3"/>
        <v/>
      </c>
      <c r="L13" s="22"/>
      <c r="M13" s="47" t="str">
        <f t="shared" si="4"/>
        <v/>
      </c>
      <c r="N13" s="21"/>
      <c r="O13" s="44" t="str">
        <f t="shared" si="5"/>
        <v/>
      </c>
      <c r="P13" s="21"/>
      <c r="Q13" s="44" t="str">
        <f t="shared" si="6"/>
        <v/>
      </c>
      <c r="R13" s="21"/>
      <c r="S13" s="44" t="str">
        <f t="shared" si="7"/>
        <v/>
      </c>
      <c r="T13" s="24">
        <f t="shared" si="8"/>
        <v>0</v>
      </c>
    </row>
    <row r="14" spans="1:20" s="49" customFormat="1" x14ac:dyDescent="0.25">
      <c r="D14" s="49" t="s">
        <v>55</v>
      </c>
      <c r="F14" s="49" t="s">
        <v>50</v>
      </c>
      <c r="H14" s="49" t="s">
        <v>50</v>
      </c>
      <c r="J14" s="49" t="s">
        <v>54</v>
      </c>
      <c r="L14" s="49" t="s">
        <v>54</v>
      </c>
      <c r="N14" s="49" t="s">
        <v>54</v>
      </c>
      <c r="P14" s="49" t="s">
        <v>54</v>
      </c>
      <c r="R14" s="49" t="s">
        <v>54</v>
      </c>
    </row>
    <row r="15" spans="1:20" s="48" customFormat="1" ht="72.650000000000006" customHeight="1" x14ac:dyDescent="0.25">
      <c r="D15" s="48" t="s">
        <v>53</v>
      </c>
      <c r="F15" s="48" t="s">
        <v>51</v>
      </c>
      <c r="H15" s="48" t="s">
        <v>52</v>
      </c>
      <c r="J15" s="48" t="s">
        <v>56</v>
      </c>
      <c r="L15" s="48" t="s">
        <v>56</v>
      </c>
      <c r="N15" s="48" t="s">
        <v>53</v>
      </c>
      <c r="P15" s="48" t="s">
        <v>57</v>
      </c>
      <c r="R15" s="48" t="s">
        <v>53</v>
      </c>
    </row>
    <row r="20" spans="4:19" ht="14.4" x14ac:dyDescent="0.3">
      <c r="D20" s="4" t="s">
        <v>2</v>
      </c>
      <c r="E20" s="14"/>
      <c r="F20" s="27" t="s">
        <v>28</v>
      </c>
      <c r="G20" s="14"/>
      <c r="H20" s="27" t="s">
        <v>3</v>
      </c>
      <c r="I20" s="14"/>
      <c r="J20" s="27" t="s">
        <v>4</v>
      </c>
      <c r="K20" s="14"/>
      <c r="L20" s="27" t="s">
        <v>5</v>
      </c>
      <c r="M20" s="14"/>
      <c r="N20" s="25" t="s">
        <v>6</v>
      </c>
      <c r="O20" s="14"/>
      <c r="P20" s="4" t="s">
        <v>7</v>
      </c>
      <c r="Q20" s="14"/>
      <c r="R20" s="4" t="s">
        <v>8</v>
      </c>
      <c r="S20" s="5"/>
    </row>
    <row r="21" spans="4:19" x14ac:dyDescent="0.3">
      <c r="D21" s="6" t="s">
        <v>10</v>
      </c>
      <c r="E21" s="15">
        <v>6</v>
      </c>
      <c r="F21" s="36">
        <v>1</v>
      </c>
      <c r="G21" s="15">
        <v>1</v>
      </c>
      <c r="H21" s="36" t="s">
        <v>30</v>
      </c>
      <c r="I21" s="15">
        <v>10</v>
      </c>
      <c r="J21" s="36" t="s">
        <v>36</v>
      </c>
      <c r="K21" s="15">
        <v>1</v>
      </c>
      <c r="L21" s="36" t="s">
        <v>43</v>
      </c>
      <c r="M21" s="15">
        <v>1</v>
      </c>
      <c r="N21" s="6" t="s">
        <v>11</v>
      </c>
      <c r="O21" s="15">
        <v>5</v>
      </c>
      <c r="P21" s="6" t="s">
        <v>12</v>
      </c>
      <c r="Q21" s="15">
        <v>4</v>
      </c>
      <c r="R21" s="6" t="s">
        <v>13</v>
      </c>
      <c r="S21" s="7">
        <v>1</v>
      </c>
    </row>
    <row r="22" spans="4:19" x14ac:dyDescent="0.3">
      <c r="D22" s="6" t="s">
        <v>14</v>
      </c>
      <c r="E22" s="15">
        <v>5</v>
      </c>
      <c r="F22" s="36">
        <v>2</v>
      </c>
      <c r="G22" s="15">
        <v>2</v>
      </c>
      <c r="H22" s="36" t="s">
        <v>31</v>
      </c>
      <c r="I22" s="15">
        <v>8</v>
      </c>
      <c r="J22" s="36" t="s">
        <v>37</v>
      </c>
      <c r="K22" s="15">
        <v>2</v>
      </c>
      <c r="L22" s="36" t="s">
        <v>44</v>
      </c>
      <c r="M22" s="15">
        <v>2</v>
      </c>
      <c r="N22" s="6" t="s">
        <v>15</v>
      </c>
      <c r="O22" s="15">
        <v>4</v>
      </c>
      <c r="P22" s="6" t="s">
        <v>16</v>
      </c>
      <c r="Q22" s="15">
        <v>3</v>
      </c>
      <c r="R22" s="6" t="s">
        <v>17</v>
      </c>
      <c r="S22" s="7">
        <v>2</v>
      </c>
    </row>
    <row r="23" spans="4:19" x14ac:dyDescent="0.3">
      <c r="D23" s="6" t="s">
        <v>18</v>
      </c>
      <c r="E23" s="15">
        <v>4</v>
      </c>
      <c r="F23" s="36">
        <v>3</v>
      </c>
      <c r="G23" s="15">
        <v>3</v>
      </c>
      <c r="H23" s="36" t="s">
        <v>32</v>
      </c>
      <c r="I23" s="15">
        <v>7</v>
      </c>
      <c r="J23" s="36" t="s">
        <v>38</v>
      </c>
      <c r="K23" s="15">
        <v>3</v>
      </c>
      <c r="L23" s="36" t="s">
        <v>45</v>
      </c>
      <c r="M23" s="15">
        <v>3</v>
      </c>
      <c r="N23" s="6" t="s">
        <v>19</v>
      </c>
      <c r="O23" s="15">
        <v>3</v>
      </c>
      <c r="P23" s="6" t="s">
        <v>20</v>
      </c>
      <c r="Q23" s="15">
        <v>2</v>
      </c>
      <c r="R23" s="6" t="s">
        <v>21</v>
      </c>
      <c r="S23" s="7">
        <v>10</v>
      </c>
    </row>
    <row r="24" spans="4:19" ht="15.05" x14ac:dyDescent="0.3">
      <c r="D24" s="6" t="s">
        <v>22</v>
      </c>
      <c r="E24" s="15">
        <v>3</v>
      </c>
      <c r="F24" s="36">
        <v>4</v>
      </c>
      <c r="G24" s="15">
        <v>5</v>
      </c>
      <c r="H24" s="36" t="s">
        <v>33</v>
      </c>
      <c r="I24" s="15">
        <v>2</v>
      </c>
      <c r="J24" s="36" t="s">
        <v>39</v>
      </c>
      <c r="K24" s="15">
        <v>4</v>
      </c>
      <c r="L24" s="36" t="s">
        <v>46</v>
      </c>
      <c r="M24" s="15">
        <v>4</v>
      </c>
      <c r="N24" s="6" t="s">
        <v>23</v>
      </c>
      <c r="O24" s="15">
        <v>2</v>
      </c>
      <c r="P24" s="6" t="s">
        <v>24</v>
      </c>
      <c r="Q24" s="16">
        <v>1</v>
      </c>
      <c r="R24" s="8"/>
      <c r="S24" s="9"/>
    </row>
    <row r="25" spans="4:19" ht="15.05" x14ac:dyDescent="0.3">
      <c r="D25" s="6" t="s">
        <v>25</v>
      </c>
      <c r="E25" s="15">
        <v>2</v>
      </c>
      <c r="F25" s="36">
        <v>5</v>
      </c>
      <c r="G25" s="15">
        <v>8</v>
      </c>
      <c r="H25" s="36"/>
      <c r="I25" s="15"/>
      <c r="J25" s="36" t="s">
        <v>40</v>
      </c>
      <c r="K25" s="15">
        <v>5</v>
      </c>
      <c r="L25" s="36" t="s">
        <v>47</v>
      </c>
      <c r="M25" s="15">
        <v>8</v>
      </c>
      <c r="N25" s="6" t="s">
        <v>26</v>
      </c>
      <c r="O25" s="16">
        <v>1</v>
      </c>
      <c r="P25" s="8"/>
      <c r="Q25" s="9"/>
      <c r="R25" s="8"/>
      <c r="S25" s="9"/>
    </row>
    <row r="26" spans="4:19" ht="15.05" x14ac:dyDescent="0.3">
      <c r="D26" s="6" t="s">
        <v>27</v>
      </c>
      <c r="E26" s="15">
        <v>50</v>
      </c>
      <c r="F26" s="36" t="s">
        <v>29</v>
      </c>
      <c r="G26" s="15">
        <v>10</v>
      </c>
      <c r="H26" s="36"/>
      <c r="I26" s="15"/>
      <c r="J26" s="36" t="s">
        <v>41</v>
      </c>
      <c r="K26" s="15">
        <v>6</v>
      </c>
      <c r="L26" s="36" t="s">
        <v>48</v>
      </c>
      <c r="M26" s="15">
        <v>20</v>
      </c>
      <c r="N26" s="6"/>
      <c r="O26" s="16"/>
      <c r="P26" s="8"/>
      <c r="Q26" s="9"/>
      <c r="R26" s="8"/>
      <c r="S26" s="9"/>
    </row>
    <row r="27" spans="4:19" ht="15.05" x14ac:dyDescent="0.3">
      <c r="D27" s="8"/>
      <c r="E27" s="9"/>
      <c r="F27" s="8"/>
      <c r="G27" s="9"/>
      <c r="H27" s="8"/>
      <c r="I27" s="9"/>
      <c r="J27" s="36" t="s">
        <v>34</v>
      </c>
      <c r="K27" s="40">
        <v>8</v>
      </c>
      <c r="L27" s="36" t="s">
        <v>49</v>
      </c>
      <c r="M27" s="40">
        <v>21</v>
      </c>
      <c r="N27" s="6"/>
      <c r="O27" s="16"/>
      <c r="P27" s="8"/>
      <c r="Q27" s="9"/>
      <c r="R27" s="8"/>
      <c r="S27" s="9"/>
    </row>
    <row r="28" spans="4:19" ht="15.05" x14ac:dyDescent="0.3">
      <c r="D28" s="10"/>
      <c r="E28" s="11"/>
      <c r="F28" s="10"/>
      <c r="G28" s="11"/>
      <c r="H28" s="10"/>
      <c r="I28" s="11"/>
      <c r="J28" s="36" t="s">
        <v>35</v>
      </c>
      <c r="K28" s="41">
        <v>10</v>
      </c>
      <c r="L28" s="36"/>
      <c r="M28" s="41"/>
      <c r="N28" s="36"/>
      <c r="O28" s="37"/>
      <c r="P28" s="10"/>
      <c r="Q28" s="11"/>
      <c r="R28" s="10"/>
      <c r="S28" s="11"/>
    </row>
    <row r="29" spans="4:19" ht="15.05" x14ac:dyDescent="0.3">
      <c r="D29" s="12"/>
      <c r="E29" s="13"/>
      <c r="F29" s="12"/>
      <c r="G29" s="13"/>
      <c r="H29" s="12"/>
      <c r="I29" s="13"/>
      <c r="J29" s="12" t="s">
        <v>42</v>
      </c>
      <c r="K29" s="42">
        <v>14</v>
      </c>
      <c r="L29" s="12"/>
      <c r="M29" s="42"/>
      <c r="N29" s="38"/>
      <c r="O29" s="39"/>
      <c r="P29" s="12"/>
      <c r="Q29" s="13"/>
      <c r="R29" s="12"/>
      <c r="S29" s="13"/>
    </row>
  </sheetData>
  <conditionalFormatting sqref="T3:T13">
    <cfRule type="colorScale" priority="1">
      <colorScale>
        <cfvo type="min"/>
        <cfvo type="max"/>
        <color rgb="FFFCFCFF"/>
        <color rgb="FFF8696B"/>
      </colorScale>
    </cfRule>
  </conditionalFormatting>
  <dataValidations count="8">
    <dataValidation type="list" allowBlank="1" showInputMessage="1" showErrorMessage="1" sqref="D3:D13" xr:uid="{A12368E3-DF63-47BA-BB1A-01808862FED0}">
      <formula1>$D$21:$D$29</formula1>
    </dataValidation>
    <dataValidation type="list" allowBlank="1" showInputMessage="1" showErrorMessage="1" sqref="R3:R13" xr:uid="{D899D27B-290E-46FB-8BE8-9A25312FA7BE}">
      <formula1>$R$21:$R$29</formula1>
    </dataValidation>
    <dataValidation type="list" allowBlank="1" showInputMessage="1" showErrorMessage="1" sqref="P3:P13" xr:uid="{269A94F3-8EA9-4C96-B9F0-7BFEB49CE893}">
      <formula1>$P$21:$P$29</formula1>
    </dataValidation>
    <dataValidation type="list" allowBlank="1" showInputMessage="1" showErrorMessage="1" sqref="N3:N13" xr:uid="{791AB1B0-02E6-4065-9840-53551F59C112}">
      <formula1>$N$21:$N$29</formula1>
    </dataValidation>
    <dataValidation type="list" allowBlank="1" showInputMessage="1" showErrorMessage="1" sqref="F3:F13" xr:uid="{70CAD98E-5AFD-40F1-A624-EC1810D9452D}">
      <formula1>$F$20:$F$29</formula1>
    </dataValidation>
    <dataValidation type="list" allowBlank="1" showInputMessage="1" showErrorMessage="1" sqref="H3:H13" xr:uid="{4B3D4A6E-8512-4D4A-B75C-91D233FBE856}">
      <formula1>$H$21:$H$29</formula1>
    </dataValidation>
    <dataValidation type="list" allowBlank="1" showInputMessage="1" showErrorMessage="1" sqref="J3:J13" xr:uid="{25C46FFC-0247-434F-955F-88B37411B880}">
      <formula1>$J$21:$J$29</formula1>
    </dataValidation>
    <dataValidation type="list" allowBlank="1" showInputMessage="1" showErrorMessage="1" sqref="L3:L13" xr:uid="{64F8CE95-FE77-4CD4-9B6E-01B9B1878849}">
      <formula1>$L$21:$L$29</formula1>
    </dataValidation>
  </dataValidation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52E1-9592-4750-BFF5-282470202C5E}">
  <dimension ref="A1"/>
  <sheetViews>
    <sheetView workbookViewId="0">
      <selection activeCell="E27" sqref="A1:XFD1048576"/>
    </sheetView>
  </sheetViews>
  <sheetFormatPr defaultRowHeight="14.4" x14ac:dyDescent="0.25"/>
  <cols>
    <col min="2" max="2" width="13.21875" customWidth="1"/>
    <col min="3" max="3" width="8.109375" customWidth="1"/>
    <col min="4" max="5" width="25.21875" customWidth="1"/>
    <col min="6" max="6" width="25.77734375" bestFit="1" customWidth="1"/>
    <col min="7" max="7" width="25.77734375" customWidth="1"/>
    <col min="8" max="8" width="15.44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Wruszczak</dc:creator>
  <cp:lastModifiedBy>Adam Markiewicz</cp:lastModifiedBy>
  <dcterms:created xsi:type="dcterms:W3CDTF">2022-06-20T10:07:07Z</dcterms:created>
  <dcterms:modified xsi:type="dcterms:W3CDTF">2022-09-07T13:28:38Z</dcterms:modified>
</cp:coreProperties>
</file>