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7322DB41-6D40-4845-A194-9ED671E85631}" xr6:coauthVersionLast="47" xr6:coauthVersionMax="47" xr10:uidLastSave="{00000000-0000-0000-0000-000000000000}"/>
  <bookViews>
    <workbookView xWindow="-65760" yWindow="4000" windowWidth="42720" windowHeight="228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6" i="13" l="1"/>
  <c r="D746" i="13" s="1"/>
  <c r="B745" i="13"/>
  <c r="A98" i="12"/>
  <c r="C98" i="12"/>
  <c r="D98" i="12"/>
  <c r="E98" i="12"/>
  <c r="F98" i="12"/>
  <c r="G98" i="12"/>
  <c r="H98" i="12"/>
  <c r="I98" i="12"/>
  <c r="J98" i="12"/>
  <c r="K98" i="12"/>
  <c r="L98" i="12"/>
  <c r="M98" i="12"/>
  <c r="N98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97" i="12"/>
  <c r="C97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96" i="12"/>
  <c r="C96" i="12"/>
  <c r="D96" i="12"/>
  <c r="E96" i="12"/>
  <c r="F96" i="12"/>
  <c r="G96" i="12"/>
  <c r="H96" i="12"/>
  <c r="I96" i="12"/>
  <c r="J96" i="12"/>
  <c r="K96" i="12"/>
  <c r="L96" i="12"/>
  <c r="M96" i="12"/>
  <c r="N96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98" i="11"/>
  <c r="C98" i="11"/>
  <c r="D98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AA98" i="11"/>
  <c r="A97" i="11"/>
  <c r="C97" i="11"/>
  <c r="D97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96" i="11"/>
  <c r="C96" i="11"/>
  <c r="D96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B266" i="5"/>
  <c r="B744" i="13"/>
  <c r="B743" i="13"/>
  <c r="B742" i="13"/>
  <c r="B741" i="13"/>
  <c r="D741" i="13" s="1"/>
  <c r="B740" i="13"/>
  <c r="D740" i="13" s="1"/>
  <c r="B739" i="13"/>
  <c r="B738" i="13"/>
  <c r="B737" i="13"/>
  <c r="B736" i="13"/>
  <c r="B735" i="13"/>
  <c r="B734" i="13"/>
  <c r="C746" i="13" s="1"/>
  <c r="B733" i="13"/>
  <c r="D733" i="13" s="1"/>
  <c r="B732" i="13"/>
  <c r="C744" i="13" s="1"/>
  <c r="B731" i="13"/>
  <c r="B730" i="13"/>
  <c r="B729" i="13"/>
  <c r="B728" i="13"/>
  <c r="B727" i="13"/>
  <c r="B726" i="13"/>
  <c r="C738" i="13" s="1"/>
  <c r="B725" i="13"/>
  <c r="B724" i="13"/>
  <c r="C736" i="13" s="1"/>
  <c r="B723" i="13"/>
  <c r="B722" i="13"/>
  <c r="B721" i="13"/>
  <c r="B720" i="13"/>
  <c r="B719" i="13"/>
  <c r="B718" i="13"/>
  <c r="C730" i="13" s="1"/>
  <c r="B717" i="13"/>
  <c r="B716" i="13"/>
  <c r="C728" i="13" s="1"/>
  <c r="B715" i="13"/>
  <c r="B714" i="13"/>
  <c r="B713" i="13"/>
  <c r="B712" i="13"/>
  <c r="B711" i="13"/>
  <c r="B710" i="13"/>
  <c r="C722" i="13" s="1"/>
  <c r="B709" i="13"/>
  <c r="B708" i="13"/>
  <c r="B707" i="13"/>
  <c r="B706" i="13"/>
  <c r="B705" i="13"/>
  <c r="B704" i="13"/>
  <c r="B703" i="13"/>
  <c r="B702" i="13"/>
  <c r="C714" i="13" s="1"/>
  <c r="B701" i="13"/>
  <c r="B700" i="13"/>
  <c r="B699" i="13"/>
  <c r="B698" i="13"/>
  <c r="B697" i="13"/>
  <c r="B696" i="13"/>
  <c r="B695" i="13"/>
  <c r="B694" i="13"/>
  <c r="C706" i="13" s="1"/>
  <c r="B693" i="13"/>
  <c r="B692" i="13"/>
  <c r="B691" i="13"/>
  <c r="D691" i="13" s="1"/>
  <c r="B690" i="13"/>
  <c r="B689" i="13"/>
  <c r="B688" i="13"/>
  <c r="B687" i="13"/>
  <c r="B686" i="13"/>
  <c r="C698" i="13" s="1"/>
  <c r="B685" i="13"/>
  <c r="B684" i="13"/>
  <c r="B683" i="13"/>
  <c r="D683" i="13" s="1"/>
  <c r="B682" i="13"/>
  <c r="B681" i="13"/>
  <c r="B680" i="13"/>
  <c r="B679" i="13"/>
  <c r="B678" i="13"/>
  <c r="C690" i="13" s="1"/>
  <c r="B677" i="13"/>
  <c r="B676" i="13"/>
  <c r="C688" i="13" s="1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B646" i="13"/>
  <c r="C658" i="13" s="1"/>
  <c r="B645" i="13"/>
  <c r="B644" i="13"/>
  <c r="B643" i="13"/>
  <c r="D643" i="13" s="1"/>
  <c r="B642" i="13"/>
  <c r="B641" i="13"/>
  <c r="B640" i="13"/>
  <c r="B639" i="13"/>
  <c r="B638" i="13"/>
  <c r="C650" i="13" s="1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C634" i="13" s="1"/>
  <c r="B621" i="13"/>
  <c r="B620" i="13"/>
  <c r="B619" i="13"/>
  <c r="B618" i="13"/>
  <c r="B617" i="13"/>
  <c r="B616" i="13"/>
  <c r="B615" i="13"/>
  <c r="B614" i="13"/>
  <c r="C626" i="13" s="1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C610" i="13" s="1"/>
  <c r="B597" i="13"/>
  <c r="B596" i="13"/>
  <c r="B595" i="13"/>
  <c r="B594" i="13"/>
  <c r="B593" i="13"/>
  <c r="B592" i="13"/>
  <c r="B591" i="13"/>
  <c r="B590" i="13"/>
  <c r="C602" i="13" s="1"/>
  <c r="B589" i="13"/>
  <c r="B588" i="13"/>
  <c r="B587" i="13"/>
  <c r="B586" i="13"/>
  <c r="B585" i="13"/>
  <c r="B584" i="13"/>
  <c r="B583" i="13"/>
  <c r="B582" i="13"/>
  <c r="C594" i="13" s="1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C578" i="13" s="1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C562" i="13" s="1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C546" i="13" s="1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C514" i="13" s="1"/>
  <c r="B501" i="13"/>
  <c r="B500" i="13"/>
  <c r="B499" i="13"/>
  <c r="C511" i="13" s="1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D463" i="13" s="1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D441" i="13" s="1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B425" i="13"/>
  <c r="D426" i="13" s="1"/>
  <c r="B424" i="13"/>
  <c r="B423" i="13"/>
  <c r="B422" i="13"/>
  <c r="C434" i="13" s="1"/>
  <c r="B421" i="13"/>
  <c r="B420" i="13"/>
  <c r="B419" i="13"/>
  <c r="B418" i="13"/>
  <c r="B417" i="13"/>
  <c r="B416" i="13"/>
  <c r="B415" i="13"/>
  <c r="B414" i="13"/>
  <c r="C426" i="13" s="1"/>
  <c r="B413" i="13"/>
  <c r="B412" i="13"/>
  <c r="B411" i="13"/>
  <c r="B410" i="13"/>
  <c r="B409" i="13"/>
  <c r="B408" i="13"/>
  <c r="B407" i="13"/>
  <c r="B406" i="13"/>
  <c r="C418" i="13" s="1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D391" i="13" s="1"/>
  <c r="B390" i="13"/>
  <c r="B389" i="13"/>
  <c r="C401" i="13" s="1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D366" i="13" s="1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B350" i="13"/>
  <c r="B349" i="13"/>
  <c r="B348" i="13"/>
  <c r="C360" i="13" s="1"/>
  <c r="B347" i="13"/>
  <c r="B346" i="13"/>
  <c r="B345" i="13"/>
  <c r="B344" i="13"/>
  <c r="B343" i="13"/>
  <c r="B342" i="13"/>
  <c r="B341" i="13"/>
  <c r="B340" i="13"/>
  <c r="C352" i="13" s="1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C304" i="13" s="1"/>
  <c r="B291" i="13"/>
  <c r="B290" i="13"/>
  <c r="B289" i="13"/>
  <c r="D289" i="13" s="1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C250" i="13" s="1"/>
  <c r="B237" i="13"/>
  <c r="D237" i="13" s="1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D198" i="13" s="1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D184" i="13" s="1"/>
  <c r="B182" i="13"/>
  <c r="B181" i="13"/>
  <c r="B180" i="13"/>
  <c r="B179" i="13"/>
  <c r="B178" i="13"/>
  <c r="D179" i="13" s="1"/>
  <c r="B177" i="13"/>
  <c r="B176" i="13"/>
  <c r="B175" i="13"/>
  <c r="C187" i="13" s="1"/>
  <c r="B174" i="13"/>
  <c r="B173" i="13"/>
  <c r="B172" i="13"/>
  <c r="B171" i="13"/>
  <c r="B170" i="13"/>
  <c r="B169" i="13"/>
  <c r="B168" i="13"/>
  <c r="B167" i="13"/>
  <c r="C179" i="13" s="1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C152" i="13" s="1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D124" i="13" s="1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D95" i="13" s="1"/>
  <c r="B94" i="13"/>
  <c r="B93" i="13"/>
  <c r="B92" i="13"/>
  <c r="B91" i="13"/>
  <c r="D92" i="13" s="1"/>
  <c r="B90" i="13"/>
  <c r="B89" i="13"/>
  <c r="B88" i="13"/>
  <c r="B87" i="13"/>
  <c r="D87" i="13" s="1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D23" i="13" s="1"/>
  <c r="B22" i="13"/>
  <c r="C34" i="13" s="1"/>
  <c r="B21" i="13"/>
  <c r="B20" i="13"/>
  <c r="B19" i="13"/>
  <c r="B18" i="13"/>
  <c r="B17" i="13"/>
  <c r="B16" i="13"/>
  <c r="B15" i="13"/>
  <c r="B14" i="13"/>
  <c r="B13" i="13"/>
  <c r="C25" i="13" s="1"/>
  <c r="B12" i="13"/>
  <c r="B11" i="13"/>
  <c r="B10" i="13"/>
  <c r="B9" i="13"/>
  <c r="B8" i="13"/>
  <c r="B7" i="13"/>
  <c r="B6" i="13"/>
  <c r="F1" i="13"/>
  <c r="G1" i="13" s="1"/>
  <c r="AA95" i="12"/>
  <c r="Y95" i="12"/>
  <c r="W95" i="12"/>
  <c r="U95" i="12"/>
  <c r="T95" i="12"/>
  <c r="R95" i="12"/>
  <c r="O95" i="12"/>
  <c r="M95" i="12"/>
  <c r="L95" i="12"/>
  <c r="K95" i="12"/>
  <c r="J95" i="12"/>
  <c r="I95" i="12"/>
  <c r="E95" i="12"/>
  <c r="A95" i="12"/>
  <c r="AA94" i="12"/>
  <c r="Y94" i="12"/>
  <c r="W94" i="12"/>
  <c r="U94" i="12"/>
  <c r="T94" i="12"/>
  <c r="R94" i="12"/>
  <c r="O94" i="12"/>
  <c r="M94" i="12"/>
  <c r="L94" i="12"/>
  <c r="J94" i="12"/>
  <c r="I94" i="12"/>
  <c r="E94" i="12"/>
  <c r="A94" i="12"/>
  <c r="K94" i="12" s="1"/>
  <c r="AA93" i="12"/>
  <c r="Y93" i="12"/>
  <c r="X93" i="12"/>
  <c r="W93" i="12"/>
  <c r="V93" i="12"/>
  <c r="U93" i="12"/>
  <c r="T93" i="12"/>
  <c r="R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93" i="12"/>
  <c r="A93" i="12"/>
  <c r="Z93" i="12" s="1"/>
  <c r="AA92" i="12"/>
  <c r="Y92" i="12"/>
  <c r="X92" i="12"/>
  <c r="W92" i="12"/>
  <c r="V92" i="12"/>
  <c r="U92" i="12"/>
  <c r="T92" i="12"/>
  <c r="R92" i="12"/>
  <c r="Q92" i="12"/>
  <c r="P92" i="12"/>
  <c r="O92" i="12"/>
  <c r="N92" i="12"/>
  <c r="M92" i="12"/>
  <c r="L92" i="12"/>
  <c r="J92" i="12"/>
  <c r="I92" i="12"/>
  <c r="H92" i="12"/>
  <c r="G92" i="12"/>
  <c r="F92" i="12"/>
  <c r="E92" i="12"/>
  <c r="A92" i="12"/>
  <c r="D92" i="12" s="1"/>
  <c r="AA91" i="12"/>
  <c r="Y91" i="12"/>
  <c r="X91" i="12"/>
  <c r="W91" i="12"/>
  <c r="U91" i="12"/>
  <c r="T91" i="12"/>
  <c r="R91" i="12"/>
  <c r="P91" i="12"/>
  <c r="O91" i="12"/>
  <c r="M91" i="12"/>
  <c r="L91" i="12"/>
  <c r="J91" i="12"/>
  <c r="I91" i="12"/>
  <c r="E91" i="12"/>
  <c r="C91" i="12"/>
  <c r="A91" i="12"/>
  <c r="AA90" i="12"/>
  <c r="Y90" i="12"/>
  <c r="W90" i="12"/>
  <c r="U90" i="12"/>
  <c r="T90" i="12"/>
  <c r="S90" i="12"/>
  <c r="R90" i="12"/>
  <c r="O90" i="12"/>
  <c r="M90" i="12"/>
  <c r="L90" i="12"/>
  <c r="J90" i="12"/>
  <c r="I90" i="12"/>
  <c r="E90" i="12"/>
  <c r="D90" i="12"/>
  <c r="C90" i="12"/>
  <c r="A90" i="12"/>
  <c r="K90" i="12" s="1"/>
  <c r="AA89" i="12"/>
  <c r="Y89" i="12"/>
  <c r="X89" i="12"/>
  <c r="W89" i="12"/>
  <c r="V89" i="12"/>
  <c r="U89" i="12"/>
  <c r="T89" i="12"/>
  <c r="S89" i="12"/>
  <c r="R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C89" i="12"/>
  <c r="A89" i="12"/>
  <c r="Z89" i="12" s="1"/>
  <c r="AA88" i="12"/>
  <c r="Y88" i="12"/>
  <c r="X88" i="12"/>
  <c r="W88" i="12"/>
  <c r="V88" i="12"/>
  <c r="U88" i="12"/>
  <c r="T88" i="12"/>
  <c r="R88" i="12"/>
  <c r="Q88" i="12"/>
  <c r="P88" i="12"/>
  <c r="O88" i="12"/>
  <c r="N88" i="12"/>
  <c r="M88" i="12"/>
  <c r="L88" i="12"/>
  <c r="J88" i="12"/>
  <c r="I88" i="12"/>
  <c r="H88" i="12"/>
  <c r="G88" i="12"/>
  <c r="F88" i="12"/>
  <c r="E88" i="12"/>
  <c r="A88" i="12"/>
  <c r="D88" i="12" s="1"/>
  <c r="AA87" i="12"/>
  <c r="Z87" i="12"/>
  <c r="Y87" i="12"/>
  <c r="X87" i="12"/>
  <c r="W87" i="12"/>
  <c r="U87" i="12"/>
  <c r="T87" i="12"/>
  <c r="S87" i="12"/>
  <c r="R87" i="12"/>
  <c r="Q87" i="12"/>
  <c r="P87" i="12"/>
  <c r="O87" i="12"/>
  <c r="M87" i="12"/>
  <c r="L87" i="12"/>
  <c r="K87" i="12"/>
  <c r="J87" i="12"/>
  <c r="I87" i="12"/>
  <c r="H87" i="12"/>
  <c r="E87" i="12"/>
  <c r="C87" i="12"/>
  <c r="A87" i="12"/>
  <c r="AA86" i="12"/>
  <c r="Y86" i="12"/>
  <c r="W86" i="12"/>
  <c r="U86" i="12"/>
  <c r="T86" i="12"/>
  <c r="R86" i="12"/>
  <c r="O86" i="12"/>
  <c r="M86" i="12"/>
  <c r="L86" i="12"/>
  <c r="J86" i="12"/>
  <c r="I86" i="12"/>
  <c r="E86" i="12"/>
  <c r="A86" i="12"/>
  <c r="K86" i="12" s="1"/>
  <c r="AA85" i="12"/>
  <c r="Y85" i="12"/>
  <c r="X85" i="12"/>
  <c r="W85" i="12"/>
  <c r="V85" i="12"/>
  <c r="U85" i="12"/>
  <c r="T85" i="12"/>
  <c r="S85" i="12"/>
  <c r="R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C85" i="12"/>
  <c r="A85" i="12"/>
  <c r="Z85" i="12" s="1"/>
  <c r="AA84" i="12"/>
  <c r="Y84" i="12"/>
  <c r="X84" i="12"/>
  <c r="W84" i="12"/>
  <c r="V84" i="12"/>
  <c r="U84" i="12"/>
  <c r="T84" i="12"/>
  <c r="R84" i="12"/>
  <c r="Q84" i="12"/>
  <c r="P84" i="12"/>
  <c r="O84" i="12"/>
  <c r="N84" i="12"/>
  <c r="M84" i="12"/>
  <c r="L84" i="12"/>
  <c r="J84" i="12"/>
  <c r="I84" i="12"/>
  <c r="H84" i="12"/>
  <c r="G84" i="12"/>
  <c r="F84" i="12"/>
  <c r="E84" i="12"/>
  <c r="A84" i="12"/>
  <c r="D84" i="12" s="1"/>
  <c r="AA83" i="12"/>
  <c r="Y83" i="12"/>
  <c r="X83" i="12"/>
  <c r="W83" i="12"/>
  <c r="U83" i="12"/>
  <c r="T83" i="12"/>
  <c r="R83" i="12"/>
  <c r="P83" i="12"/>
  <c r="O83" i="12"/>
  <c r="M83" i="12"/>
  <c r="L83" i="12"/>
  <c r="J83" i="12"/>
  <c r="I83" i="12"/>
  <c r="E83" i="12"/>
  <c r="C83" i="12"/>
  <c r="A83" i="12"/>
  <c r="AA82" i="12"/>
  <c r="Y82" i="12"/>
  <c r="W82" i="12"/>
  <c r="U82" i="12"/>
  <c r="T82" i="12"/>
  <c r="S82" i="12"/>
  <c r="R82" i="12"/>
  <c r="O82" i="12"/>
  <c r="M82" i="12"/>
  <c r="L82" i="12"/>
  <c r="J82" i="12"/>
  <c r="I82" i="12"/>
  <c r="E82" i="12"/>
  <c r="D82" i="12"/>
  <c r="C82" i="12"/>
  <c r="A82" i="12"/>
  <c r="K82" i="12" s="1"/>
  <c r="AA81" i="12"/>
  <c r="Y81" i="12"/>
  <c r="X81" i="12"/>
  <c r="W81" i="12"/>
  <c r="V81" i="12"/>
  <c r="U81" i="12"/>
  <c r="T81" i="12"/>
  <c r="S81" i="12"/>
  <c r="R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D81" i="12"/>
  <c r="C81" i="12"/>
  <c r="A81" i="12"/>
  <c r="Z81" i="12" s="1"/>
  <c r="AA80" i="12"/>
  <c r="Y80" i="12"/>
  <c r="X80" i="12"/>
  <c r="W80" i="12"/>
  <c r="V80" i="12"/>
  <c r="U80" i="12"/>
  <c r="T80" i="12"/>
  <c r="R80" i="12"/>
  <c r="Q80" i="12"/>
  <c r="P80" i="12"/>
  <c r="O80" i="12"/>
  <c r="N80" i="12"/>
  <c r="M80" i="12"/>
  <c r="L80" i="12"/>
  <c r="J80" i="12"/>
  <c r="I80" i="12"/>
  <c r="H80" i="12"/>
  <c r="G80" i="12"/>
  <c r="F80" i="12"/>
  <c r="E80" i="12"/>
  <c r="A80" i="12"/>
  <c r="D80" i="12" s="1"/>
  <c r="AA79" i="12"/>
  <c r="Z79" i="12"/>
  <c r="Y79" i="12"/>
  <c r="X79" i="12"/>
  <c r="W79" i="12"/>
  <c r="U79" i="12"/>
  <c r="T79" i="12"/>
  <c r="S79" i="12"/>
  <c r="R79" i="12"/>
  <c r="Q79" i="12"/>
  <c r="P79" i="12"/>
  <c r="O79" i="12"/>
  <c r="M79" i="12"/>
  <c r="L79" i="12"/>
  <c r="K79" i="12"/>
  <c r="J79" i="12"/>
  <c r="I79" i="12"/>
  <c r="H79" i="12"/>
  <c r="E79" i="12"/>
  <c r="C79" i="12"/>
  <c r="A79" i="12"/>
  <c r="AA78" i="12"/>
  <c r="Y78" i="12"/>
  <c r="W78" i="12"/>
  <c r="U78" i="12"/>
  <c r="T78" i="12"/>
  <c r="R78" i="12"/>
  <c r="O78" i="12"/>
  <c r="M78" i="12"/>
  <c r="L78" i="12"/>
  <c r="J78" i="12"/>
  <c r="I78" i="12"/>
  <c r="E78" i="12"/>
  <c r="A78" i="12"/>
  <c r="K78" i="12" s="1"/>
  <c r="AA77" i="12"/>
  <c r="Y77" i="12"/>
  <c r="X77" i="12"/>
  <c r="W77" i="12"/>
  <c r="V77" i="12"/>
  <c r="U77" i="12"/>
  <c r="T77" i="12"/>
  <c r="S77" i="12"/>
  <c r="R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D77" i="12"/>
  <c r="C77" i="12"/>
  <c r="A77" i="12"/>
  <c r="Z77" i="12" s="1"/>
  <c r="AA76" i="12"/>
  <c r="Y76" i="12"/>
  <c r="X76" i="12"/>
  <c r="W76" i="12"/>
  <c r="V76" i="12"/>
  <c r="U76" i="12"/>
  <c r="T76" i="12"/>
  <c r="R76" i="12"/>
  <c r="Q76" i="12"/>
  <c r="P76" i="12"/>
  <c r="O76" i="12"/>
  <c r="N76" i="12"/>
  <c r="M76" i="12"/>
  <c r="L76" i="12"/>
  <c r="J76" i="12"/>
  <c r="I76" i="12"/>
  <c r="H76" i="12"/>
  <c r="G76" i="12"/>
  <c r="F76" i="12"/>
  <c r="E76" i="12"/>
  <c r="A76" i="12"/>
  <c r="D76" i="12" s="1"/>
  <c r="AA75" i="12"/>
  <c r="Y75" i="12"/>
  <c r="X75" i="12"/>
  <c r="W75" i="12"/>
  <c r="U75" i="12"/>
  <c r="T75" i="12"/>
  <c r="R75" i="12"/>
  <c r="P75" i="12"/>
  <c r="O75" i="12"/>
  <c r="M75" i="12"/>
  <c r="L75" i="12"/>
  <c r="J75" i="12"/>
  <c r="I75" i="12"/>
  <c r="E75" i="12"/>
  <c r="C75" i="12"/>
  <c r="A75" i="12"/>
  <c r="AA74" i="12"/>
  <c r="Y74" i="12"/>
  <c r="W74" i="12"/>
  <c r="U74" i="12"/>
  <c r="T74" i="12"/>
  <c r="S74" i="12"/>
  <c r="R74" i="12"/>
  <c r="O74" i="12"/>
  <c r="M74" i="12"/>
  <c r="L74" i="12"/>
  <c r="J74" i="12"/>
  <c r="I74" i="12"/>
  <c r="E74" i="12"/>
  <c r="D74" i="12"/>
  <c r="C74" i="12"/>
  <c r="A74" i="12"/>
  <c r="K74" i="12" s="1"/>
  <c r="AA73" i="12"/>
  <c r="Y73" i="12"/>
  <c r="X73" i="12"/>
  <c r="W73" i="12"/>
  <c r="V73" i="12"/>
  <c r="U73" i="12"/>
  <c r="T73" i="12"/>
  <c r="S73" i="12"/>
  <c r="R73" i="12"/>
  <c r="P73" i="12"/>
  <c r="O73" i="12"/>
  <c r="N73" i="12"/>
  <c r="M73" i="12"/>
  <c r="L73" i="12"/>
  <c r="K73" i="12"/>
  <c r="J73" i="12"/>
  <c r="I73" i="12"/>
  <c r="H73" i="12"/>
  <c r="G73" i="12"/>
  <c r="F73" i="12"/>
  <c r="E73" i="12"/>
  <c r="D73" i="12"/>
  <c r="C73" i="12"/>
  <c r="A73" i="12"/>
  <c r="Z73" i="12" s="1"/>
  <c r="AA72" i="12"/>
  <c r="Y72" i="12"/>
  <c r="X72" i="12"/>
  <c r="W72" i="12"/>
  <c r="V72" i="12"/>
  <c r="U72" i="12"/>
  <c r="T72" i="12"/>
  <c r="R72" i="12"/>
  <c r="Q72" i="12"/>
  <c r="P72" i="12"/>
  <c r="O72" i="12"/>
  <c r="N72" i="12"/>
  <c r="M72" i="12"/>
  <c r="L72" i="12"/>
  <c r="J72" i="12"/>
  <c r="I72" i="12"/>
  <c r="H72" i="12"/>
  <c r="G72" i="12"/>
  <c r="F72" i="12"/>
  <c r="E72" i="12"/>
  <c r="A72" i="12"/>
  <c r="D72" i="12" s="1"/>
  <c r="AA71" i="12"/>
  <c r="Z71" i="12"/>
  <c r="Y71" i="12"/>
  <c r="X71" i="12"/>
  <c r="W71" i="12"/>
  <c r="U71" i="12"/>
  <c r="T71" i="12"/>
  <c r="S71" i="12"/>
  <c r="R71" i="12"/>
  <c r="Q71" i="12"/>
  <c r="P71" i="12"/>
  <c r="O71" i="12"/>
  <c r="M71" i="12"/>
  <c r="L71" i="12"/>
  <c r="K71" i="12"/>
  <c r="J71" i="12"/>
  <c r="I71" i="12"/>
  <c r="H71" i="12"/>
  <c r="E71" i="12"/>
  <c r="C71" i="12"/>
  <c r="A71" i="12"/>
  <c r="AA70" i="12"/>
  <c r="Y70" i="12"/>
  <c r="W70" i="12"/>
  <c r="U70" i="12"/>
  <c r="T70" i="12"/>
  <c r="R70" i="12"/>
  <c r="O70" i="12"/>
  <c r="M70" i="12"/>
  <c r="L70" i="12"/>
  <c r="J70" i="12"/>
  <c r="I70" i="12"/>
  <c r="E70" i="12"/>
  <c r="A70" i="12"/>
  <c r="K70" i="12" s="1"/>
  <c r="AA69" i="12"/>
  <c r="Y69" i="12"/>
  <c r="X69" i="12"/>
  <c r="W69" i="12"/>
  <c r="V69" i="12"/>
  <c r="U69" i="12"/>
  <c r="T69" i="12"/>
  <c r="S69" i="12"/>
  <c r="R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C69" i="12"/>
  <c r="A69" i="12"/>
  <c r="Z69" i="12" s="1"/>
  <c r="AA68" i="12"/>
  <c r="Y68" i="12"/>
  <c r="X68" i="12"/>
  <c r="W68" i="12"/>
  <c r="V68" i="12"/>
  <c r="U68" i="12"/>
  <c r="T68" i="12"/>
  <c r="R68" i="12"/>
  <c r="Q68" i="12"/>
  <c r="P68" i="12"/>
  <c r="O68" i="12"/>
  <c r="N68" i="12"/>
  <c r="M68" i="12"/>
  <c r="L68" i="12"/>
  <c r="J68" i="12"/>
  <c r="I68" i="12"/>
  <c r="H68" i="12"/>
  <c r="G68" i="12"/>
  <c r="F68" i="12"/>
  <c r="E68" i="12"/>
  <c r="A68" i="12"/>
  <c r="D68" i="12" s="1"/>
  <c r="AA67" i="12"/>
  <c r="Y67" i="12"/>
  <c r="X67" i="12"/>
  <c r="W67" i="12"/>
  <c r="U67" i="12"/>
  <c r="T67" i="12"/>
  <c r="R67" i="12"/>
  <c r="P67" i="12"/>
  <c r="O67" i="12"/>
  <c r="M67" i="12"/>
  <c r="L67" i="12"/>
  <c r="J67" i="12"/>
  <c r="I67" i="12"/>
  <c r="H67" i="12"/>
  <c r="E67" i="12"/>
  <c r="C67" i="12"/>
  <c r="A67" i="12"/>
  <c r="AA66" i="12"/>
  <c r="Y66" i="12"/>
  <c r="W66" i="12"/>
  <c r="U66" i="12"/>
  <c r="T66" i="12"/>
  <c r="S66" i="12"/>
  <c r="R66" i="12"/>
  <c r="O66" i="12"/>
  <c r="M66" i="12"/>
  <c r="L66" i="12"/>
  <c r="J66" i="12"/>
  <c r="I66" i="12"/>
  <c r="E66" i="12"/>
  <c r="D66" i="12"/>
  <c r="C66" i="12"/>
  <c r="A66" i="12"/>
  <c r="K66" i="12" s="1"/>
  <c r="AA65" i="12"/>
  <c r="Y65" i="12"/>
  <c r="X65" i="12"/>
  <c r="W65" i="12"/>
  <c r="V65" i="12"/>
  <c r="U65" i="12"/>
  <c r="T65" i="12"/>
  <c r="S65" i="12"/>
  <c r="R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C65" i="12"/>
  <c r="A65" i="12"/>
  <c r="Z65" i="12" s="1"/>
  <c r="AA64" i="12"/>
  <c r="Y64" i="12"/>
  <c r="X64" i="12"/>
  <c r="W64" i="12"/>
  <c r="V64" i="12"/>
  <c r="U64" i="12"/>
  <c r="T64" i="12"/>
  <c r="R64" i="12"/>
  <c r="Q64" i="12"/>
  <c r="P64" i="12"/>
  <c r="O64" i="12"/>
  <c r="N64" i="12"/>
  <c r="M64" i="12"/>
  <c r="L64" i="12"/>
  <c r="J64" i="12"/>
  <c r="I64" i="12"/>
  <c r="H64" i="12"/>
  <c r="G64" i="12"/>
  <c r="F64" i="12"/>
  <c r="E64" i="12"/>
  <c r="A64" i="12"/>
  <c r="D64" i="12" s="1"/>
  <c r="AA63" i="12"/>
  <c r="Z63" i="12"/>
  <c r="Y63" i="12"/>
  <c r="X63" i="12"/>
  <c r="W63" i="12"/>
  <c r="U63" i="12"/>
  <c r="T63" i="12"/>
  <c r="S63" i="12"/>
  <c r="R63" i="12"/>
  <c r="Q63" i="12"/>
  <c r="P63" i="12"/>
  <c r="O63" i="12"/>
  <c r="M63" i="12"/>
  <c r="L63" i="12"/>
  <c r="K63" i="12"/>
  <c r="J63" i="12"/>
  <c r="I63" i="12"/>
  <c r="H63" i="12"/>
  <c r="E63" i="12"/>
  <c r="C63" i="12"/>
  <c r="A63" i="12"/>
  <c r="AA62" i="12"/>
  <c r="Y62" i="12"/>
  <c r="W62" i="12"/>
  <c r="U62" i="12"/>
  <c r="T62" i="12"/>
  <c r="R62" i="12"/>
  <c r="O62" i="12"/>
  <c r="M62" i="12"/>
  <c r="L62" i="12"/>
  <c r="J62" i="12"/>
  <c r="I62" i="12"/>
  <c r="E62" i="12"/>
  <c r="A62" i="12"/>
  <c r="Z62" i="12" s="1"/>
  <c r="AA61" i="12"/>
  <c r="Y61" i="12"/>
  <c r="X61" i="12"/>
  <c r="W61" i="12"/>
  <c r="V61" i="12"/>
  <c r="U61" i="12"/>
  <c r="T61" i="12"/>
  <c r="S61" i="12"/>
  <c r="R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C61" i="12"/>
  <c r="A61" i="12"/>
  <c r="Z61" i="12" s="1"/>
  <c r="AA60" i="12"/>
  <c r="Y60" i="12"/>
  <c r="X60" i="12"/>
  <c r="W60" i="12"/>
  <c r="V60" i="12"/>
  <c r="U60" i="12"/>
  <c r="T60" i="12"/>
  <c r="R60" i="12"/>
  <c r="Q60" i="12"/>
  <c r="P60" i="12"/>
  <c r="O60" i="12"/>
  <c r="N60" i="12"/>
  <c r="M60" i="12"/>
  <c r="L60" i="12"/>
  <c r="J60" i="12"/>
  <c r="I60" i="12"/>
  <c r="H60" i="12"/>
  <c r="G60" i="12"/>
  <c r="F60" i="12"/>
  <c r="E60" i="12"/>
  <c r="A60" i="12"/>
  <c r="D60" i="12" s="1"/>
  <c r="AA59" i="12"/>
  <c r="Y59" i="12"/>
  <c r="W59" i="12"/>
  <c r="U59" i="12"/>
  <c r="T59" i="12"/>
  <c r="R59" i="12"/>
  <c r="O59" i="12"/>
  <c r="M59" i="12"/>
  <c r="L59" i="12"/>
  <c r="J59" i="12"/>
  <c r="I59" i="12"/>
  <c r="E59" i="12"/>
  <c r="A59" i="12"/>
  <c r="X59" i="12" s="1"/>
  <c r="AA58" i="12"/>
  <c r="Y58" i="12"/>
  <c r="W58" i="12"/>
  <c r="U58" i="12"/>
  <c r="T58" i="12"/>
  <c r="R58" i="12"/>
  <c r="O58" i="12"/>
  <c r="M58" i="12"/>
  <c r="L58" i="12"/>
  <c r="J58" i="12"/>
  <c r="I58" i="12"/>
  <c r="E58" i="12"/>
  <c r="A58" i="12"/>
  <c r="V58" i="12" s="1"/>
  <c r="AA57" i="12"/>
  <c r="Y57" i="12"/>
  <c r="X57" i="12"/>
  <c r="W57" i="12"/>
  <c r="V57" i="12"/>
  <c r="U57" i="12"/>
  <c r="T57" i="12"/>
  <c r="S57" i="12"/>
  <c r="R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C57" i="12"/>
  <c r="A57" i="12"/>
  <c r="Z57" i="12" s="1"/>
  <c r="AA56" i="12"/>
  <c r="Z56" i="12"/>
  <c r="Y56" i="12"/>
  <c r="W56" i="12"/>
  <c r="U56" i="12"/>
  <c r="T56" i="12"/>
  <c r="R56" i="12"/>
  <c r="Q56" i="12"/>
  <c r="P56" i="12"/>
  <c r="O56" i="12"/>
  <c r="M56" i="12"/>
  <c r="L56" i="12"/>
  <c r="J56" i="12"/>
  <c r="I56" i="12"/>
  <c r="H56" i="12"/>
  <c r="G56" i="12"/>
  <c r="E56" i="12"/>
  <c r="A56" i="12"/>
  <c r="X56" i="12" s="1"/>
  <c r="AA55" i="12"/>
  <c r="Z55" i="12"/>
  <c r="Y55" i="12"/>
  <c r="X55" i="12"/>
  <c r="W55" i="12"/>
  <c r="U55" i="12"/>
  <c r="T55" i="12"/>
  <c r="S55" i="12"/>
  <c r="R55" i="12"/>
  <c r="Q55" i="12"/>
  <c r="P55" i="12"/>
  <c r="O55" i="12"/>
  <c r="M55" i="12"/>
  <c r="L55" i="12"/>
  <c r="J55" i="12"/>
  <c r="I55" i="12"/>
  <c r="H55" i="12"/>
  <c r="G55" i="12"/>
  <c r="E55" i="12"/>
  <c r="D55" i="12"/>
  <c r="C55" i="12"/>
  <c r="A55" i="12"/>
  <c r="AA54" i="12"/>
  <c r="Y54" i="12"/>
  <c r="W54" i="12"/>
  <c r="U54" i="12"/>
  <c r="T54" i="12"/>
  <c r="R54" i="12"/>
  <c r="O54" i="12"/>
  <c r="M54" i="12"/>
  <c r="L54" i="12"/>
  <c r="J54" i="12"/>
  <c r="I54" i="12"/>
  <c r="E54" i="12"/>
  <c r="C54" i="12"/>
  <c r="A54" i="12"/>
  <c r="V54" i="12" s="1"/>
  <c r="AA53" i="12"/>
  <c r="Y53" i="12"/>
  <c r="X53" i="12"/>
  <c r="W53" i="12"/>
  <c r="V53" i="12"/>
  <c r="U53" i="12"/>
  <c r="T53" i="12"/>
  <c r="S53" i="12"/>
  <c r="R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C53" i="12"/>
  <c r="A53" i="12"/>
  <c r="Z53" i="12" s="1"/>
  <c r="V52" i="12"/>
  <c r="U52" i="12"/>
  <c r="R52" i="12"/>
  <c r="Q52" i="12"/>
  <c r="J52" i="12"/>
  <c r="I52" i="12"/>
  <c r="H52" i="12"/>
  <c r="G52" i="12"/>
  <c r="A52" i="12"/>
  <c r="W52" i="12" s="1"/>
  <c r="Z51" i="12"/>
  <c r="Y51" i="12"/>
  <c r="P51" i="12"/>
  <c r="O51" i="12"/>
  <c r="L51" i="12"/>
  <c r="K51" i="12"/>
  <c r="D51" i="12"/>
  <c r="C51" i="12"/>
  <c r="A51" i="12"/>
  <c r="W51" i="12" s="1"/>
  <c r="AA50" i="12"/>
  <c r="T50" i="12"/>
  <c r="S50" i="12"/>
  <c r="R50" i="12"/>
  <c r="Q50" i="12"/>
  <c r="J50" i="12"/>
  <c r="I50" i="12"/>
  <c r="F50" i="12"/>
  <c r="E50" i="12"/>
  <c r="A50" i="12"/>
  <c r="U50" i="12" s="1"/>
  <c r="X49" i="12"/>
  <c r="W49" i="12"/>
  <c r="V49" i="12"/>
  <c r="U49" i="12"/>
  <c r="R49" i="12"/>
  <c r="O49" i="12"/>
  <c r="N49" i="12"/>
  <c r="M49" i="12"/>
  <c r="L49" i="12"/>
  <c r="H49" i="12"/>
  <c r="F49" i="12"/>
  <c r="E49" i="12"/>
  <c r="D49" i="12"/>
  <c r="C49" i="12"/>
  <c r="A49" i="12"/>
  <c r="V48" i="12"/>
  <c r="T48" i="12"/>
  <c r="N48" i="12"/>
  <c r="D48" i="12"/>
  <c r="A48" i="12"/>
  <c r="M48" i="12" s="1"/>
  <c r="AA47" i="12"/>
  <c r="V47" i="12"/>
  <c r="K47" i="12"/>
  <c r="J47" i="12"/>
  <c r="I47" i="12"/>
  <c r="C47" i="12"/>
  <c r="A47" i="12"/>
  <c r="S46" i="12"/>
  <c r="R46" i="12"/>
  <c r="Q46" i="12"/>
  <c r="K46" i="12"/>
  <c r="J46" i="12"/>
  <c r="A46" i="12"/>
  <c r="AA45" i="12"/>
  <c r="Z45" i="12"/>
  <c r="X45" i="12"/>
  <c r="W45" i="12"/>
  <c r="V45" i="12"/>
  <c r="U45" i="12"/>
  <c r="S45" i="12"/>
  <c r="R45" i="12"/>
  <c r="P45" i="12"/>
  <c r="O45" i="12"/>
  <c r="N45" i="12"/>
  <c r="M45" i="12"/>
  <c r="L45" i="12"/>
  <c r="J45" i="12"/>
  <c r="H45" i="12"/>
  <c r="G45" i="12"/>
  <c r="F45" i="12"/>
  <c r="E45" i="12"/>
  <c r="D45" i="12"/>
  <c r="C45" i="12"/>
  <c r="A45" i="12"/>
  <c r="W44" i="12"/>
  <c r="Q44" i="12"/>
  <c r="P44" i="12"/>
  <c r="G44" i="12"/>
  <c r="A44" i="12"/>
  <c r="O44" i="12" s="1"/>
  <c r="AA43" i="12"/>
  <c r="Z43" i="12"/>
  <c r="Y43" i="12"/>
  <c r="Q43" i="12"/>
  <c r="L43" i="12"/>
  <c r="K43" i="12"/>
  <c r="J43" i="12"/>
  <c r="I43" i="12"/>
  <c r="A43" i="12"/>
  <c r="AA42" i="12"/>
  <c r="X42" i="12"/>
  <c r="V42" i="12"/>
  <c r="U42" i="12"/>
  <c r="T42" i="12"/>
  <c r="S42" i="12"/>
  <c r="P42" i="12"/>
  <c r="N42" i="12"/>
  <c r="M42" i="12"/>
  <c r="L42" i="12"/>
  <c r="K42" i="12"/>
  <c r="H42" i="12"/>
  <c r="F42" i="12"/>
  <c r="E42" i="12"/>
  <c r="D42" i="12"/>
  <c r="C42" i="12"/>
  <c r="A42" i="12"/>
  <c r="Y42" i="12" s="1"/>
  <c r="X41" i="12"/>
  <c r="W41" i="12"/>
  <c r="V41" i="12"/>
  <c r="U41" i="12"/>
  <c r="P41" i="12"/>
  <c r="O41" i="12"/>
  <c r="N41" i="12"/>
  <c r="M41" i="12"/>
  <c r="H41" i="12"/>
  <c r="G41" i="12"/>
  <c r="F41" i="12"/>
  <c r="E41" i="12"/>
  <c r="A41" i="12"/>
  <c r="AA41" i="12" s="1"/>
  <c r="X40" i="12"/>
  <c r="H40" i="12"/>
  <c r="A40" i="12"/>
  <c r="Q40" i="12" s="1"/>
  <c r="A39" i="12"/>
  <c r="Q39" i="12" s="1"/>
  <c r="AA38" i="12"/>
  <c r="X38" i="12"/>
  <c r="V38" i="12"/>
  <c r="U38" i="12"/>
  <c r="T38" i="12"/>
  <c r="S38" i="12"/>
  <c r="P38" i="12"/>
  <c r="N38" i="12"/>
  <c r="M38" i="12"/>
  <c r="L38" i="12"/>
  <c r="K38" i="12"/>
  <c r="H38" i="12"/>
  <c r="F38" i="12"/>
  <c r="E38" i="12"/>
  <c r="D38" i="12"/>
  <c r="C38" i="12"/>
  <c r="A38" i="12"/>
  <c r="Y38" i="12" s="1"/>
  <c r="X37" i="12"/>
  <c r="W37" i="12"/>
  <c r="V37" i="12"/>
  <c r="U37" i="12"/>
  <c r="P37" i="12"/>
  <c r="O37" i="12"/>
  <c r="N37" i="12"/>
  <c r="M37" i="12"/>
  <c r="H37" i="12"/>
  <c r="G37" i="12"/>
  <c r="F37" i="12"/>
  <c r="E37" i="12"/>
  <c r="A37" i="12"/>
  <c r="AA37" i="12" s="1"/>
  <c r="Y36" i="12"/>
  <c r="I36" i="12"/>
  <c r="A36" i="12"/>
  <c r="Q36" i="12" s="1"/>
  <c r="S35" i="12"/>
  <c r="Q35" i="12"/>
  <c r="L35" i="12"/>
  <c r="C35" i="12"/>
  <c r="A35" i="12"/>
  <c r="AA35" i="12" s="1"/>
  <c r="AA34" i="12"/>
  <c r="X34" i="12"/>
  <c r="V34" i="12"/>
  <c r="U34" i="12"/>
  <c r="T34" i="12"/>
  <c r="S34" i="12"/>
  <c r="P34" i="12"/>
  <c r="N34" i="12"/>
  <c r="M34" i="12"/>
  <c r="L34" i="12"/>
  <c r="K34" i="12"/>
  <c r="H34" i="12"/>
  <c r="F34" i="12"/>
  <c r="E34" i="12"/>
  <c r="D34" i="12"/>
  <c r="C34" i="12"/>
  <c r="A34" i="12"/>
  <c r="Y34" i="12" s="1"/>
  <c r="X33" i="12"/>
  <c r="W33" i="12"/>
  <c r="V33" i="12"/>
  <c r="U33" i="12"/>
  <c r="P33" i="12"/>
  <c r="O33" i="12"/>
  <c r="N33" i="12"/>
  <c r="M33" i="12"/>
  <c r="H33" i="12"/>
  <c r="G33" i="12"/>
  <c r="F33" i="12"/>
  <c r="E33" i="12"/>
  <c r="A33" i="12"/>
  <c r="AA33" i="12" s="1"/>
  <c r="Z32" i="12"/>
  <c r="Y32" i="12"/>
  <c r="X32" i="12"/>
  <c r="W32" i="12"/>
  <c r="J32" i="12"/>
  <c r="I32" i="12"/>
  <c r="H32" i="12"/>
  <c r="G32" i="12"/>
  <c r="A32" i="12"/>
  <c r="T31" i="12"/>
  <c r="D31" i="12"/>
  <c r="A31" i="12"/>
  <c r="Q31" i="12" s="1"/>
  <c r="AA30" i="12"/>
  <c r="X30" i="12"/>
  <c r="V30" i="12"/>
  <c r="U30" i="12"/>
  <c r="T30" i="12"/>
  <c r="S30" i="12"/>
  <c r="P30" i="12"/>
  <c r="N30" i="12"/>
  <c r="M30" i="12"/>
  <c r="L30" i="12"/>
  <c r="K30" i="12"/>
  <c r="H30" i="12"/>
  <c r="F30" i="12"/>
  <c r="E30" i="12"/>
  <c r="D30" i="12"/>
  <c r="C30" i="12"/>
  <c r="A30" i="12"/>
  <c r="Y30" i="12" s="1"/>
  <c r="X29" i="12"/>
  <c r="W29" i="12"/>
  <c r="V29" i="12"/>
  <c r="U29" i="12"/>
  <c r="P29" i="12"/>
  <c r="O29" i="12"/>
  <c r="N29" i="12"/>
  <c r="M29" i="12"/>
  <c r="H29" i="12"/>
  <c r="G29" i="12"/>
  <c r="F29" i="12"/>
  <c r="E29" i="12"/>
  <c r="A29" i="12"/>
  <c r="AA29" i="12" s="1"/>
  <c r="Z28" i="12"/>
  <c r="Y28" i="12"/>
  <c r="X28" i="12"/>
  <c r="W28" i="12"/>
  <c r="O28" i="12"/>
  <c r="J28" i="12"/>
  <c r="I28" i="12"/>
  <c r="H28" i="12"/>
  <c r="G28" i="12"/>
  <c r="A28" i="12"/>
  <c r="Q28" i="12" s="1"/>
  <c r="Y27" i="12"/>
  <c r="T27" i="12"/>
  <c r="S27" i="12"/>
  <c r="R27" i="12"/>
  <c r="Q27" i="12"/>
  <c r="J27" i="12"/>
  <c r="I27" i="12"/>
  <c r="F27" i="12"/>
  <c r="D27" i="12"/>
  <c r="C27" i="12"/>
  <c r="A27" i="12"/>
  <c r="AA27" i="12" s="1"/>
  <c r="AA26" i="12"/>
  <c r="X26" i="12"/>
  <c r="V26" i="12"/>
  <c r="U26" i="12"/>
  <c r="T26" i="12"/>
  <c r="S26" i="12"/>
  <c r="P26" i="12"/>
  <c r="N26" i="12"/>
  <c r="M26" i="12"/>
  <c r="L26" i="12"/>
  <c r="K26" i="12"/>
  <c r="H26" i="12"/>
  <c r="F26" i="12"/>
  <c r="E26" i="12"/>
  <c r="D26" i="12"/>
  <c r="C26" i="12"/>
  <c r="A26" i="12"/>
  <c r="Y26" i="12" s="1"/>
  <c r="X25" i="12"/>
  <c r="W25" i="12"/>
  <c r="V25" i="12"/>
  <c r="U25" i="12"/>
  <c r="R25" i="12"/>
  <c r="M25" i="12"/>
  <c r="J25" i="12"/>
  <c r="H25" i="12"/>
  <c r="G25" i="12"/>
  <c r="F25" i="12"/>
  <c r="A25" i="12"/>
  <c r="Z25" i="12" s="1"/>
  <c r="Y24" i="12"/>
  <c r="X24" i="12"/>
  <c r="W24" i="12"/>
  <c r="T24" i="12"/>
  <c r="R24" i="12"/>
  <c r="L24" i="12"/>
  <c r="J24" i="12"/>
  <c r="I24" i="12"/>
  <c r="H24" i="12"/>
  <c r="G24" i="12"/>
  <c r="A24" i="12"/>
  <c r="Z24" i="12" s="1"/>
  <c r="Z23" i="12"/>
  <c r="Y23" i="12"/>
  <c r="V23" i="12"/>
  <c r="T23" i="12"/>
  <c r="S23" i="12"/>
  <c r="R23" i="12"/>
  <c r="Q23" i="12"/>
  <c r="L23" i="12"/>
  <c r="K23" i="12"/>
  <c r="J23" i="12"/>
  <c r="I23" i="12"/>
  <c r="F23" i="12"/>
  <c r="D23" i="12"/>
  <c r="C23" i="12"/>
  <c r="A23" i="12"/>
  <c r="AA22" i="12"/>
  <c r="X22" i="12"/>
  <c r="V22" i="12"/>
  <c r="U22" i="12"/>
  <c r="T22" i="12"/>
  <c r="S22" i="12"/>
  <c r="P22" i="12"/>
  <c r="N22" i="12"/>
  <c r="M22" i="12"/>
  <c r="L22" i="12"/>
  <c r="K22" i="12"/>
  <c r="H22" i="12"/>
  <c r="F22" i="12"/>
  <c r="E22" i="12"/>
  <c r="D22" i="12"/>
  <c r="C22" i="12"/>
  <c r="A22" i="12"/>
  <c r="Y22" i="12" s="1"/>
  <c r="O21" i="12"/>
  <c r="A21" i="12"/>
  <c r="P20" i="12"/>
  <c r="A20" i="12"/>
  <c r="AA95" i="11"/>
  <c r="Y95" i="11"/>
  <c r="W95" i="11"/>
  <c r="V95" i="11"/>
  <c r="U95" i="11"/>
  <c r="T95" i="11"/>
  <c r="S95" i="11"/>
  <c r="R95" i="11"/>
  <c r="Q95" i="11"/>
  <c r="O95" i="11"/>
  <c r="N95" i="11"/>
  <c r="M95" i="11"/>
  <c r="L95" i="11"/>
  <c r="K95" i="11"/>
  <c r="J95" i="11"/>
  <c r="I95" i="11"/>
  <c r="G95" i="11"/>
  <c r="F95" i="11"/>
  <c r="E95" i="11"/>
  <c r="D95" i="11"/>
  <c r="C95" i="11"/>
  <c r="A95" i="11"/>
  <c r="Z95" i="11" s="1"/>
  <c r="AA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A94" i="11"/>
  <c r="Z94" i="11" s="1"/>
  <c r="AA93" i="11"/>
  <c r="Z93" i="11"/>
  <c r="Y93" i="11"/>
  <c r="X93" i="11"/>
  <c r="W93" i="11"/>
  <c r="U93" i="11"/>
  <c r="T93" i="11"/>
  <c r="R93" i="11"/>
  <c r="Q93" i="11"/>
  <c r="P93" i="11"/>
  <c r="O93" i="11"/>
  <c r="M93" i="11"/>
  <c r="L93" i="11"/>
  <c r="J93" i="11"/>
  <c r="I93" i="11"/>
  <c r="H93" i="11"/>
  <c r="G93" i="11"/>
  <c r="F93" i="11"/>
  <c r="E93" i="11"/>
  <c r="A93" i="11"/>
  <c r="S93" i="11" s="1"/>
  <c r="AA92" i="11"/>
  <c r="Z92" i="11"/>
  <c r="Y92" i="11"/>
  <c r="X92" i="11"/>
  <c r="W92" i="11"/>
  <c r="U92" i="11"/>
  <c r="T92" i="11"/>
  <c r="S92" i="11"/>
  <c r="R92" i="11"/>
  <c r="Q92" i="11"/>
  <c r="P92" i="11"/>
  <c r="O92" i="11"/>
  <c r="M92" i="11"/>
  <c r="L92" i="11"/>
  <c r="J92" i="11"/>
  <c r="I92" i="11"/>
  <c r="H92" i="11"/>
  <c r="G92" i="11"/>
  <c r="E92" i="11"/>
  <c r="D92" i="11"/>
  <c r="C92" i="11"/>
  <c r="A92" i="11"/>
  <c r="AA91" i="11"/>
  <c r="Y91" i="11"/>
  <c r="W91" i="11"/>
  <c r="V91" i="11"/>
  <c r="U91" i="11"/>
  <c r="T91" i="11"/>
  <c r="R91" i="11"/>
  <c r="O91" i="11"/>
  <c r="N91" i="11"/>
  <c r="M91" i="11"/>
  <c r="L91" i="11"/>
  <c r="J91" i="11"/>
  <c r="I91" i="11"/>
  <c r="F91" i="11"/>
  <c r="E91" i="11"/>
  <c r="D91" i="11"/>
  <c r="C91" i="11"/>
  <c r="A91" i="11"/>
  <c r="AA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A90" i="11"/>
  <c r="Z90" i="11" s="1"/>
  <c r="AA89" i="11"/>
  <c r="Y89" i="11"/>
  <c r="X89" i="11"/>
  <c r="W89" i="11"/>
  <c r="V89" i="11"/>
  <c r="U89" i="11"/>
  <c r="T89" i="11"/>
  <c r="R89" i="11"/>
  <c r="Q89" i="11"/>
  <c r="P89" i="11"/>
  <c r="O89" i="11"/>
  <c r="N89" i="11"/>
  <c r="M89" i="11"/>
  <c r="L89" i="11"/>
  <c r="J89" i="11"/>
  <c r="I89" i="11"/>
  <c r="H89" i="11"/>
  <c r="G89" i="11"/>
  <c r="F89" i="11"/>
  <c r="E89" i="11"/>
  <c r="A89" i="11"/>
  <c r="D89" i="11" s="1"/>
  <c r="AA88" i="11"/>
  <c r="Z88" i="11"/>
  <c r="Y88" i="11"/>
  <c r="X88" i="11"/>
  <c r="W88" i="11"/>
  <c r="U88" i="11"/>
  <c r="T88" i="11"/>
  <c r="S88" i="11"/>
  <c r="R88" i="11"/>
  <c r="Q88" i="11"/>
  <c r="P88" i="11"/>
  <c r="O88" i="11"/>
  <c r="M88" i="11"/>
  <c r="L88" i="11"/>
  <c r="J88" i="11"/>
  <c r="I88" i="11"/>
  <c r="H88" i="11"/>
  <c r="G88" i="11"/>
  <c r="E88" i="11"/>
  <c r="D88" i="11"/>
  <c r="C88" i="11"/>
  <c r="A88" i="11"/>
  <c r="AA87" i="11"/>
  <c r="Y87" i="11"/>
  <c r="W87" i="11"/>
  <c r="V87" i="11"/>
  <c r="U87" i="11"/>
  <c r="T87" i="11"/>
  <c r="R87" i="11"/>
  <c r="O87" i="11"/>
  <c r="N87" i="11"/>
  <c r="M87" i="11"/>
  <c r="L87" i="11"/>
  <c r="J87" i="11"/>
  <c r="I87" i="11"/>
  <c r="F87" i="11"/>
  <c r="E87" i="11"/>
  <c r="D87" i="11"/>
  <c r="C87" i="11"/>
  <c r="A87" i="11"/>
  <c r="AA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A86" i="11"/>
  <c r="Z86" i="11" s="1"/>
  <c r="AA85" i="11"/>
  <c r="Y85" i="11"/>
  <c r="X85" i="11"/>
  <c r="W85" i="11"/>
  <c r="V85" i="11"/>
  <c r="U85" i="11"/>
  <c r="T85" i="11"/>
  <c r="R85" i="11"/>
  <c r="Q85" i="11"/>
  <c r="P85" i="11"/>
  <c r="O85" i="11"/>
  <c r="N85" i="11"/>
  <c r="M85" i="11"/>
  <c r="L85" i="11"/>
  <c r="J85" i="11"/>
  <c r="I85" i="11"/>
  <c r="H85" i="11"/>
  <c r="G85" i="11"/>
  <c r="F85" i="11"/>
  <c r="E85" i="11"/>
  <c r="A85" i="11"/>
  <c r="D85" i="11" s="1"/>
  <c r="AA84" i="11"/>
  <c r="Z84" i="11"/>
  <c r="Y84" i="11"/>
  <c r="X84" i="11"/>
  <c r="W84" i="11"/>
  <c r="U84" i="11"/>
  <c r="T84" i="11"/>
  <c r="S84" i="11"/>
  <c r="R84" i="11"/>
  <c r="Q84" i="11"/>
  <c r="P84" i="11"/>
  <c r="O84" i="11"/>
  <c r="M84" i="11"/>
  <c r="L84" i="11"/>
  <c r="J84" i="11"/>
  <c r="I84" i="11"/>
  <c r="H84" i="11"/>
  <c r="G84" i="11"/>
  <c r="E84" i="11"/>
  <c r="D84" i="11"/>
  <c r="C84" i="11"/>
  <c r="A84" i="11"/>
  <c r="AA83" i="11"/>
  <c r="Y83" i="11"/>
  <c r="W83" i="11"/>
  <c r="V83" i="11"/>
  <c r="U83" i="11"/>
  <c r="T83" i="11"/>
  <c r="R83" i="11"/>
  <c r="O83" i="11"/>
  <c r="N83" i="11"/>
  <c r="M83" i="11"/>
  <c r="L83" i="11"/>
  <c r="J83" i="11"/>
  <c r="I83" i="11"/>
  <c r="F83" i="11"/>
  <c r="E83" i="11"/>
  <c r="D83" i="11"/>
  <c r="C83" i="11"/>
  <c r="A83" i="11"/>
  <c r="AA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A82" i="11"/>
  <c r="Z82" i="11" s="1"/>
  <c r="AA81" i="11"/>
  <c r="Y81" i="11"/>
  <c r="X81" i="11"/>
  <c r="W81" i="11"/>
  <c r="V81" i="11"/>
  <c r="U81" i="11"/>
  <c r="T81" i="11"/>
  <c r="R81" i="11"/>
  <c r="Q81" i="11"/>
  <c r="P81" i="11"/>
  <c r="O81" i="11"/>
  <c r="N81" i="11"/>
  <c r="M81" i="11"/>
  <c r="L81" i="11"/>
  <c r="J81" i="11"/>
  <c r="I81" i="11"/>
  <c r="H81" i="11"/>
  <c r="G81" i="11"/>
  <c r="F81" i="11"/>
  <c r="E81" i="11"/>
  <c r="A81" i="11"/>
  <c r="D81" i="11" s="1"/>
  <c r="AA80" i="11"/>
  <c r="Z80" i="11"/>
  <c r="Y80" i="11"/>
  <c r="X80" i="11"/>
  <c r="W80" i="11"/>
  <c r="U80" i="11"/>
  <c r="T80" i="11"/>
  <c r="S80" i="11"/>
  <c r="R80" i="11"/>
  <c r="Q80" i="11"/>
  <c r="P80" i="11"/>
  <c r="O80" i="11"/>
  <c r="M80" i="11"/>
  <c r="L80" i="11"/>
  <c r="J80" i="11"/>
  <c r="I80" i="11"/>
  <c r="H80" i="11"/>
  <c r="G80" i="11"/>
  <c r="E80" i="11"/>
  <c r="D80" i="11"/>
  <c r="C80" i="11"/>
  <c r="A80" i="11"/>
  <c r="AA79" i="11"/>
  <c r="Y79" i="11"/>
  <c r="W79" i="11"/>
  <c r="V79" i="11"/>
  <c r="U79" i="11"/>
  <c r="T79" i="11"/>
  <c r="R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A79" i="11"/>
  <c r="Z79" i="11" s="1"/>
  <c r="AA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C78" i="11"/>
  <c r="A78" i="11"/>
  <c r="D78" i="11" s="1"/>
  <c r="AA77" i="11"/>
  <c r="Y77" i="11"/>
  <c r="W77" i="11"/>
  <c r="U77" i="11"/>
  <c r="T77" i="11"/>
  <c r="S77" i="11"/>
  <c r="R77" i="11"/>
  <c r="O77" i="11"/>
  <c r="M77" i="11"/>
  <c r="L77" i="11"/>
  <c r="K77" i="11"/>
  <c r="J77" i="11"/>
  <c r="I77" i="11"/>
  <c r="E77" i="11"/>
  <c r="A77" i="11"/>
  <c r="Z77" i="11" s="1"/>
  <c r="AA76" i="11"/>
  <c r="Y76" i="11"/>
  <c r="W76" i="11"/>
  <c r="U76" i="11"/>
  <c r="T76" i="11"/>
  <c r="R76" i="11"/>
  <c r="O76" i="11"/>
  <c r="M76" i="11"/>
  <c r="L76" i="11"/>
  <c r="J76" i="11"/>
  <c r="I76" i="11"/>
  <c r="E76" i="11"/>
  <c r="C76" i="11"/>
  <c r="A76" i="11"/>
  <c r="K76" i="11" s="1"/>
  <c r="AA75" i="11"/>
  <c r="Y75" i="11"/>
  <c r="W75" i="11"/>
  <c r="V75" i="11"/>
  <c r="U75" i="11"/>
  <c r="T75" i="11"/>
  <c r="S75" i="11"/>
  <c r="R75" i="11"/>
  <c r="Q75" i="11"/>
  <c r="O75" i="11"/>
  <c r="N75" i="11"/>
  <c r="M75" i="11"/>
  <c r="L75" i="11"/>
  <c r="K75" i="11"/>
  <c r="J75" i="11"/>
  <c r="I75" i="11"/>
  <c r="G75" i="11"/>
  <c r="F75" i="11"/>
  <c r="E75" i="11"/>
  <c r="D75" i="11"/>
  <c r="C75" i="11"/>
  <c r="A75" i="11"/>
  <c r="Z75" i="11" s="1"/>
  <c r="AA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C74" i="11"/>
  <c r="A74" i="11"/>
  <c r="Z74" i="11" s="1"/>
  <c r="AA73" i="11"/>
  <c r="Z73" i="11"/>
  <c r="Y73" i="11"/>
  <c r="X73" i="11"/>
  <c r="W73" i="11"/>
  <c r="U73" i="11"/>
  <c r="T73" i="11"/>
  <c r="S73" i="11"/>
  <c r="R73" i="11"/>
  <c r="Q73" i="11"/>
  <c r="P73" i="11"/>
  <c r="O73" i="11"/>
  <c r="M73" i="11"/>
  <c r="L73" i="11"/>
  <c r="K73" i="11"/>
  <c r="J73" i="11"/>
  <c r="I73" i="11"/>
  <c r="H73" i="11"/>
  <c r="E73" i="11"/>
  <c r="C73" i="11"/>
  <c r="A73" i="11"/>
  <c r="AA72" i="11"/>
  <c r="Y72" i="11"/>
  <c r="W72" i="11"/>
  <c r="U72" i="11"/>
  <c r="T72" i="11"/>
  <c r="S72" i="11"/>
  <c r="R72" i="11"/>
  <c r="O72" i="11"/>
  <c r="M72" i="11"/>
  <c r="L72" i="11"/>
  <c r="K72" i="11"/>
  <c r="J72" i="11"/>
  <c r="I72" i="11"/>
  <c r="E72" i="11"/>
  <c r="A72" i="11"/>
  <c r="AA71" i="11"/>
  <c r="Y71" i="11"/>
  <c r="W71" i="11"/>
  <c r="V71" i="11"/>
  <c r="U71" i="11"/>
  <c r="T71" i="11"/>
  <c r="S71" i="11"/>
  <c r="R71" i="11"/>
  <c r="Q71" i="11"/>
  <c r="O71" i="11"/>
  <c r="N71" i="11"/>
  <c r="M71" i="11"/>
  <c r="L71" i="11"/>
  <c r="K71" i="11"/>
  <c r="J71" i="11"/>
  <c r="I71" i="11"/>
  <c r="G71" i="11"/>
  <c r="F71" i="11"/>
  <c r="E71" i="11"/>
  <c r="D71" i="11"/>
  <c r="C71" i="11"/>
  <c r="A71" i="11"/>
  <c r="Z71" i="11" s="1"/>
  <c r="AA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A70" i="11"/>
  <c r="Z70" i="11" s="1"/>
  <c r="AA69" i="11"/>
  <c r="Z69" i="11"/>
  <c r="Y69" i="11"/>
  <c r="X69" i="11"/>
  <c r="W69" i="11"/>
  <c r="U69" i="11"/>
  <c r="T69" i="11"/>
  <c r="R69" i="11"/>
  <c r="Q69" i="11"/>
  <c r="P69" i="11"/>
  <c r="O69" i="11"/>
  <c r="M69" i="11"/>
  <c r="L69" i="11"/>
  <c r="J69" i="11"/>
  <c r="I69" i="11"/>
  <c r="H69" i="11"/>
  <c r="E69" i="11"/>
  <c r="C69" i="11"/>
  <c r="A69" i="11"/>
  <c r="AA68" i="11"/>
  <c r="Y68" i="11"/>
  <c r="W68" i="11"/>
  <c r="U68" i="11"/>
  <c r="T68" i="11"/>
  <c r="S68" i="11"/>
  <c r="R68" i="11"/>
  <c r="O68" i="11"/>
  <c r="M68" i="11"/>
  <c r="L68" i="11"/>
  <c r="K68" i="11"/>
  <c r="J68" i="11"/>
  <c r="I68" i="11"/>
  <c r="E68" i="11"/>
  <c r="D68" i="11"/>
  <c r="C68" i="11"/>
  <c r="A68" i="11"/>
  <c r="AA67" i="11"/>
  <c r="Y67" i="11"/>
  <c r="W67" i="11"/>
  <c r="V67" i="11"/>
  <c r="U67" i="11"/>
  <c r="T67" i="11"/>
  <c r="S67" i="11"/>
  <c r="R67" i="11"/>
  <c r="Q67" i="11"/>
  <c r="O67" i="11"/>
  <c r="N67" i="11"/>
  <c r="M67" i="11"/>
  <c r="L67" i="11"/>
  <c r="K67" i="11"/>
  <c r="J67" i="11"/>
  <c r="I67" i="11"/>
  <c r="G67" i="11"/>
  <c r="F67" i="11"/>
  <c r="E67" i="11"/>
  <c r="D67" i="11"/>
  <c r="C67" i="11"/>
  <c r="A67" i="11"/>
  <c r="Z67" i="11" s="1"/>
  <c r="AA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A66" i="11"/>
  <c r="Z66" i="11" s="1"/>
  <c r="AA65" i="11"/>
  <c r="Y65" i="11"/>
  <c r="X65" i="11"/>
  <c r="W65" i="11"/>
  <c r="U65" i="11"/>
  <c r="T65" i="11"/>
  <c r="R65" i="11"/>
  <c r="O65" i="11"/>
  <c r="M65" i="11"/>
  <c r="L65" i="11"/>
  <c r="J65" i="11"/>
  <c r="I65" i="11"/>
  <c r="E65" i="11"/>
  <c r="C65" i="11"/>
  <c r="A65" i="11"/>
  <c r="K65" i="11" s="1"/>
  <c r="AA64" i="11"/>
  <c r="Y64" i="11"/>
  <c r="W64" i="11"/>
  <c r="U64" i="11"/>
  <c r="T64" i="11"/>
  <c r="S64" i="11"/>
  <c r="R64" i="11"/>
  <c r="O64" i="11"/>
  <c r="M64" i="11"/>
  <c r="L64" i="11"/>
  <c r="J64" i="11"/>
  <c r="I64" i="11"/>
  <c r="E64" i="11"/>
  <c r="D64" i="11"/>
  <c r="C64" i="11"/>
  <c r="A64" i="11"/>
  <c r="AA63" i="11"/>
  <c r="Y63" i="11"/>
  <c r="W63" i="11"/>
  <c r="V63" i="11"/>
  <c r="U63" i="11"/>
  <c r="T63" i="11"/>
  <c r="S63" i="11"/>
  <c r="R63" i="11"/>
  <c r="Q63" i="11"/>
  <c r="O63" i="11"/>
  <c r="N63" i="11"/>
  <c r="M63" i="11"/>
  <c r="L63" i="11"/>
  <c r="K63" i="11"/>
  <c r="J63" i="11"/>
  <c r="I63" i="11"/>
  <c r="G63" i="11"/>
  <c r="F63" i="11"/>
  <c r="E63" i="11"/>
  <c r="D63" i="11"/>
  <c r="C63" i="11"/>
  <c r="A63" i="11"/>
  <c r="Z63" i="11" s="1"/>
  <c r="AA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A62" i="11"/>
  <c r="Z62" i="11" s="1"/>
  <c r="AA61" i="11"/>
  <c r="Z61" i="11"/>
  <c r="Y61" i="11"/>
  <c r="X61" i="11"/>
  <c r="W61" i="11"/>
  <c r="U61" i="11"/>
  <c r="T61" i="11"/>
  <c r="S61" i="11"/>
  <c r="R61" i="11"/>
  <c r="Q61" i="11"/>
  <c r="P61" i="11"/>
  <c r="O61" i="11"/>
  <c r="M61" i="11"/>
  <c r="L61" i="11"/>
  <c r="K61" i="11"/>
  <c r="J61" i="11"/>
  <c r="I61" i="11"/>
  <c r="H61" i="11"/>
  <c r="E61" i="11"/>
  <c r="C61" i="11"/>
  <c r="A61" i="11"/>
  <c r="AA60" i="11"/>
  <c r="Y60" i="11"/>
  <c r="W60" i="11"/>
  <c r="U60" i="11"/>
  <c r="T60" i="11"/>
  <c r="R60" i="11"/>
  <c r="O60" i="11"/>
  <c r="M60" i="11"/>
  <c r="L60" i="11"/>
  <c r="J60" i="11"/>
  <c r="I60" i="11"/>
  <c r="E60" i="11"/>
  <c r="C60" i="11"/>
  <c r="A60" i="11"/>
  <c r="K60" i="11" s="1"/>
  <c r="AA59" i="11"/>
  <c r="Y59" i="11"/>
  <c r="W59" i="11"/>
  <c r="V59" i="11"/>
  <c r="U59" i="11"/>
  <c r="T59" i="11"/>
  <c r="S59" i="11"/>
  <c r="R59" i="11"/>
  <c r="Q59" i="11"/>
  <c r="O59" i="11"/>
  <c r="N59" i="11"/>
  <c r="M59" i="11"/>
  <c r="L59" i="11"/>
  <c r="K59" i="11"/>
  <c r="J59" i="11"/>
  <c r="I59" i="11"/>
  <c r="G59" i="11"/>
  <c r="F59" i="11"/>
  <c r="E59" i="11"/>
  <c r="D59" i="11"/>
  <c r="C59" i="11"/>
  <c r="A59" i="11"/>
  <c r="Z59" i="11" s="1"/>
  <c r="AA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A58" i="11"/>
  <c r="Z58" i="11" s="1"/>
  <c r="AA57" i="11"/>
  <c r="Z57" i="11"/>
  <c r="Y57" i="11"/>
  <c r="X57" i="11"/>
  <c r="W57" i="11"/>
  <c r="U57" i="11"/>
  <c r="T57" i="11"/>
  <c r="S57" i="11"/>
  <c r="R57" i="11"/>
  <c r="Q57" i="11"/>
  <c r="P57" i="11"/>
  <c r="O57" i="11"/>
  <c r="M57" i="11"/>
  <c r="L57" i="11"/>
  <c r="J57" i="11"/>
  <c r="I57" i="11"/>
  <c r="H57" i="11"/>
  <c r="E57" i="11"/>
  <c r="C57" i="11"/>
  <c r="A57" i="11"/>
  <c r="K57" i="11" s="1"/>
  <c r="AA56" i="11"/>
  <c r="Y56" i="11"/>
  <c r="W56" i="11"/>
  <c r="U56" i="11"/>
  <c r="T56" i="11"/>
  <c r="S56" i="11"/>
  <c r="R56" i="11"/>
  <c r="O56" i="11"/>
  <c r="M56" i="11"/>
  <c r="L56" i="11"/>
  <c r="K56" i="11"/>
  <c r="J56" i="11"/>
  <c r="I56" i="11"/>
  <c r="E56" i="11"/>
  <c r="D56" i="11"/>
  <c r="C56" i="11"/>
  <c r="A56" i="11"/>
  <c r="AA55" i="11"/>
  <c r="Y55" i="11"/>
  <c r="W55" i="11"/>
  <c r="V55" i="11"/>
  <c r="U55" i="11"/>
  <c r="T55" i="11"/>
  <c r="S55" i="11"/>
  <c r="R55" i="11"/>
  <c r="Q55" i="11"/>
  <c r="O55" i="11"/>
  <c r="N55" i="11"/>
  <c r="M55" i="11"/>
  <c r="L55" i="11"/>
  <c r="K55" i="11"/>
  <c r="J55" i="11"/>
  <c r="I55" i="11"/>
  <c r="G55" i="11"/>
  <c r="F55" i="11"/>
  <c r="E55" i="11"/>
  <c r="D55" i="11"/>
  <c r="C55" i="11"/>
  <c r="A55" i="11"/>
  <c r="Z55" i="11" s="1"/>
  <c r="AA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A54" i="11"/>
  <c r="Z54" i="11" s="1"/>
  <c r="AA53" i="11"/>
  <c r="Z53" i="11"/>
  <c r="Y53" i="11"/>
  <c r="X53" i="11"/>
  <c r="W53" i="11"/>
  <c r="U53" i="11"/>
  <c r="T53" i="11"/>
  <c r="R53" i="11"/>
  <c r="Q53" i="11"/>
  <c r="P53" i="11"/>
  <c r="O53" i="11"/>
  <c r="M53" i="11"/>
  <c r="L53" i="11"/>
  <c r="J53" i="11"/>
  <c r="I53" i="11"/>
  <c r="H53" i="11"/>
  <c r="E53" i="11"/>
  <c r="C53" i="11"/>
  <c r="A53" i="11"/>
  <c r="A52" i="11"/>
  <c r="AA51" i="11"/>
  <c r="Y51" i="11"/>
  <c r="W51" i="11"/>
  <c r="V51" i="11"/>
  <c r="U51" i="11"/>
  <c r="T51" i="11"/>
  <c r="S51" i="11"/>
  <c r="Q51" i="11"/>
  <c r="O51" i="11"/>
  <c r="N51" i="11"/>
  <c r="M51" i="11"/>
  <c r="L51" i="11"/>
  <c r="K51" i="11"/>
  <c r="I51" i="11"/>
  <c r="G51" i="11"/>
  <c r="F51" i="11"/>
  <c r="E51" i="11"/>
  <c r="D51" i="11"/>
  <c r="C51" i="11"/>
  <c r="A51" i="11"/>
  <c r="Z51" i="11" s="1"/>
  <c r="AA50" i="11"/>
  <c r="Y50" i="11"/>
  <c r="X50" i="11"/>
  <c r="W50" i="11"/>
  <c r="V50" i="11"/>
  <c r="U50" i="11"/>
  <c r="T50" i="11"/>
  <c r="S50" i="11"/>
  <c r="Q50" i="11"/>
  <c r="P50" i="11"/>
  <c r="O50" i="11"/>
  <c r="N50" i="11"/>
  <c r="M50" i="11"/>
  <c r="L50" i="11"/>
  <c r="K50" i="11"/>
  <c r="I50" i="11"/>
  <c r="H50" i="11"/>
  <c r="G50" i="11"/>
  <c r="F50" i="11"/>
  <c r="E50" i="11"/>
  <c r="D50" i="11"/>
  <c r="C50" i="11"/>
  <c r="A50" i="11"/>
  <c r="Z50" i="11" s="1"/>
  <c r="H49" i="11"/>
  <c r="C49" i="11"/>
  <c r="A49" i="11"/>
  <c r="R48" i="11"/>
  <c r="L48" i="11"/>
  <c r="A48" i="11"/>
  <c r="AA47" i="11"/>
  <c r="Y47" i="11"/>
  <c r="W47" i="11"/>
  <c r="V47" i="11"/>
  <c r="U47" i="11"/>
  <c r="T47" i="11"/>
  <c r="S47" i="11"/>
  <c r="Q47" i="11"/>
  <c r="O47" i="11"/>
  <c r="N47" i="11"/>
  <c r="M47" i="11"/>
  <c r="L47" i="11"/>
  <c r="K47" i="11"/>
  <c r="I47" i="11"/>
  <c r="G47" i="11"/>
  <c r="F47" i="11"/>
  <c r="E47" i="11"/>
  <c r="D47" i="11"/>
  <c r="C47" i="11"/>
  <c r="A47" i="11"/>
  <c r="Z47" i="11" s="1"/>
  <c r="AA46" i="11"/>
  <c r="Y46" i="11"/>
  <c r="X46" i="11"/>
  <c r="W46" i="11"/>
  <c r="V46" i="11"/>
  <c r="U46" i="11"/>
  <c r="T46" i="11"/>
  <c r="S46" i="11"/>
  <c r="Q46" i="11"/>
  <c r="P46" i="11"/>
  <c r="O46" i="11"/>
  <c r="N46" i="11"/>
  <c r="M46" i="11"/>
  <c r="L46" i="11"/>
  <c r="K46" i="11"/>
  <c r="I46" i="11"/>
  <c r="H46" i="11"/>
  <c r="G46" i="11"/>
  <c r="F46" i="11"/>
  <c r="E46" i="11"/>
  <c r="D46" i="11"/>
  <c r="C46" i="11"/>
  <c r="A46" i="11"/>
  <c r="Z46" i="11" s="1"/>
  <c r="A45" i="11"/>
  <c r="S45" i="11" s="1"/>
  <c r="AA44" i="11"/>
  <c r="Z44" i="11"/>
  <c r="U44" i="11"/>
  <c r="T44" i="11"/>
  <c r="S44" i="11"/>
  <c r="M44" i="11"/>
  <c r="L44" i="11"/>
  <c r="K44" i="11"/>
  <c r="J44" i="11"/>
  <c r="E44" i="11"/>
  <c r="D44" i="11"/>
  <c r="C44" i="11"/>
  <c r="A44" i="11"/>
  <c r="AA43" i="11"/>
  <c r="Y43" i="11"/>
  <c r="W43" i="11"/>
  <c r="V43" i="11"/>
  <c r="U43" i="11"/>
  <c r="T43" i="11"/>
  <c r="S43" i="11"/>
  <c r="Q43" i="11"/>
  <c r="O43" i="11"/>
  <c r="N43" i="11"/>
  <c r="M43" i="11"/>
  <c r="L43" i="11"/>
  <c r="K43" i="11"/>
  <c r="I43" i="11"/>
  <c r="G43" i="11"/>
  <c r="F43" i="11"/>
  <c r="E43" i="11"/>
  <c r="D43" i="11"/>
  <c r="C43" i="11"/>
  <c r="A43" i="11"/>
  <c r="Z43" i="11" s="1"/>
  <c r="AA42" i="11"/>
  <c r="Y42" i="11"/>
  <c r="X42" i="11"/>
  <c r="W42" i="11"/>
  <c r="V42" i="11"/>
  <c r="U42" i="11"/>
  <c r="T42" i="11"/>
  <c r="S42" i="11"/>
  <c r="Q42" i="11"/>
  <c r="P42" i="11"/>
  <c r="O42" i="11"/>
  <c r="N42" i="11"/>
  <c r="M42" i="11"/>
  <c r="L42" i="11"/>
  <c r="K42" i="11"/>
  <c r="I42" i="11"/>
  <c r="H42" i="11"/>
  <c r="G42" i="11"/>
  <c r="F42" i="11"/>
  <c r="E42" i="11"/>
  <c r="D42" i="11"/>
  <c r="C42" i="11"/>
  <c r="A42" i="11"/>
  <c r="Z42" i="11" s="1"/>
  <c r="AA41" i="11"/>
  <c r="R41" i="11"/>
  <c r="Q41" i="11"/>
  <c r="A41" i="11"/>
  <c r="P41" i="11" s="1"/>
  <c r="AA40" i="11"/>
  <c r="Z40" i="11"/>
  <c r="U40" i="11"/>
  <c r="T40" i="11"/>
  <c r="L40" i="11"/>
  <c r="K40" i="11"/>
  <c r="J40" i="11"/>
  <c r="E40" i="11"/>
  <c r="D40" i="11"/>
  <c r="A40" i="11"/>
  <c r="M40" i="11" s="1"/>
  <c r="AA39" i="11"/>
  <c r="Y39" i="11"/>
  <c r="W39" i="11"/>
  <c r="V39" i="11"/>
  <c r="U39" i="11"/>
  <c r="T39" i="11"/>
  <c r="S39" i="11"/>
  <c r="Q39" i="11"/>
  <c r="O39" i="11"/>
  <c r="N39" i="11"/>
  <c r="M39" i="11"/>
  <c r="L39" i="11"/>
  <c r="K39" i="11"/>
  <c r="I39" i="11"/>
  <c r="G39" i="11"/>
  <c r="F39" i="11"/>
  <c r="E39" i="11"/>
  <c r="D39" i="11"/>
  <c r="C39" i="11"/>
  <c r="A39" i="11"/>
  <c r="Z39" i="11" s="1"/>
  <c r="AA38" i="11"/>
  <c r="Y38" i="11"/>
  <c r="X38" i="11"/>
  <c r="W38" i="11"/>
  <c r="V38" i="11"/>
  <c r="U38" i="11"/>
  <c r="T38" i="11"/>
  <c r="S38" i="11"/>
  <c r="Q38" i="11"/>
  <c r="P38" i="11"/>
  <c r="O38" i="11"/>
  <c r="N38" i="11"/>
  <c r="M38" i="11"/>
  <c r="L38" i="11"/>
  <c r="K38" i="11"/>
  <c r="I38" i="11"/>
  <c r="H38" i="11"/>
  <c r="G38" i="11"/>
  <c r="F38" i="11"/>
  <c r="E38" i="11"/>
  <c r="D38" i="11"/>
  <c r="C38" i="11"/>
  <c r="A38" i="11"/>
  <c r="Z38" i="11" s="1"/>
  <c r="AA37" i="11"/>
  <c r="Z37" i="11"/>
  <c r="Y37" i="11"/>
  <c r="X37" i="11"/>
  <c r="S37" i="11"/>
  <c r="Q37" i="11"/>
  <c r="P37" i="11"/>
  <c r="K37" i="11"/>
  <c r="J37" i="11"/>
  <c r="I37" i="11"/>
  <c r="H37" i="11"/>
  <c r="C37" i="11"/>
  <c r="A37" i="11"/>
  <c r="AA36" i="11"/>
  <c r="Z36" i="11"/>
  <c r="U36" i="11"/>
  <c r="T36" i="11"/>
  <c r="S36" i="11"/>
  <c r="M36" i="11"/>
  <c r="K36" i="11"/>
  <c r="J36" i="11"/>
  <c r="E36" i="11"/>
  <c r="D36" i="11"/>
  <c r="C36" i="11"/>
  <c r="A36" i="11"/>
  <c r="L36" i="11" s="1"/>
  <c r="AA35" i="11"/>
  <c r="Y35" i="11"/>
  <c r="W35" i="11"/>
  <c r="V35" i="11"/>
  <c r="U35" i="11"/>
  <c r="T35" i="11"/>
  <c r="S35" i="11"/>
  <c r="Q35" i="11"/>
  <c r="O35" i="11"/>
  <c r="N35" i="11"/>
  <c r="M35" i="11"/>
  <c r="L35" i="11"/>
  <c r="K35" i="11"/>
  <c r="I35" i="11"/>
  <c r="G35" i="11"/>
  <c r="F35" i="11"/>
  <c r="E35" i="11"/>
  <c r="D35" i="11"/>
  <c r="C35" i="11"/>
  <c r="A35" i="11"/>
  <c r="Z35" i="11" s="1"/>
  <c r="AA34" i="11"/>
  <c r="Y34" i="11"/>
  <c r="X34" i="11"/>
  <c r="W34" i="11"/>
  <c r="V34" i="11"/>
  <c r="U34" i="11"/>
  <c r="T34" i="11"/>
  <c r="S34" i="11"/>
  <c r="Q34" i="11"/>
  <c r="P34" i="11"/>
  <c r="O34" i="11"/>
  <c r="N34" i="11"/>
  <c r="M34" i="11"/>
  <c r="L34" i="11"/>
  <c r="K34" i="11"/>
  <c r="I34" i="11"/>
  <c r="H34" i="11"/>
  <c r="G34" i="11"/>
  <c r="F34" i="11"/>
  <c r="E34" i="11"/>
  <c r="D34" i="11"/>
  <c r="C34" i="11"/>
  <c r="A34" i="11"/>
  <c r="Z34" i="11" s="1"/>
  <c r="AA33" i="11"/>
  <c r="Z33" i="11"/>
  <c r="Y33" i="11"/>
  <c r="R33" i="11"/>
  <c r="Q33" i="11"/>
  <c r="P33" i="11"/>
  <c r="O33" i="11"/>
  <c r="H33" i="11"/>
  <c r="G33" i="11"/>
  <c r="E33" i="11"/>
  <c r="C33" i="11"/>
  <c r="A33" i="11"/>
  <c r="L32" i="11"/>
  <c r="K32" i="11"/>
  <c r="J32" i="11"/>
  <c r="I32" i="11"/>
  <c r="A32" i="11"/>
  <c r="AA31" i="11"/>
  <c r="Y31" i="11"/>
  <c r="W31" i="11"/>
  <c r="V31" i="11"/>
  <c r="U31" i="11"/>
  <c r="T31" i="11"/>
  <c r="S31" i="11"/>
  <c r="Q31" i="11"/>
  <c r="O31" i="11"/>
  <c r="N31" i="11"/>
  <c r="M31" i="11"/>
  <c r="L31" i="11"/>
  <c r="K31" i="11"/>
  <c r="I31" i="11"/>
  <c r="G31" i="11"/>
  <c r="F31" i="11"/>
  <c r="E31" i="11"/>
  <c r="D31" i="11"/>
  <c r="C31" i="11"/>
  <c r="A31" i="11"/>
  <c r="Z31" i="11" s="1"/>
  <c r="AA30" i="11"/>
  <c r="Y30" i="11"/>
  <c r="X30" i="11"/>
  <c r="W30" i="11"/>
  <c r="V30" i="11"/>
  <c r="U30" i="11"/>
  <c r="T30" i="11"/>
  <c r="S30" i="11"/>
  <c r="Q30" i="11"/>
  <c r="P30" i="11"/>
  <c r="O30" i="11"/>
  <c r="N30" i="11"/>
  <c r="M30" i="11"/>
  <c r="L30" i="11"/>
  <c r="K30" i="11"/>
  <c r="I30" i="11"/>
  <c r="H30" i="11"/>
  <c r="G30" i="11"/>
  <c r="F30" i="11"/>
  <c r="E30" i="11"/>
  <c r="D30" i="11"/>
  <c r="C30" i="11"/>
  <c r="A30" i="11"/>
  <c r="Z30" i="11" s="1"/>
  <c r="AA29" i="11"/>
  <c r="Z29" i="11"/>
  <c r="Y29" i="11"/>
  <c r="W29" i="11"/>
  <c r="U29" i="11"/>
  <c r="S29" i="11"/>
  <c r="R29" i="11"/>
  <c r="Q29" i="11"/>
  <c r="P29" i="11"/>
  <c r="O29" i="11"/>
  <c r="K29" i="11"/>
  <c r="J29" i="11"/>
  <c r="I29" i="11"/>
  <c r="H29" i="11"/>
  <c r="G29" i="11"/>
  <c r="E29" i="11"/>
  <c r="C29" i="11"/>
  <c r="A29" i="11"/>
  <c r="AA28" i="11"/>
  <c r="Z28" i="11"/>
  <c r="Y28" i="11"/>
  <c r="Q28" i="11"/>
  <c r="O28" i="11"/>
  <c r="M28" i="11"/>
  <c r="L28" i="11"/>
  <c r="E28" i="11"/>
  <c r="D28" i="11"/>
  <c r="C28" i="11"/>
  <c r="A28" i="11"/>
  <c r="AA27" i="11"/>
  <c r="Y27" i="11"/>
  <c r="W27" i="11"/>
  <c r="V27" i="11"/>
  <c r="U27" i="11"/>
  <c r="T27" i="11"/>
  <c r="S27" i="11"/>
  <c r="Q27" i="11"/>
  <c r="O27" i="11"/>
  <c r="N27" i="11"/>
  <c r="M27" i="11"/>
  <c r="L27" i="11"/>
  <c r="K27" i="11"/>
  <c r="I27" i="11"/>
  <c r="G27" i="11"/>
  <c r="F27" i="11"/>
  <c r="E27" i="11"/>
  <c r="D27" i="11"/>
  <c r="C27" i="11"/>
  <c r="A27" i="11"/>
  <c r="Z27" i="11" s="1"/>
  <c r="AA26" i="11"/>
  <c r="Y26" i="11"/>
  <c r="X26" i="11"/>
  <c r="W26" i="11"/>
  <c r="V26" i="11"/>
  <c r="U26" i="11"/>
  <c r="T26" i="11"/>
  <c r="S26" i="11"/>
  <c r="Q26" i="11"/>
  <c r="P26" i="11"/>
  <c r="O26" i="11"/>
  <c r="N26" i="11"/>
  <c r="M26" i="11"/>
  <c r="L26" i="11"/>
  <c r="K26" i="11"/>
  <c r="I26" i="11"/>
  <c r="H26" i="11"/>
  <c r="G26" i="11"/>
  <c r="F26" i="11"/>
  <c r="E26" i="11"/>
  <c r="D26" i="11"/>
  <c r="C26" i="11"/>
  <c r="A26" i="11"/>
  <c r="Z26" i="11" s="1"/>
  <c r="Y25" i="11"/>
  <c r="X25" i="11"/>
  <c r="E25" i="11"/>
  <c r="C25" i="11"/>
  <c r="A25" i="11"/>
  <c r="AA24" i="11"/>
  <c r="Z24" i="11"/>
  <c r="T24" i="11"/>
  <c r="S24" i="11"/>
  <c r="R24" i="11"/>
  <c r="Q24" i="11"/>
  <c r="O24" i="11"/>
  <c r="J24" i="11"/>
  <c r="I24" i="11"/>
  <c r="G24" i="11"/>
  <c r="E24" i="11"/>
  <c r="D24" i="11"/>
  <c r="A24" i="11"/>
  <c r="U24" i="11" s="1"/>
  <c r="AA23" i="11"/>
  <c r="Y23" i="11"/>
  <c r="W23" i="11"/>
  <c r="V23" i="11"/>
  <c r="U23" i="11"/>
  <c r="T23" i="11"/>
  <c r="S23" i="11"/>
  <c r="Q23" i="11"/>
  <c r="O23" i="11"/>
  <c r="N23" i="11"/>
  <c r="M23" i="11"/>
  <c r="L23" i="11"/>
  <c r="K23" i="11"/>
  <c r="I23" i="11"/>
  <c r="G23" i="11"/>
  <c r="F23" i="11"/>
  <c r="E23" i="11"/>
  <c r="D23" i="11"/>
  <c r="C23" i="11"/>
  <c r="A23" i="11"/>
  <c r="Z23" i="11" s="1"/>
  <c r="AA22" i="11"/>
  <c r="Y22" i="11"/>
  <c r="X22" i="11"/>
  <c r="W22" i="11"/>
  <c r="V22" i="11"/>
  <c r="U22" i="11"/>
  <c r="T22" i="11"/>
  <c r="S22" i="11"/>
  <c r="Q22" i="11"/>
  <c r="P22" i="11"/>
  <c r="O22" i="11"/>
  <c r="N22" i="11"/>
  <c r="M22" i="11"/>
  <c r="L22" i="11"/>
  <c r="K22" i="11"/>
  <c r="I22" i="11"/>
  <c r="H22" i="11"/>
  <c r="G22" i="11"/>
  <c r="F22" i="11"/>
  <c r="E22" i="11"/>
  <c r="D22" i="11"/>
  <c r="C22" i="11"/>
  <c r="A22" i="11"/>
  <c r="Z22" i="11" s="1"/>
  <c r="AA21" i="11"/>
  <c r="Z21" i="11"/>
  <c r="Y21" i="11"/>
  <c r="S21" i="11"/>
  <c r="R21" i="11"/>
  <c r="Q21" i="11"/>
  <c r="P21" i="11"/>
  <c r="O21" i="11"/>
  <c r="I21" i="11"/>
  <c r="H21" i="11"/>
  <c r="G21" i="11"/>
  <c r="F21" i="11"/>
  <c r="E21" i="11"/>
  <c r="A21" i="11"/>
  <c r="U21" i="11" s="1"/>
  <c r="Z20" i="11"/>
  <c r="Y20" i="11"/>
  <c r="X20" i="11"/>
  <c r="W20" i="11"/>
  <c r="U20" i="11"/>
  <c r="Q20" i="11"/>
  <c r="P20" i="11"/>
  <c r="O20" i="11"/>
  <c r="M20" i="11"/>
  <c r="L20" i="11"/>
  <c r="J20" i="11"/>
  <c r="H20" i="11"/>
  <c r="G20" i="11"/>
  <c r="E20" i="11"/>
  <c r="D20" i="11"/>
  <c r="C20" i="11"/>
  <c r="A20" i="11"/>
  <c r="S20" i="11" s="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H29" i="10"/>
  <c r="G29" i="10"/>
  <c r="F29" i="10"/>
  <c r="E29" i="10"/>
  <c r="I28" i="10"/>
  <c r="G28" i="10"/>
  <c r="F28" i="10"/>
  <c r="E28" i="10"/>
  <c r="I27" i="10"/>
  <c r="H27" i="10"/>
  <c r="G27" i="10"/>
  <c r="F27" i="10"/>
  <c r="E27" i="10"/>
  <c r="I26" i="10"/>
  <c r="H26" i="10"/>
  <c r="G26" i="10"/>
  <c r="F26" i="10"/>
  <c r="E26" i="10"/>
  <c r="I25" i="10"/>
  <c r="G25" i="10"/>
  <c r="F25" i="10"/>
  <c r="E25" i="10"/>
  <c r="H25" i="10" s="1"/>
  <c r="I24" i="10"/>
  <c r="H24" i="10"/>
  <c r="G24" i="10"/>
  <c r="F24" i="10"/>
  <c r="E24" i="10"/>
  <c r="I23" i="10"/>
  <c r="H23" i="10"/>
  <c r="G23" i="10"/>
  <c r="F23" i="10"/>
  <c r="E23" i="10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H19" i="10"/>
  <c r="G19" i="10"/>
  <c r="F19" i="10"/>
  <c r="E19" i="10"/>
  <c r="I18" i="10"/>
  <c r="G18" i="10"/>
  <c r="H18" i="10" s="1"/>
  <c r="F18" i="10"/>
  <c r="E18" i="10"/>
  <c r="I17" i="10"/>
  <c r="G17" i="10"/>
  <c r="F17" i="10"/>
  <c r="E17" i="10"/>
  <c r="H17" i="10" s="1"/>
  <c r="I16" i="10"/>
  <c r="H16" i="10"/>
  <c r="G16" i="10"/>
  <c r="F16" i="10"/>
  <c r="E16" i="10"/>
  <c r="I15" i="10"/>
  <c r="G15" i="10"/>
  <c r="F15" i="10"/>
  <c r="E15" i="10"/>
  <c r="H15" i="10" s="1"/>
  <c r="I14" i="10"/>
  <c r="H14" i="10"/>
  <c r="G14" i="10"/>
  <c r="F14" i="10"/>
  <c r="E14" i="10"/>
  <c r="I13" i="10"/>
  <c r="G13" i="10"/>
  <c r="H13" i="10" s="1"/>
  <c r="F13" i="10"/>
  <c r="E13" i="10"/>
  <c r="I12" i="10"/>
  <c r="G12" i="10"/>
  <c r="F12" i="10"/>
  <c r="E12" i="10"/>
  <c r="H12" i="10" s="1"/>
  <c r="I11" i="10"/>
  <c r="G11" i="10"/>
  <c r="H11" i="10" s="1"/>
  <c r="F11" i="10"/>
  <c r="E11" i="10"/>
  <c r="I10" i="10"/>
  <c r="G10" i="10"/>
  <c r="F10" i="10"/>
  <c r="E10" i="10"/>
  <c r="H10" i="10" s="1"/>
  <c r="I9" i="10"/>
  <c r="H9" i="10"/>
  <c r="G9" i="10"/>
  <c r="F9" i="10"/>
  <c r="E9" i="10"/>
  <c r="I8" i="10"/>
  <c r="G8" i="10"/>
  <c r="H8" i="10" s="1"/>
  <c r="F8" i="10"/>
  <c r="E8" i="10"/>
  <c r="B770" i="9"/>
  <c r="B769" i="9"/>
  <c r="C769" i="9" s="1"/>
  <c r="D769" i="9" s="1"/>
  <c r="B768" i="9"/>
  <c r="B767" i="9"/>
  <c r="B766" i="9"/>
  <c r="B765" i="9"/>
  <c r="B764" i="9"/>
  <c r="B763" i="9"/>
  <c r="B762" i="9"/>
  <c r="B761" i="9"/>
  <c r="C761" i="9" s="1"/>
  <c r="D761" i="9" s="1"/>
  <c r="B760" i="9"/>
  <c r="B759" i="9"/>
  <c r="B758" i="9"/>
  <c r="B757" i="9"/>
  <c r="B756" i="9"/>
  <c r="B755" i="9"/>
  <c r="B754" i="9"/>
  <c r="B753" i="9"/>
  <c r="C753" i="9" s="1"/>
  <c r="D753" i="9" s="1"/>
  <c r="B752" i="9"/>
  <c r="B751" i="9"/>
  <c r="C752" i="9" s="1"/>
  <c r="D752" i="9" s="1"/>
  <c r="B750" i="9"/>
  <c r="B749" i="9"/>
  <c r="C750" i="9" s="1"/>
  <c r="D750" i="9" s="1"/>
  <c r="B748" i="9"/>
  <c r="B747" i="9"/>
  <c r="B746" i="9"/>
  <c r="C747" i="9" s="1"/>
  <c r="D747" i="9" s="1"/>
  <c r="B745" i="9"/>
  <c r="C745" i="9" s="1"/>
  <c r="D745" i="9" s="1"/>
  <c r="B744" i="9"/>
  <c r="B743" i="9"/>
  <c r="C744" i="9" s="1"/>
  <c r="D744" i="9" s="1"/>
  <c r="B742" i="9"/>
  <c r="B741" i="9"/>
  <c r="C742" i="9" s="1"/>
  <c r="D742" i="9" s="1"/>
  <c r="B740" i="9"/>
  <c r="C740" i="9" s="1"/>
  <c r="D740" i="9" s="1"/>
  <c r="B739" i="9"/>
  <c r="B738" i="9"/>
  <c r="B737" i="9"/>
  <c r="B736" i="9"/>
  <c r="C736" i="9" s="1"/>
  <c r="D736" i="9" s="1"/>
  <c r="B735" i="9"/>
  <c r="B734" i="9"/>
  <c r="C735" i="9" s="1"/>
  <c r="D735" i="9" s="1"/>
  <c r="B733" i="9"/>
  <c r="B732" i="9"/>
  <c r="B731" i="9"/>
  <c r="B730" i="9"/>
  <c r="C730" i="9" s="1"/>
  <c r="D730" i="9" s="1"/>
  <c r="B729" i="9"/>
  <c r="C729" i="9" s="1"/>
  <c r="D729" i="9" s="1"/>
  <c r="B728" i="9"/>
  <c r="B727" i="9"/>
  <c r="B726" i="9"/>
  <c r="B725" i="9"/>
  <c r="B724" i="9"/>
  <c r="B723" i="9"/>
  <c r="B722" i="9"/>
  <c r="C723" i="9" s="1"/>
  <c r="D723" i="9" s="1"/>
  <c r="B721" i="9"/>
  <c r="B720" i="9"/>
  <c r="B719" i="9"/>
  <c r="B718" i="9"/>
  <c r="B717" i="9"/>
  <c r="B716" i="9"/>
  <c r="B715" i="9"/>
  <c r="B714" i="9"/>
  <c r="C715" i="9" s="1"/>
  <c r="D715" i="9" s="1"/>
  <c r="B713" i="9"/>
  <c r="B712" i="9"/>
  <c r="C713" i="9" s="1"/>
  <c r="D713" i="9" s="1"/>
  <c r="B711" i="9"/>
  <c r="B710" i="9"/>
  <c r="C711" i="9" s="1"/>
  <c r="D711" i="9" s="1"/>
  <c r="B709" i="9"/>
  <c r="B708" i="9"/>
  <c r="C709" i="9" s="1"/>
  <c r="D709" i="9" s="1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C695" i="9" s="1"/>
  <c r="D695" i="9" s="1"/>
  <c r="B693" i="9"/>
  <c r="C692" i="9"/>
  <c r="D692" i="9" s="1"/>
  <c r="B692" i="9"/>
  <c r="B691" i="9"/>
  <c r="B690" i="9"/>
  <c r="B689" i="9"/>
  <c r="B688" i="9"/>
  <c r="B687" i="9"/>
  <c r="B686" i="9"/>
  <c r="B685" i="9"/>
  <c r="C686" i="9" s="1"/>
  <c r="D686" i="9" s="1"/>
  <c r="B684" i="9"/>
  <c r="C684" i="9" s="1"/>
  <c r="D684" i="9" s="1"/>
  <c r="B683" i="9"/>
  <c r="B682" i="9"/>
  <c r="C683" i="9" s="1"/>
  <c r="D683" i="9" s="1"/>
  <c r="B681" i="9"/>
  <c r="B680" i="9"/>
  <c r="B679" i="9"/>
  <c r="C680" i="9" s="1"/>
  <c r="D680" i="9" s="1"/>
  <c r="B678" i="9"/>
  <c r="B677" i="9"/>
  <c r="B676" i="9"/>
  <c r="B675" i="9"/>
  <c r="B674" i="9"/>
  <c r="B673" i="9"/>
  <c r="B672" i="9"/>
  <c r="B671" i="9"/>
  <c r="B670" i="9"/>
  <c r="C671" i="9" s="1"/>
  <c r="D671" i="9" s="1"/>
  <c r="B669" i="9"/>
  <c r="B668" i="9"/>
  <c r="B667" i="9"/>
  <c r="B666" i="9"/>
  <c r="B665" i="9"/>
  <c r="C665" i="9" s="1"/>
  <c r="D665" i="9" s="1"/>
  <c r="B664" i="9"/>
  <c r="C664" i="9" s="1"/>
  <c r="D664" i="9" s="1"/>
  <c r="B663" i="9"/>
  <c r="B662" i="9"/>
  <c r="B661" i="9"/>
  <c r="B660" i="9"/>
  <c r="B659" i="9"/>
  <c r="C660" i="9" s="1"/>
  <c r="D660" i="9" s="1"/>
  <c r="B658" i="9"/>
  <c r="B657" i="9"/>
  <c r="B656" i="9"/>
  <c r="B655" i="9"/>
  <c r="B654" i="9"/>
  <c r="B653" i="9"/>
  <c r="B652" i="9"/>
  <c r="C653" i="9" s="1"/>
  <c r="D653" i="9" s="1"/>
  <c r="B651" i="9"/>
  <c r="B650" i="9"/>
  <c r="C651" i="9" s="1"/>
  <c r="D651" i="9" s="1"/>
  <c r="B649" i="9"/>
  <c r="B648" i="9"/>
  <c r="B647" i="9"/>
  <c r="C648" i="9" s="1"/>
  <c r="D648" i="9" s="1"/>
  <c r="B646" i="9"/>
  <c r="B645" i="9"/>
  <c r="B644" i="9"/>
  <c r="C645" i="9" s="1"/>
  <c r="D645" i="9" s="1"/>
  <c r="B643" i="9"/>
  <c r="B642" i="9"/>
  <c r="B641" i="9"/>
  <c r="B640" i="9"/>
  <c r="B639" i="9"/>
  <c r="B638" i="9"/>
  <c r="B637" i="9"/>
  <c r="B636" i="9"/>
  <c r="B635" i="9"/>
  <c r="C635" i="9" s="1"/>
  <c r="D635" i="9" s="1"/>
  <c r="B634" i="9"/>
  <c r="C634" i="9" s="1"/>
  <c r="D634" i="9" s="1"/>
  <c r="C633" i="9"/>
  <c r="D633" i="9" s="1"/>
  <c r="B633" i="9"/>
  <c r="B632" i="9"/>
  <c r="B631" i="9"/>
  <c r="B630" i="9"/>
  <c r="B629" i="9"/>
  <c r="C630" i="9" s="1"/>
  <c r="D630" i="9" s="1"/>
  <c r="B628" i="9"/>
  <c r="B627" i="9"/>
  <c r="B626" i="9"/>
  <c r="B625" i="9"/>
  <c r="B624" i="9"/>
  <c r="B623" i="9"/>
  <c r="C624" i="9" s="1"/>
  <c r="D624" i="9" s="1"/>
  <c r="B622" i="9"/>
  <c r="B621" i="9"/>
  <c r="B620" i="9"/>
  <c r="C621" i="9" s="1"/>
  <c r="D621" i="9" s="1"/>
  <c r="B619" i="9"/>
  <c r="B618" i="9"/>
  <c r="B617" i="9"/>
  <c r="C617" i="9" s="1"/>
  <c r="D617" i="9" s="1"/>
  <c r="B616" i="9"/>
  <c r="B615" i="9"/>
  <c r="C616" i="9" s="1"/>
  <c r="D616" i="9" s="1"/>
  <c r="B614" i="9"/>
  <c r="B613" i="9"/>
  <c r="C612" i="9"/>
  <c r="D612" i="9" s="1"/>
  <c r="B612" i="9"/>
  <c r="B611" i="9"/>
  <c r="B610" i="9"/>
  <c r="B609" i="9"/>
  <c r="B608" i="9"/>
  <c r="C608" i="9" s="1"/>
  <c r="D608" i="9" s="1"/>
  <c r="B607" i="9"/>
  <c r="B606" i="9"/>
  <c r="C606" i="9" s="1"/>
  <c r="D606" i="9" s="1"/>
  <c r="B605" i="9"/>
  <c r="B604" i="9"/>
  <c r="B603" i="9"/>
  <c r="C604" i="9" s="1"/>
  <c r="D604" i="9" s="1"/>
  <c r="B602" i="9"/>
  <c r="B601" i="9"/>
  <c r="C601" i="9" s="1"/>
  <c r="D601" i="9" s="1"/>
  <c r="B600" i="9"/>
  <c r="C600" i="9" s="1"/>
  <c r="D600" i="9" s="1"/>
  <c r="B599" i="9"/>
  <c r="B598" i="9"/>
  <c r="C599" i="9" s="1"/>
  <c r="D599" i="9" s="1"/>
  <c r="B597" i="9"/>
  <c r="B596" i="9"/>
  <c r="B595" i="9"/>
  <c r="C596" i="9" s="1"/>
  <c r="D596" i="9" s="1"/>
  <c r="B594" i="9"/>
  <c r="B593" i="9"/>
  <c r="B592" i="9"/>
  <c r="B591" i="9"/>
  <c r="B590" i="9"/>
  <c r="B589" i="9"/>
  <c r="B588" i="9"/>
  <c r="B587" i="9"/>
  <c r="B586" i="9"/>
  <c r="B585" i="9"/>
  <c r="C585" i="9" s="1"/>
  <c r="D585" i="9" s="1"/>
  <c r="B584" i="9"/>
  <c r="B583" i="9"/>
  <c r="B582" i="9"/>
  <c r="B581" i="9"/>
  <c r="B580" i="9"/>
  <c r="B579" i="9"/>
  <c r="B578" i="9"/>
  <c r="C579" i="9" s="1"/>
  <c r="D579" i="9" s="1"/>
  <c r="B577" i="9"/>
  <c r="B576" i="9"/>
  <c r="C576" i="9" s="1"/>
  <c r="D576" i="9" s="1"/>
  <c r="B575" i="9"/>
  <c r="B574" i="9"/>
  <c r="C574" i="9" s="1"/>
  <c r="D574" i="9" s="1"/>
  <c r="B573" i="9"/>
  <c r="B572" i="9"/>
  <c r="B571" i="9"/>
  <c r="B570" i="9"/>
  <c r="C570" i="9" s="1"/>
  <c r="D570" i="9" s="1"/>
  <c r="B569" i="9"/>
  <c r="C569" i="9" s="1"/>
  <c r="D569" i="9" s="1"/>
  <c r="B568" i="9"/>
  <c r="B567" i="9"/>
  <c r="B566" i="9"/>
  <c r="B565" i="9"/>
  <c r="B564" i="9"/>
  <c r="B563" i="9"/>
  <c r="B562" i="9"/>
  <c r="C562" i="9" s="1"/>
  <c r="D562" i="9" s="1"/>
  <c r="B561" i="9"/>
  <c r="C561" i="9" s="1"/>
  <c r="D561" i="9" s="1"/>
  <c r="B560" i="9"/>
  <c r="B559" i="9"/>
  <c r="C560" i="9" s="1"/>
  <c r="D560" i="9" s="1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C536" i="9" s="1"/>
  <c r="D536" i="9" s="1"/>
  <c r="B535" i="9"/>
  <c r="B534" i="9"/>
  <c r="B533" i="9"/>
  <c r="C532" i="9"/>
  <c r="D532" i="9" s="1"/>
  <c r="B532" i="9"/>
  <c r="B531" i="9"/>
  <c r="B530" i="9"/>
  <c r="B529" i="9"/>
  <c r="B528" i="9"/>
  <c r="B527" i="9"/>
  <c r="C528" i="9" s="1"/>
  <c r="D528" i="9" s="1"/>
  <c r="B526" i="9"/>
  <c r="B525" i="9"/>
  <c r="B524" i="9"/>
  <c r="C524" i="9" s="1"/>
  <c r="D524" i="9" s="1"/>
  <c r="B523" i="9"/>
  <c r="B522" i="9"/>
  <c r="C523" i="9" s="1"/>
  <c r="D523" i="9" s="1"/>
  <c r="B521" i="9"/>
  <c r="B520" i="9"/>
  <c r="B519" i="9"/>
  <c r="C520" i="9" s="1"/>
  <c r="D520" i="9" s="1"/>
  <c r="B518" i="9"/>
  <c r="B517" i="9"/>
  <c r="B516" i="9"/>
  <c r="B515" i="9"/>
  <c r="B514" i="9"/>
  <c r="B513" i="9"/>
  <c r="C514" i="9" s="1"/>
  <c r="D514" i="9" s="1"/>
  <c r="B512" i="9"/>
  <c r="B511" i="9"/>
  <c r="C512" i="9" s="1"/>
  <c r="D512" i="9" s="1"/>
  <c r="B510" i="9"/>
  <c r="C510" i="9" s="1"/>
  <c r="D510" i="9" s="1"/>
  <c r="B509" i="9"/>
  <c r="B508" i="9"/>
  <c r="B507" i="9"/>
  <c r="C508" i="9" s="1"/>
  <c r="D508" i="9" s="1"/>
  <c r="B506" i="9"/>
  <c r="B505" i="9"/>
  <c r="B504" i="9"/>
  <c r="C504" i="9" s="1"/>
  <c r="D504" i="9" s="1"/>
  <c r="B503" i="9"/>
  <c r="B502" i="9"/>
  <c r="B501" i="9"/>
  <c r="B500" i="9"/>
  <c r="B499" i="9"/>
  <c r="C500" i="9" s="1"/>
  <c r="D500" i="9" s="1"/>
  <c r="B498" i="9"/>
  <c r="B497" i="9"/>
  <c r="C497" i="9" s="1"/>
  <c r="D497" i="9" s="1"/>
  <c r="B496" i="9"/>
  <c r="B495" i="9"/>
  <c r="B494" i="9"/>
  <c r="B493" i="9"/>
  <c r="B492" i="9"/>
  <c r="B491" i="9"/>
  <c r="B490" i="9"/>
  <c r="B489" i="9"/>
  <c r="C489" i="9" s="1"/>
  <c r="D489" i="9" s="1"/>
  <c r="B488" i="9"/>
  <c r="B487" i="9"/>
  <c r="B486" i="9"/>
  <c r="B485" i="9"/>
  <c r="B484" i="9"/>
  <c r="C485" i="9" s="1"/>
  <c r="D485" i="9" s="1"/>
  <c r="B483" i="9"/>
  <c r="C483" i="9" s="1"/>
  <c r="D483" i="9" s="1"/>
  <c r="B482" i="9"/>
  <c r="B481" i="9"/>
  <c r="B480" i="9"/>
  <c r="B479" i="9"/>
  <c r="B478" i="9"/>
  <c r="B477" i="9"/>
  <c r="B476" i="9"/>
  <c r="B475" i="9"/>
  <c r="B474" i="9"/>
  <c r="C474" i="9" s="1"/>
  <c r="D474" i="9" s="1"/>
  <c r="B473" i="9"/>
  <c r="B472" i="9"/>
  <c r="C473" i="9" s="1"/>
  <c r="D473" i="9" s="1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C450" i="9" s="1"/>
  <c r="D450" i="9" s="1"/>
  <c r="B448" i="9"/>
  <c r="B447" i="9"/>
  <c r="C448" i="9" s="1"/>
  <c r="D448" i="9" s="1"/>
  <c r="B446" i="9"/>
  <c r="B445" i="9"/>
  <c r="B444" i="9"/>
  <c r="B443" i="9"/>
  <c r="B442" i="9"/>
  <c r="B441" i="9"/>
  <c r="B440" i="9"/>
  <c r="C440" i="9" s="1"/>
  <c r="D440" i="9" s="1"/>
  <c r="B439" i="9"/>
  <c r="B438" i="9"/>
  <c r="B437" i="9"/>
  <c r="B436" i="9"/>
  <c r="B435" i="9"/>
  <c r="B434" i="9"/>
  <c r="B433" i="9"/>
  <c r="C433" i="9" s="1"/>
  <c r="D433" i="9" s="1"/>
  <c r="B432" i="9"/>
  <c r="B431" i="9"/>
  <c r="B430" i="9"/>
  <c r="B429" i="9"/>
  <c r="C430" i="9" s="1"/>
  <c r="D430" i="9" s="1"/>
  <c r="B428" i="9"/>
  <c r="C428" i="9" s="1"/>
  <c r="D428" i="9" s="1"/>
  <c r="B427" i="9"/>
  <c r="B426" i="9"/>
  <c r="B425" i="9"/>
  <c r="C426" i="9" s="1"/>
  <c r="D426" i="9" s="1"/>
  <c r="B424" i="9"/>
  <c r="B423" i="9"/>
  <c r="C424" i="9" s="1"/>
  <c r="D424" i="9" s="1"/>
  <c r="B422" i="9"/>
  <c r="B421" i="9"/>
  <c r="B420" i="9"/>
  <c r="B419" i="9"/>
  <c r="B418" i="9"/>
  <c r="B417" i="9"/>
  <c r="B416" i="9"/>
  <c r="C416" i="9" s="1"/>
  <c r="D416" i="9" s="1"/>
  <c r="B415" i="9"/>
  <c r="B414" i="9"/>
  <c r="C415" i="9" s="1"/>
  <c r="D415" i="9" s="1"/>
  <c r="B413" i="9"/>
  <c r="B412" i="9"/>
  <c r="B411" i="9"/>
  <c r="B410" i="9"/>
  <c r="C410" i="9" s="1"/>
  <c r="D410" i="9" s="1"/>
  <c r="B409" i="9"/>
  <c r="B408" i="9"/>
  <c r="B407" i="9"/>
  <c r="B406" i="9"/>
  <c r="B405" i="9"/>
  <c r="B404" i="9"/>
  <c r="B403" i="9"/>
  <c r="C404" i="9" s="1"/>
  <c r="D404" i="9" s="1"/>
  <c r="B402" i="9"/>
  <c r="C402" i="9" s="1"/>
  <c r="D402" i="9" s="1"/>
  <c r="B401" i="9"/>
  <c r="C401" i="9" s="1"/>
  <c r="D401" i="9" s="1"/>
  <c r="B400" i="9"/>
  <c r="B399" i="9"/>
  <c r="B398" i="9"/>
  <c r="B397" i="9"/>
  <c r="B396" i="9"/>
  <c r="C397" i="9" s="1"/>
  <c r="D397" i="9" s="1"/>
  <c r="B395" i="9"/>
  <c r="B394" i="9"/>
  <c r="B393" i="9"/>
  <c r="B392" i="9"/>
  <c r="B391" i="9"/>
  <c r="B390" i="9"/>
  <c r="B389" i="9"/>
  <c r="B388" i="9"/>
  <c r="C389" i="9" s="1"/>
  <c r="D389" i="9" s="1"/>
  <c r="B387" i="9"/>
  <c r="B386" i="9"/>
  <c r="B385" i="9"/>
  <c r="C386" i="9" s="1"/>
  <c r="D386" i="9" s="1"/>
  <c r="B384" i="9"/>
  <c r="C384" i="9" s="1"/>
  <c r="D384" i="9" s="1"/>
  <c r="B383" i="9"/>
  <c r="B382" i="9"/>
  <c r="B381" i="9"/>
  <c r="C382" i="9" s="1"/>
  <c r="D382" i="9" s="1"/>
  <c r="B380" i="9"/>
  <c r="B379" i="9"/>
  <c r="C380" i="9" s="1"/>
  <c r="D380" i="9" s="1"/>
  <c r="B378" i="9"/>
  <c r="B377" i="9"/>
  <c r="C377" i="9" s="1"/>
  <c r="D377" i="9" s="1"/>
  <c r="B376" i="9"/>
  <c r="C376" i="9" s="1"/>
  <c r="D376" i="9" s="1"/>
  <c r="B375" i="9"/>
  <c r="C375" i="9" s="1"/>
  <c r="D375" i="9" s="1"/>
  <c r="B374" i="9"/>
  <c r="B373" i="9"/>
  <c r="B372" i="9"/>
  <c r="B371" i="9"/>
  <c r="B370" i="9"/>
  <c r="C370" i="9" s="1"/>
  <c r="D370" i="9" s="1"/>
  <c r="B369" i="9"/>
  <c r="C369" i="9" s="1"/>
  <c r="D369" i="9" s="1"/>
  <c r="B368" i="9"/>
  <c r="B367" i="9"/>
  <c r="C368" i="9" s="1"/>
  <c r="D368" i="9" s="1"/>
  <c r="B366" i="9"/>
  <c r="B365" i="9"/>
  <c r="B364" i="9"/>
  <c r="B363" i="9"/>
  <c r="B362" i="9"/>
  <c r="B361" i="9"/>
  <c r="B360" i="9"/>
  <c r="B359" i="9"/>
  <c r="C360" i="9" s="1"/>
  <c r="D360" i="9" s="1"/>
  <c r="B358" i="9"/>
  <c r="B357" i="9"/>
  <c r="B356" i="9"/>
  <c r="B355" i="9"/>
  <c r="B354" i="9"/>
  <c r="B353" i="9"/>
  <c r="B352" i="9"/>
  <c r="B351" i="9"/>
  <c r="B350" i="9"/>
  <c r="B349" i="9"/>
  <c r="B348" i="9"/>
  <c r="C348" i="9" s="1"/>
  <c r="D348" i="9" s="1"/>
  <c r="B347" i="9"/>
  <c r="B346" i="9"/>
  <c r="B345" i="9"/>
  <c r="C345" i="9" s="1"/>
  <c r="D345" i="9" s="1"/>
  <c r="B344" i="9"/>
  <c r="B343" i="9"/>
  <c r="B342" i="9"/>
  <c r="B341" i="9"/>
  <c r="B340" i="9"/>
  <c r="C340" i="9" s="1"/>
  <c r="D340" i="9" s="1"/>
  <c r="B339" i="9"/>
  <c r="B338" i="9"/>
  <c r="B337" i="9"/>
  <c r="B336" i="9"/>
  <c r="B335" i="9"/>
  <c r="B334" i="9"/>
  <c r="C335" i="9" s="1"/>
  <c r="D335" i="9" s="1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C321" i="9" s="1"/>
  <c r="D321" i="9" s="1"/>
  <c r="B319" i="9"/>
  <c r="C319" i="9" s="1"/>
  <c r="D319" i="9" s="1"/>
  <c r="B318" i="9"/>
  <c r="B317" i="9"/>
  <c r="C318" i="9" s="1"/>
  <c r="D318" i="9" s="1"/>
  <c r="B316" i="9"/>
  <c r="B315" i="9"/>
  <c r="B314" i="9"/>
  <c r="C315" i="9" s="1"/>
  <c r="D315" i="9" s="1"/>
  <c r="B313" i="9"/>
  <c r="C313" i="9" s="1"/>
  <c r="D313" i="9" s="1"/>
  <c r="B312" i="9"/>
  <c r="B311" i="9"/>
  <c r="C312" i="9" s="1"/>
  <c r="D312" i="9" s="1"/>
  <c r="B310" i="9"/>
  <c r="B309" i="9"/>
  <c r="B308" i="9"/>
  <c r="C309" i="9" s="1"/>
  <c r="D309" i="9" s="1"/>
  <c r="B307" i="9"/>
  <c r="B306" i="9"/>
  <c r="B305" i="9"/>
  <c r="B304" i="9"/>
  <c r="B303" i="9"/>
  <c r="B302" i="9"/>
  <c r="B301" i="9"/>
  <c r="C302" i="9" s="1"/>
  <c r="D302" i="9" s="1"/>
  <c r="B300" i="9"/>
  <c r="B299" i="9"/>
  <c r="B298" i="9"/>
  <c r="B297" i="9"/>
  <c r="B296" i="9"/>
  <c r="B295" i="9"/>
  <c r="C296" i="9" s="1"/>
  <c r="D296" i="9" s="1"/>
  <c r="B294" i="9"/>
  <c r="B293" i="9"/>
  <c r="B292" i="9"/>
  <c r="B291" i="9"/>
  <c r="C291" i="9" s="1"/>
  <c r="D291" i="9" s="1"/>
  <c r="C290" i="9"/>
  <c r="D290" i="9" s="1"/>
  <c r="B290" i="9"/>
  <c r="B289" i="9"/>
  <c r="B288" i="9"/>
  <c r="C289" i="9" s="1"/>
  <c r="D289" i="9" s="1"/>
  <c r="B287" i="9"/>
  <c r="B286" i="9"/>
  <c r="B285" i="9"/>
  <c r="B284" i="9"/>
  <c r="C284" i="9" s="1"/>
  <c r="D284" i="9" s="1"/>
  <c r="B283" i="9"/>
  <c r="B282" i="9"/>
  <c r="C283" i="9" s="1"/>
  <c r="D283" i="9" s="1"/>
  <c r="B281" i="9"/>
  <c r="B280" i="9"/>
  <c r="B279" i="9"/>
  <c r="C280" i="9" s="1"/>
  <c r="D280" i="9" s="1"/>
  <c r="B278" i="9"/>
  <c r="C278" i="9" s="1"/>
  <c r="D278" i="9" s="1"/>
  <c r="B277" i="9"/>
  <c r="B276" i="9"/>
  <c r="B275" i="9"/>
  <c r="B274" i="9"/>
  <c r="B273" i="9"/>
  <c r="B272" i="9"/>
  <c r="C273" i="9" s="1"/>
  <c r="D273" i="9" s="1"/>
  <c r="B271" i="9"/>
  <c r="B270" i="9"/>
  <c r="B269" i="9"/>
  <c r="B268" i="9"/>
  <c r="B267" i="9"/>
  <c r="C267" i="9" s="1"/>
  <c r="D267" i="9" s="1"/>
  <c r="B266" i="9"/>
  <c r="B265" i="9"/>
  <c r="B264" i="9"/>
  <c r="C265" i="9" s="1"/>
  <c r="D265" i="9" s="1"/>
  <c r="B263" i="9"/>
  <c r="B262" i="9"/>
  <c r="B261" i="9"/>
  <c r="C262" i="9" s="1"/>
  <c r="D262" i="9" s="1"/>
  <c r="B260" i="9"/>
  <c r="B259" i="9"/>
  <c r="C260" i="9" s="1"/>
  <c r="D260" i="9" s="1"/>
  <c r="B258" i="9"/>
  <c r="C259" i="9" s="1"/>
  <c r="D259" i="9" s="1"/>
  <c r="B257" i="9"/>
  <c r="B256" i="9"/>
  <c r="B255" i="9"/>
  <c r="B254" i="9"/>
  <c r="B253" i="9"/>
  <c r="B252" i="9"/>
  <c r="B251" i="9"/>
  <c r="B250" i="9"/>
  <c r="B249" i="9"/>
  <c r="B248" i="9"/>
  <c r="C247" i="9"/>
  <c r="D247" i="9" s="1"/>
  <c r="B247" i="9"/>
  <c r="B246" i="9"/>
  <c r="C246" i="9" s="1"/>
  <c r="D246" i="9" s="1"/>
  <c r="B245" i="9"/>
  <c r="B244" i="9"/>
  <c r="B243" i="9"/>
  <c r="B242" i="9"/>
  <c r="B241" i="9"/>
  <c r="B240" i="9"/>
  <c r="C240" i="9" s="1"/>
  <c r="D240" i="9" s="1"/>
  <c r="B239" i="9"/>
  <c r="B238" i="9"/>
  <c r="C239" i="9" s="1"/>
  <c r="D239" i="9" s="1"/>
  <c r="B237" i="9"/>
  <c r="B236" i="9"/>
  <c r="B235" i="9"/>
  <c r="B234" i="9"/>
  <c r="B233" i="9"/>
  <c r="B232" i="9"/>
  <c r="C232" i="9" s="1"/>
  <c r="D232" i="9" s="1"/>
  <c r="B231" i="9"/>
  <c r="B230" i="9"/>
  <c r="C231" i="9" s="1"/>
  <c r="D231" i="9" s="1"/>
  <c r="B229" i="9"/>
  <c r="C229" i="9" s="1"/>
  <c r="D229" i="9" s="1"/>
  <c r="B228" i="9"/>
  <c r="B227" i="9"/>
  <c r="B226" i="9"/>
  <c r="B225" i="9"/>
  <c r="B224" i="9"/>
  <c r="C225" i="9" s="1"/>
  <c r="D225" i="9" s="1"/>
  <c r="B223" i="9"/>
  <c r="B222" i="9"/>
  <c r="B221" i="9"/>
  <c r="B220" i="9"/>
  <c r="C220" i="9" s="1"/>
  <c r="D220" i="9" s="1"/>
  <c r="B219" i="9"/>
  <c r="B218" i="9"/>
  <c r="C219" i="9" s="1"/>
  <c r="D219" i="9" s="1"/>
  <c r="B217" i="9"/>
  <c r="B216" i="9"/>
  <c r="B215" i="9"/>
  <c r="B214" i="9"/>
  <c r="B213" i="9"/>
  <c r="B212" i="9"/>
  <c r="B211" i="9"/>
  <c r="C212" i="9" s="1"/>
  <c r="D212" i="9" s="1"/>
  <c r="B210" i="9"/>
  <c r="B209" i="9"/>
  <c r="C210" i="9" s="1"/>
  <c r="D210" i="9" s="1"/>
  <c r="B208" i="9"/>
  <c r="B207" i="9"/>
  <c r="C208" i="9" s="1"/>
  <c r="D208" i="9" s="1"/>
  <c r="B206" i="9"/>
  <c r="B205" i="9"/>
  <c r="C205" i="9" s="1"/>
  <c r="D205" i="9" s="1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C192" i="9" s="1"/>
  <c r="D192" i="9" s="1"/>
  <c r="B191" i="9"/>
  <c r="B190" i="9"/>
  <c r="C191" i="9" s="1"/>
  <c r="D191" i="9" s="1"/>
  <c r="B189" i="9"/>
  <c r="B188" i="9"/>
  <c r="B187" i="9"/>
  <c r="B186" i="9"/>
  <c r="B185" i="9"/>
  <c r="B184" i="9"/>
  <c r="B183" i="9"/>
  <c r="B182" i="9"/>
  <c r="B181" i="9"/>
  <c r="C181" i="9" s="1"/>
  <c r="D181" i="9" s="1"/>
  <c r="B180" i="9"/>
  <c r="B179" i="9"/>
  <c r="B178" i="9"/>
  <c r="B177" i="9"/>
  <c r="B176" i="9"/>
  <c r="C177" i="9" s="1"/>
  <c r="D177" i="9" s="1"/>
  <c r="B175" i="9"/>
  <c r="C176" i="9" s="1"/>
  <c r="D176" i="9" s="1"/>
  <c r="B174" i="9"/>
  <c r="B173" i="9"/>
  <c r="B172" i="9"/>
  <c r="B171" i="9"/>
  <c r="B170" i="9"/>
  <c r="B169" i="9"/>
  <c r="B168" i="9"/>
  <c r="C169" i="9" s="1"/>
  <c r="D169" i="9" s="1"/>
  <c r="B167" i="9"/>
  <c r="C167" i="9" s="1"/>
  <c r="D167" i="9" s="1"/>
  <c r="B166" i="9"/>
  <c r="B165" i="9"/>
  <c r="B164" i="9"/>
  <c r="B163" i="9"/>
  <c r="B162" i="9"/>
  <c r="B161" i="9"/>
  <c r="B160" i="9"/>
  <c r="B159" i="9"/>
  <c r="B158" i="9"/>
  <c r="B157" i="9"/>
  <c r="B156" i="9"/>
  <c r="C156" i="9" s="1"/>
  <c r="D156" i="9" s="1"/>
  <c r="B155" i="9"/>
  <c r="B154" i="9"/>
  <c r="C155" i="9" s="1"/>
  <c r="D155" i="9" s="1"/>
  <c r="B153" i="9"/>
  <c r="B152" i="9"/>
  <c r="B151" i="9"/>
  <c r="C150" i="9"/>
  <c r="D150" i="9" s="1"/>
  <c r="B150" i="9"/>
  <c r="B149" i="9"/>
  <c r="B148" i="9"/>
  <c r="B147" i="9"/>
  <c r="B146" i="9"/>
  <c r="B145" i="9"/>
  <c r="B144" i="9"/>
  <c r="B143" i="9"/>
  <c r="B142" i="9"/>
  <c r="B141" i="9"/>
  <c r="B140" i="9"/>
  <c r="B139" i="9"/>
  <c r="C140" i="9" s="1"/>
  <c r="D140" i="9" s="1"/>
  <c r="B138" i="9"/>
  <c r="B137" i="9"/>
  <c r="B136" i="9"/>
  <c r="C136" i="9" s="1"/>
  <c r="D136" i="9" s="1"/>
  <c r="B135" i="9"/>
  <c r="B134" i="9"/>
  <c r="C135" i="9" s="1"/>
  <c r="D135" i="9" s="1"/>
  <c r="B133" i="9"/>
  <c r="B132" i="9"/>
  <c r="B131" i="9"/>
  <c r="B130" i="9"/>
  <c r="B129" i="9"/>
  <c r="B128" i="9"/>
  <c r="C129" i="9" s="1"/>
  <c r="D129" i="9" s="1"/>
  <c r="B127" i="9"/>
  <c r="B126" i="9"/>
  <c r="C126" i="9" s="1"/>
  <c r="D126" i="9" s="1"/>
  <c r="B125" i="9"/>
  <c r="B124" i="9"/>
  <c r="B123" i="9"/>
  <c r="B122" i="9"/>
  <c r="B121" i="9"/>
  <c r="C122" i="9" s="1"/>
  <c r="D122" i="9" s="1"/>
  <c r="B120" i="9"/>
  <c r="B119" i="9"/>
  <c r="C119" i="9" s="1"/>
  <c r="D119" i="9" s="1"/>
  <c r="B118" i="9"/>
  <c r="B117" i="9"/>
  <c r="B116" i="9"/>
  <c r="B115" i="9"/>
  <c r="B114" i="9"/>
  <c r="C115" i="9" s="1"/>
  <c r="D115" i="9" s="1"/>
  <c r="B113" i="9"/>
  <c r="B112" i="9"/>
  <c r="B111" i="9"/>
  <c r="B110" i="9"/>
  <c r="B109" i="9"/>
  <c r="B108" i="9"/>
  <c r="B107" i="9"/>
  <c r="D106" i="9"/>
  <c r="C106" i="9"/>
  <c r="B106" i="9"/>
  <c r="B105" i="9"/>
  <c r="B104" i="9"/>
  <c r="B103" i="9"/>
  <c r="B102" i="9"/>
  <c r="C103" i="9" s="1"/>
  <c r="D103" i="9" s="1"/>
  <c r="B101" i="9"/>
  <c r="C101" i="9" s="1"/>
  <c r="D101" i="9" s="1"/>
  <c r="B100" i="9"/>
  <c r="C100" i="9" s="1"/>
  <c r="D100" i="9" s="1"/>
  <c r="B99" i="9"/>
  <c r="B98" i="9"/>
  <c r="C99" i="9" s="1"/>
  <c r="D99" i="9" s="1"/>
  <c r="B97" i="9"/>
  <c r="B96" i="9"/>
  <c r="C97" i="9" s="1"/>
  <c r="D97" i="9" s="1"/>
  <c r="B95" i="9"/>
  <c r="C96" i="9" s="1"/>
  <c r="D96" i="9" s="1"/>
  <c r="B94" i="9"/>
  <c r="B93" i="9"/>
  <c r="C92" i="9"/>
  <c r="D92" i="9" s="1"/>
  <c r="B92" i="9"/>
  <c r="B91" i="9"/>
  <c r="B90" i="9"/>
  <c r="B89" i="9"/>
  <c r="B88" i="9"/>
  <c r="B87" i="9"/>
  <c r="B86" i="9"/>
  <c r="C87" i="9" s="1"/>
  <c r="D87" i="9" s="1"/>
  <c r="B85" i="9"/>
  <c r="B84" i="9"/>
  <c r="B83" i="9"/>
  <c r="C84" i="9" s="1"/>
  <c r="D84" i="9" s="1"/>
  <c r="B82" i="9"/>
  <c r="B81" i="9"/>
  <c r="B80" i="9"/>
  <c r="C81" i="9" s="1"/>
  <c r="D81" i="9" s="1"/>
  <c r="B79" i="9"/>
  <c r="B78" i="9"/>
  <c r="B77" i="9"/>
  <c r="C77" i="9" s="1"/>
  <c r="D77" i="9" s="1"/>
  <c r="B76" i="9"/>
  <c r="B75" i="9"/>
  <c r="B74" i="9"/>
  <c r="B73" i="9"/>
  <c r="C74" i="9" s="1"/>
  <c r="D74" i="9" s="1"/>
  <c r="B72" i="9"/>
  <c r="B71" i="9"/>
  <c r="B70" i="9"/>
  <c r="B69" i="9"/>
  <c r="C69" i="9" s="1"/>
  <c r="D69" i="9" s="1"/>
  <c r="B68" i="9"/>
  <c r="B67" i="9"/>
  <c r="B66" i="9"/>
  <c r="C66" i="9" s="1"/>
  <c r="D66" i="9" s="1"/>
  <c r="B65" i="9"/>
  <c r="B64" i="9"/>
  <c r="B63" i="9"/>
  <c r="B62" i="9"/>
  <c r="C63" i="9" s="1"/>
  <c r="D63" i="9" s="1"/>
  <c r="B61" i="9"/>
  <c r="C60" i="9"/>
  <c r="D60" i="9" s="1"/>
  <c r="B60" i="9"/>
  <c r="B59" i="9"/>
  <c r="B58" i="9"/>
  <c r="C59" i="9" s="1"/>
  <c r="D59" i="9" s="1"/>
  <c r="B57" i="9"/>
  <c r="B56" i="9"/>
  <c r="B55" i="9"/>
  <c r="B54" i="9"/>
  <c r="B53" i="9"/>
  <c r="C53" i="9" s="1"/>
  <c r="D53" i="9" s="1"/>
  <c r="B52" i="9"/>
  <c r="B51" i="9"/>
  <c r="C52" i="9" s="1"/>
  <c r="D52" i="9" s="1"/>
  <c r="B50" i="9"/>
  <c r="C50" i="9" s="1"/>
  <c r="D50" i="9" s="1"/>
  <c r="B49" i="9"/>
  <c r="B48" i="9"/>
  <c r="C48" i="9" s="1"/>
  <c r="D48" i="9" s="1"/>
  <c r="B47" i="9"/>
  <c r="B46" i="9"/>
  <c r="C47" i="9" s="1"/>
  <c r="D47" i="9" s="1"/>
  <c r="B45" i="9"/>
  <c r="B44" i="9"/>
  <c r="B43" i="9"/>
  <c r="C43" i="9" s="1"/>
  <c r="D43" i="9" s="1"/>
  <c r="B42" i="9"/>
  <c r="B41" i="9"/>
  <c r="C40" i="9"/>
  <c r="D40" i="9" s="1"/>
  <c r="B40" i="9"/>
  <c r="B39" i="9"/>
  <c r="B38" i="9"/>
  <c r="B37" i="9"/>
  <c r="B36" i="9"/>
  <c r="C37" i="9" s="1"/>
  <c r="D37" i="9" s="1"/>
  <c r="C35" i="9"/>
  <c r="D35" i="9" s="1"/>
  <c r="B35" i="9"/>
  <c r="B34" i="9"/>
  <c r="B33" i="9"/>
  <c r="B32" i="9"/>
  <c r="B31" i="9"/>
  <c r="C31" i="9" s="1"/>
  <c r="D31" i="9" s="1"/>
  <c r="B30" i="9"/>
  <c r="B29" i="9"/>
  <c r="C30" i="9" s="1"/>
  <c r="D30" i="9" s="1"/>
  <c r="B28" i="9"/>
  <c r="B27" i="9"/>
  <c r="B26" i="9"/>
  <c r="B25" i="9"/>
  <c r="B24" i="9"/>
  <c r="B23" i="9"/>
  <c r="B22" i="9"/>
  <c r="B21" i="9"/>
  <c r="C21" i="9" s="1"/>
  <c r="D21" i="9" s="1"/>
  <c r="C20" i="9"/>
  <c r="D20" i="9" s="1"/>
  <c r="B20" i="9"/>
  <c r="B19" i="9"/>
  <c r="B18" i="9"/>
  <c r="B17" i="9"/>
  <c r="B16" i="9"/>
  <c r="C16" i="9" s="1"/>
  <c r="D16" i="9" s="1"/>
  <c r="B15" i="9"/>
  <c r="B14" i="9"/>
  <c r="B13" i="9"/>
  <c r="B12" i="9"/>
  <c r="B11" i="9"/>
  <c r="B10" i="9"/>
  <c r="B9" i="9"/>
  <c r="B8" i="9"/>
  <c r="B7" i="9"/>
  <c r="B6" i="9"/>
  <c r="C7" i="9" s="1"/>
  <c r="D7" i="9" s="1"/>
  <c r="C2411" i="8"/>
  <c r="B2411" i="8"/>
  <c r="B2410" i="8"/>
  <c r="B2409" i="8"/>
  <c r="B2408" i="8"/>
  <c r="B2407" i="8"/>
  <c r="B2406" i="8"/>
  <c r="D2409" i="8" s="1"/>
  <c r="B2405" i="8"/>
  <c r="B2404" i="8"/>
  <c r="B2403" i="8"/>
  <c r="B2402" i="8"/>
  <c r="B2401" i="8"/>
  <c r="B2400" i="8"/>
  <c r="B2399" i="8"/>
  <c r="B2398" i="8"/>
  <c r="B2397" i="8"/>
  <c r="B2396" i="8"/>
  <c r="B2395" i="8"/>
  <c r="B2394" i="8"/>
  <c r="B2393" i="8"/>
  <c r="D2393" i="8" s="1"/>
  <c r="B2392" i="8"/>
  <c r="B2391" i="8"/>
  <c r="B2390" i="8"/>
  <c r="B2389" i="8"/>
  <c r="B2388" i="8"/>
  <c r="C2388" i="8" s="1"/>
  <c r="B2387" i="8"/>
  <c r="B2386" i="8"/>
  <c r="B2385" i="8"/>
  <c r="B2384" i="8"/>
  <c r="B2383" i="8"/>
  <c r="C2383" i="8" s="1"/>
  <c r="B2382" i="8"/>
  <c r="B2381" i="8"/>
  <c r="B2380" i="8"/>
  <c r="B2379" i="8"/>
  <c r="D2382" i="8" s="1"/>
  <c r="B2378" i="8"/>
  <c r="B2377" i="8"/>
  <c r="D2377" i="8" s="1"/>
  <c r="B2376" i="8"/>
  <c r="B2375" i="8"/>
  <c r="B2374" i="8"/>
  <c r="B2373" i="8"/>
  <c r="B2372" i="8"/>
  <c r="B2371" i="8"/>
  <c r="C2371" i="8" s="1"/>
  <c r="B2370" i="8"/>
  <c r="B2369" i="8"/>
  <c r="B2368" i="8"/>
  <c r="D2368" i="8" s="1"/>
  <c r="B2367" i="8"/>
  <c r="B2366" i="8"/>
  <c r="C2366" i="8" s="1"/>
  <c r="B2365" i="8"/>
  <c r="B2364" i="8"/>
  <c r="C2363" i="8"/>
  <c r="B2363" i="8"/>
  <c r="B2362" i="8"/>
  <c r="B2361" i="8"/>
  <c r="B2360" i="8"/>
  <c r="C2361" i="8" s="1"/>
  <c r="B2359" i="8"/>
  <c r="B2358" i="8"/>
  <c r="B2357" i="8"/>
  <c r="C2357" i="8" s="1"/>
  <c r="B2356" i="8"/>
  <c r="B2355" i="8"/>
  <c r="C2355" i="8" s="1"/>
  <c r="B2354" i="8"/>
  <c r="D2354" i="8" s="1"/>
  <c r="B2353" i="8"/>
  <c r="B2352" i="8"/>
  <c r="B2351" i="8"/>
  <c r="B2350" i="8"/>
  <c r="D2349" i="8"/>
  <c r="B2349" i="8"/>
  <c r="B2348" i="8"/>
  <c r="D2347" i="8"/>
  <c r="B2347" i="8"/>
  <c r="C2347" i="8" s="1"/>
  <c r="B2346" i="8"/>
  <c r="B2345" i="8"/>
  <c r="E2348" i="8" s="1"/>
  <c r="B2344" i="8"/>
  <c r="B2343" i="8"/>
  <c r="B2342" i="8"/>
  <c r="B2341" i="8"/>
  <c r="D2341" i="8" s="1"/>
  <c r="B2340" i="8"/>
  <c r="B2339" i="8"/>
  <c r="B2338" i="8"/>
  <c r="B2337" i="8"/>
  <c r="B2336" i="8"/>
  <c r="B2335" i="8"/>
  <c r="B2334" i="8"/>
  <c r="B2333" i="8"/>
  <c r="C2334" i="8" s="1"/>
  <c r="B2332" i="8"/>
  <c r="B2331" i="8"/>
  <c r="B2330" i="8"/>
  <c r="C2330" i="8" s="1"/>
  <c r="B2329" i="8"/>
  <c r="D2328" i="8"/>
  <c r="B2328" i="8"/>
  <c r="B2327" i="8"/>
  <c r="C2327" i="8" s="1"/>
  <c r="D2326" i="8"/>
  <c r="B2326" i="8"/>
  <c r="B2325" i="8"/>
  <c r="D2325" i="8" s="1"/>
  <c r="B2324" i="8"/>
  <c r="B2323" i="8"/>
  <c r="C2323" i="8" s="1"/>
  <c r="B2322" i="8"/>
  <c r="B2321" i="8"/>
  <c r="C2320" i="8"/>
  <c r="B2320" i="8"/>
  <c r="B2319" i="8"/>
  <c r="C2319" i="8" s="1"/>
  <c r="B2318" i="8"/>
  <c r="B2317" i="8"/>
  <c r="B2316" i="8"/>
  <c r="C2316" i="8" s="1"/>
  <c r="B2315" i="8"/>
  <c r="B2314" i="8"/>
  <c r="B2313" i="8"/>
  <c r="B2312" i="8"/>
  <c r="B2311" i="8"/>
  <c r="B2310" i="8"/>
  <c r="D2310" i="8" s="1"/>
  <c r="B2309" i="8"/>
  <c r="B2308" i="8"/>
  <c r="B2307" i="8"/>
  <c r="B2306" i="8"/>
  <c r="D2305" i="8"/>
  <c r="B2305" i="8"/>
  <c r="B2304" i="8"/>
  <c r="B2303" i="8"/>
  <c r="B2302" i="8"/>
  <c r="B2301" i="8"/>
  <c r="B2300" i="8"/>
  <c r="B2299" i="8"/>
  <c r="C2299" i="8" s="1"/>
  <c r="D2298" i="8"/>
  <c r="B2298" i="8"/>
  <c r="B2297" i="8"/>
  <c r="B2296" i="8"/>
  <c r="C2296" i="8" s="1"/>
  <c r="B2295" i="8"/>
  <c r="B2294" i="8"/>
  <c r="D2294" i="8" s="1"/>
  <c r="B2293" i="8"/>
  <c r="E2294" i="8" s="1"/>
  <c r="F2294" i="8" s="1"/>
  <c r="B2292" i="8"/>
  <c r="B2291" i="8"/>
  <c r="B2290" i="8"/>
  <c r="C2290" i="8" s="1"/>
  <c r="B2289" i="8"/>
  <c r="B2288" i="8"/>
  <c r="B2287" i="8"/>
  <c r="B2286" i="8"/>
  <c r="D2286" i="8" s="1"/>
  <c r="B2285" i="8"/>
  <c r="B2284" i="8"/>
  <c r="B2283" i="8"/>
  <c r="B2282" i="8"/>
  <c r="D2282" i="8" s="1"/>
  <c r="B2281" i="8"/>
  <c r="B2280" i="8"/>
  <c r="B2279" i="8"/>
  <c r="B2278" i="8"/>
  <c r="D2278" i="8" s="1"/>
  <c r="B2277" i="8"/>
  <c r="B2276" i="8"/>
  <c r="B2275" i="8"/>
  <c r="E2274" i="8"/>
  <c r="B2274" i="8"/>
  <c r="B2273" i="8"/>
  <c r="B2272" i="8"/>
  <c r="C2272" i="8" s="1"/>
  <c r="B2271" i="8"/>
  <c r="B2270" i="8"/>
  <c r="D2270" i="8" s="1"/>
  <c r="B2269" i="8"/>
  <c r="B2268" i="8"/>
  <c r="B2267" i="8"/>
  <c r="B2266" i="8"/>
  <c r="B2265" i="8"/>
  <c r="B2264" i="8"/>
  <c r="B2263" i="8"/>
  <c r="B2262" i="8"/>
  <c r="E2264" i="8" s="1"/>
  <c r="F2264" i="8" s="1"/>
  <c r="B2261" i="8"/>
  <c r="B2260" i="8"/>
  <c r="B2259" i="8"/>
  <c r="E2258" i="8"/>
  <c r="B2258" i="8"/>
  <c r="B2257" i="8"/>
  <c r="B2256" i="8"/>
  <c r="C2257" i="8" s="1"/>
  <c r="B2255" i="8"/>
  <c r="E2257" i="8" s="1"/>
  <c r="B2254" i="8"/>
  <c r="D2254" i="8" s="1"/>
  <c r="B2253" i="8"/>
  <c r="C2254" i="8" s="1"/>
  <c r="B2252" i="8"/>
  <c r="B2251" i="8"/>
  <c r="B2250" i="8"/>
  <c r="B2249" i="8"/>
  <c r="C2248" i="8"/>
  <c r="B2248" i="8"/>
  <c r="B2247" i="8"/>
  <c r="B2246" i="8"/>
  <c r="D2246" i="8" s="1"/>
  <c r="B2245" i="8"/>
  <c r="B2244" i="8"/>
  <c r="B2243" i="8"/>
  <c r="E2242" i="8"/>
  <c r="B2242" i="8"/>
  <c r="C2242" i="8" s="1"/>
  <c r="B2241" i="8"/>
  <c r="B2240" i="8"/>
  <c r="B2239" i="8"/>
  <c r="B2238" i="8"/>
  <c r="D2238" i="8" s="1"/>
  <c r="B2237" i="8"/>
  <c r="B2236" i="8"/>
  <c r="B2235" i="8"/>
  <c r="B2234" i="8"/>
  <c r="B2233" i="8"/>
  <c r="C2234" i="8" s="1"/>
  <c r="B2232" i="8"/>
  <c r="B2231" i="8"/>
  <c r="B2230" i="8"/>
  <c r="B2229" i="8"/>
  <c r="E2230" i="8" s="1"/>
  <c r="F2230" i="8" s="1"/>
  <c r="B2228" i="8"/>
  <c r="B2227" i="8"/>
  <c r="C2226" i="8"/>
  <c r="B2226" i="8"/>
  <c r="B2225" i="8"/>
  <c r="B2224" i="8"/>
  <c r="B2223" i="8"/>
  <c r="B2222" i="8"/>
  <c r="D2222" i="8" s="1"/>
  <c r="B2221" i="8"/>
  <c r="B2220" i="8"/>
  <c r="B2219" i="8"/>
  <c r="B2218" i="8"/>
  <c r="B2217" i="8"/>
  <c r="B2216" i="8"/>
  <c r="B2215" i="8"/>
  <c r="B2214" i="8"/>
  <c r="B2213" i="8"/>
  <c r="B2212" i="8"/>
  <c r="B2211" i="8"/>
  <c r="B2210" i="8"/>
  <c r="B2209" i="8"/>
  <c r="B2208" i="8"/>
  <c r="C2208" i="8" s="1"/>
  <c r="B2207" i="8"/>
  <c r="D2206" i="8"/>
  <c r="B2206" i="8"/>
  <c r="B2205" i="8"/>
  <c r="D2208" i="8" s="1"/>
  <c r="B2204" i="8"/>
  <c r="B2203" i="8"/>
  <c r="B2202" i="8"/>
  <c r="C2202" i="8" s="1"/>
  <c r="B2201" i="8"/>
  <c r="B2200" i="8"/>
  <c r="B2199" i="8"/>
  <c r="B2198" i="8"/>
  <c r="B2197" i="8"/>
  <c r="B2196" i="8"/>
  <c r="B2195" i="8"/>
  <c r="D2198" i="8" s="1"/>
  <c r="B2194" i="8"/>
  <c r="B2193" i="8"/>
  <c r="B2192" i="8"/>
  <c r="B2191" i="8"/>
  <c r="B2190" i="8"/>
  <c r="B2189" i="8"/>
  <c r="B2188" i="8"/>
  <c r="B2187" i="8"/>
  <c r="B2186" i="8"/>
  <c r="B2185" i="8"/>
  <c r="B2184" i="8"/>
  <c r="D2184" i="8" s="1"/>
  <c r="B2183" i="8"/>
  <c r="B2182" i="8"/>
  <c r="E2184" i="8" s="1"/>
  <c r="B2181" i="8"/>
  <c r="D2181" i="8" s="1"/>
  <c r="B2180" i="8"/>
  <c r="B2179" i="8"/>
  <c r="C2179" i="8" s="1"/>
  <c r="B2178" i="8"/>
  <c r="B2177" i="8"/>
  <c r="B2176" i="8"/>
  <c r="C2176" i="8" s="1"/>
  <c r="B2175" i="8"/>
  <c r="B2174" i="8"/>
  <c r="C2174" i="8" s="1"/>
  <c r="B2173" i="8"/>
  <c r="B2172" i="8"/>
  <c r="B2171" i="8"/>
  <c r="B2170" i="8"/>
  <c r="B2169" i="8"/>
  <c r="B2168" i="8"/>
  <c r="B2167" i="8"/>
  <c r="B2166" i="8"/>
  <c r="B2165" i="8"/>
  <c r="B2164" i="8"/>
  <c r="B2163" i="8"/>
  <c r="B2162" i="8"/>
  <c r="D2162" i="8" s="1"/>
  <c r="B2161" i="8"/>
  <c r="B2160" i="8"/>
  <c r="B2159" i="8"/>
  <c r="C2159" i="8" s="1"/>
  <c r="B2158" i="8"/>
  <c r="C2158" i="8" s="1"/>
  <c r="B2157" i="8"/>
  <c r="B2156" i="8"/>
  <c r="B2155" i="8"/>
  <c r="B2154" i="8"/>
  <c r="D2154" i="8" s="1"/>
  <c r="B2153" i="8"/>
  <c r="B2152" i="8"/>
  <c r="B2151" i="8"/>
  <c r="B2150" i="8"/>
  <c r="B2149" i="8"/>
  <c r="B2148" i="8"/>
  <c r="B2147" i="8"/>
  <c r="B2146" i="8"/>
  <c r="D2146" i="8" s="1"/>
  <c r="B2145" i="8"/>
  <c r="B2144" i="8"/>
  <c r="D2147" i="8" s="1"/>
  <c r="C2143" i="8"/>
  <c r="B2143" i="8"/>
  <c r="C2142" i="8"/>
  <c r="B2142" i="8"/>
  <c r="B2141" i="8"/>
  <c r="B2140" i="8"/>
  <c r="B2139" i="8"/>
  <c r="D2142" i="8" s="1"/>
  <c r="B2138" i="8"/>
  <c r="D2141" i="8" s="1"/>
  <c r="B2137" i="8"/>
  <c r="B2136" i="8"/>
  <c r="D2136" i="8" s="1"/>
  <c r="B2135" i="8"/>
  <c r="B2134" i="8"/>
  <c r="B2133" i="8"/>
  <c r="B2132" i="8"/>
  <c r="B2131" i="8"/>
  <c r="C2131" i="8" s="1"/>
  <c r="B2130" i="8"/>
  <c r="B2129" i="8"/>
  <c r="B2128" i="8"/>
  <c r="B2127" i="8"/>
  <c r="B2126" i="8"/>
  <c r="B2125" i="8"/>
  <c r="B2124" i="8"/>
  <c r="B2123" i="8"/>
  <c r="B2122" i="8"/>
  <c r="B2121" i="8"/>
  <c r="B2120" i="8"/>
  <c r="D2120" i="8" s="1"/>
  <c r="B2119" i="8"/>
  <c r="E2120" i="8" s="1"/>
  <c r="D2118" i="8"/>
  <c r="B2118" i="8"/>
  <c r="B2117" i="8"/>
  <c r="B2116" i="8"/>
  <c r="B2115" i="8"/>
  <c r="B2114" i="8"/>
  <c r="D2117" i="8" s="1"/>
  <c r="B2113" i="8"/>
  <c r="B2112" i="8"/>
  <c r="B2111" i="8"/>
  <c r="B2110" i="8"/>
  <c r="D2110" i="8" s="1"/>
  <c r="B2109" i="8"/>
  <c r="B2108" i="8"/>
  <c r="B2107" i="8"/>
  <c r="B2106" i="8"/>
  <c r="B2105" i="8"/>
  <c r="B2104" i="8"/>
  <c r="B2103" i="8"/>
  <c r="B2102" i="8"/>
  <c r="D2102" i="8" s="1"/>
  <c r="B2101" i="8"/>
  <c r="B2100" i="8"/>
  <c r="B2099" i="8"/>
  <c r="B2098" i="8"/>
  <c r="B2097" i="8"/>
  <c r="D2097" i="8" s="1"/>
  <c r="B2096" i="8"/>
  <c r="D2095" i="8"/>
  <c r="B2095" i="8"/>
  <c r="B2094" i="8"/>
  <c r="B2093" i="8"/>
  <c r="B2092" i="8"/>
  <c r="B2091" i="8"/>
  <c r="D2094" i="8" s="1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E2080" i="8" s="1"/>
  <c r="B2076" i="8"/>
  <c r="B2075" i="8"/>
  <c r="B2074" i="8"/>
  <c r="D2074" i="8" s="1"/>
  <c r="B2073" i="8"/>
  <c r="B2072" i="8"/>
  <c r="C2072" i="8" s="1"/>
  <c r="C2071" i="8"/>
  <c r="B2071" i="8"/>
  <c r="B2070" i="8"/>
  <c r="B2069" i="8"/>
  <c r="B2068" i="8"/>
  <c r="B2067" i="8"/>
  <c r="B2066" i="8"/>
  <c r="B2065" i="8"/>
  <c r="B2064" i="8"/>
  <c r="B2063" i="8"/>
  <c r="B2062" i="8"/>
  <c r="C2062" i="8" s="1"/>
  <c r="B2061" i="8"/>
  <c r="B2060" i="8"/>
  <c r="B2059" i="8"/>
  <c r="B2058" i="8"/>
  <c r="B2057" i="8"/>
  <c r="B2056" i="8"/>
  <c r="B2055" i="8"/>
  <c r="B2054" i="8"/>
  <c r="D2054" i="8" s="1"/>
  <c r="B2053" i="8"/>
  <c r="B2052" i="8"/>
  <c r="B2051" i="8"/>
  <c r="D2051" i="8" s="1"/>
  <c r="B2050" i="8"/>
  <c r="B2049" i="8"/>
  <c r="B2048" i="8"/>
  <c r="C2048" i="8" s="1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D2033" i="8" s="1"/>
  <c r="B2032" i="8"/>
  <c r="B2031" i="8"/>
  <c r="B2030" i="8"/>
  <c r="D2030" i="8" s="1"/>
  <c r="B2029" i="8"/>
  <c r="E2032" i="8" s="1"/>
  <c r="B2028" i="8"/>
  <c r="C2028" i="8" s="1"/>
  <c r="B2027" i="8"/>
  <c r="B2026" i="8"/>
  <c r="E2028" i="8" s="1"/>
  <c r="F2028" i="8" s="1"/>
  <c r="B2025" i="8"/>
  <c r="B2024" i="8"/>
  <c r="B2023" i="8"/>
  <c r="C2023" i="8" s="1"/>
  <c r="D2023" i="8" s="1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C2008" i="8"/>
  <c r="D2008" i="8" s="1"/>
  <c r="B2008" i="8"/>
  <c r="B2007" i="8"/>
  <c r="B2006" i="8"/>
  <c r="C2007" i="8" s="1"/>
  <c r="D2007" i="8" s="1"/>
  <c r="B2005" i="8"/>
  <c r="C2005" i="8" s="1"/>
  <c r="D2005" i="8" s="1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C1994" i="8" s="1"/>
  <c r="D1994" i="8" s="1"/>
  <c r="B1992" i="8"/>
  <c r="B1991" i="8"/>
  <c r="B1990" i="8"/>
  <c r="B1989" i="8"/>
  <c r="B1988" i="8"/>
  <c r="B1987" i="8"/>
  <c r="B1986" i="8"/>
  <c r="C1987" i="8" s="1"/>
  <c r="D1987" i="8" s="1"/>
  <c r="B1985" i="8"/>
  <c r="B1984" i="8"/>
  <c r="B1983" i="8"/>
  <c r="C1983" i="8" s="1"/>
  <c r="D1983" i="8" s="1"/>
  <c r="C1982" i="8"/>
  <c r="D1982" i="8" s="1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C1964" i="8" s="1"/>
  <c r="D1964" i="8" s="1"/>
  <c r="B1962" i="8"/>
  <c r="B1961" i="8"/>
  <c r="C1960" i="8"/>
  <c r="D1960" i="8" s="1"/>
  <c r="B1960" i="8"/>
  <c r="B1959" i="8"/>
  <c r="B1958" i="8"/>
  <c r="B1957" i="8"/>
  <c r="E1960" i="8" s="1"/>
  <c r="B1956" i="8"/>
  <c r="B1955" i="8"/>
  <c r="B1954" i="8"/>
  <c r="B1953" i="8"/>
  <c r="B1952" i="8"/>
  <c r="B1951" i="8"/>
  <c r="C1951" i="8" s="1"/>
  <c r="D1951" i="8" s="1"/>
  <c r="B1950" i="8"/>
  <c r="B1949" i="8"/>
  <c r="B1948" i="8"/>
  <c r="B1947" i="8"/>
  <c r="B1946" i="8"/>
  <c r="C1946" i="8" s="1"/>
  <c r="D1946" i="8" s="1"/>
  <c r="B1945" i="8"/>
  <c r="B1944" i="8"/>
  <c r="B1943" i="8"/>
  <c r="B1942" i="8"/>
  <c r="B1941" i="8"/>
  <c r="B1940" i="8"/>
  <c r="B1939" i="8"/>
  <c r="E1938" i="8"/>
  <c r="B1938" i="8"/>
  <c r="B1937" i="8"/>
  <c r="C1938" i="8" s="1"/>
  <c r="D1938" i="8" s="1"/>
  <c r="C1936" i="8"/>
  <c r="D1936" i="8" s="1"/>
  <c r="B1936" i="8"/>
  <c r="B1935" i="8"/>
  <c r="B1934" i="8"/>
  <c r="B1933" i="8"/>
  <c r="B1932" i="8"/>
  <c r="B1931" i="8"/>
  <c r="B1930" i="8"/>
  <c r="C1930" i="8" s="1"/>
  <c r="D1930" i="8" s="1"/>
  <c r="B1929" i="8"/>
  <c r="B1928" i="8"/>
  <c r="B1927" i="8"/>
  <c r="B1926" i="8"/>
  <c r="B1925" i="8"/>
  <c r="B1924" i="8"/>
  <c r="B1923" i="8"/>
  <c r="E1922" i="8"/>
  <c r="B1922" i="8"/>
  <c r="C1922" i="8" s="1"/>
  <c r="D1922" i="8" s="1"/>
  <c r="B1921" i="8"/>
  <c r="B1920" i="8"/>
  <c r="B1919" i="8"/>
  <c r="B1918" i="8"/>
  <c r="B1917" i="8"/>
  <c r="B1916" i="8"/>
  <c r="C1916" i="8" s="1"/>
  <c r="D1916" i="8" s="1"/>
  <c r="B1915" i="8"/>
  <c r="B1914" i="8"/>
  <c r="B1913" i="8"/>
  <c r="C1914" i="8" s="1"/>
  <c r="D1914" i="8" s="1"/>
  <c r="B1912" i="8"/>
  <c r="B1911" i="8"/>
  <c r="B1910" i="8"/>
  <c r="B1909" i="8"/>
  <c r="B1908" i="8"/>
  <c r="B1907" i="8"/>
  <c r="B1906" i="8"/>
  <c r="B1905" i="8"/>
  <c r="B1904" i="8"/>
  <c r="C1904" i="8" s="1"/>
  <c r="D1904" i="8" s="1"/>
  <c r="B1903" i="8"/>
  <c r="B1902" i="8"/>
  <c r="B1901" i="8"/>
  <c r="C1902" i="8" s="1"/>
  <c r="D1902" i="8" s="1"/>
  <c r="B1900" i="8"/>
  <c r="B1899" i="8"/>
  <c r="B1898" i="8"/>
  <c r="C1898" i="8" s="1"/>
  <c r="D1898" i="8" s="1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E1881" i="8" s="1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C1840" i="8" s="1"/>
  <c r="D1840" i="8" s="1"/>
  <c r="B1839" i="8"/>
  <c r="B1838" i="8"/>
  <c r="B1837" i="8"/>
  <c r="B1836" i="8"/>
  <c r="B1835" i="8"/>
  <c r="B1834" i="8"/>
  <c r="B1833" i="8"/>
  <c r="C1834" i="8" s="1"/>
  <c r="D1834" i="8" s="1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C1808" i="8" s="1"/>
  <c r="D1808" i="8" s="1"/>
  <c r="B1806" i="8"/>
  <c r="B1805" i="8"/>
  <c r="E1808" i="8" s="1"/>
  <c r="B1804" i="8"/>
  <c r="B1803" i="8"/>
  <c r="B1802" i="8"/>
  <c r="C1802" i="8" s="1"/>
  <c r="D1802" i="8" s="1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C1787" i="8" s="1"/>
  <c r="D1787" i="8" s="1"/>
  <c r="B1786" i="8"/>
  <c r="C1786" i="8" s="1"/>
  <c r="D1786" i="8" s="1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C1772" i="8" s="1"/>
  <c r="D1772" i="8" s="1"/>
  <c r="B1771" i="8"/>
  <c r="C1771" i="8" s="1"/>
  <c r="D1771" i="8" s="1"/>
  <c r="B1770" i="8"/>
  <c r="B1769" i="8"/>
  <c r="B1768" i="8"/>
  <c r="B1767" i="8"/>
  <c r="B1766" i="8"/>
  <c r="B1765" i="8"/>
  <c r="B1764" i="8"/>
  <c r="B1763" i="8"/>
  <c r="B1762" i="8"/>
  <c r="C1763" i="8" s="1"/>
  <c r="D1763" i="8" s="1"/>
  <c r="B1761" i="8"/>
  <c r="B1760" i="8"/>
  <c r="B1759" i="8"/>
  <c r="B1758" i="8"/>
  <c r="B1757" i="8"/>
  <c r="B1756" i="8"/>
  <c r="B1755" i="8"/>
  <c r="B1754" i="8"/>
  <c r="E1757" i="8" s="1"/>
  <c r="F1757" i="8" s="1"/>
  <c r="B1753" i="8"/>
  <c r="B1752" i="8"/>
  <c r="B1751" i="8"/>
  <c r="C1751" i="8" s="1"/>
  <c r="D1751" i="8" s="1"/>
  <c r="B1750" i="8"/>
  <c r="B1749" i="8"/>
  <c r="B1748" i="8"/>
  <c r="B1747" i="8"/>
  <c r="B1746" i="8"/>
  <c r="B1745" i="8"/>
  <c r="B1744" i="8"/>
  <c r="C1743" i="8"/>
  <c r="D1743" i="8" s="1"/>
  <c r="B1743" i="8"/>
  <c r="B1742" i="8"/>
  <c r="B1741" i="8"/>
  <c r="B1740" i="8"/>
  <c r="E1743" i="8" s="1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C1728" i="8" s="1"/>
  <c r="D1728" i="8" s="1"/>
  <c r="B1727" i="8"/>
  <c r="B1726" i="8"/>
  <c r="C1727" i="8" s="1"/>
  <c r="D1727" i="8" s="1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C1712" i="8" s="1"/>
  <c r="D1712" i="8" s="1"/>
  <c r="D1711" i="8"/>
  <c r="B1711" i="8"/>
  <c r="C1711" i="8" s="1"/>
  <c r="B1710" i="8"/>
  <c r="B1709" i="8"/>
  <c r="C1710" i="8" s="1"/>
  <c r="D1710" i="8" s="1"/>
  <c r="B1708" i="8"/>
  <c r="B1707" i="8"/>
  <c r="B1706" i="8"/>
  <c r="C1706" i="8" s="1"/>
  <c r="D1706" i="8" s="1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C1695" i="8" s="1"/>
  <c r="D1695" i="8" s="1"/>
  <c r="B1693" i="8"/>
  <c r="B1692" i="8"/>
  <c r="B1691" i="8"/>
  <c r="B1690" i="8"/>
  <c r="B1689" i="8"/>
  <c r="B1688" i="8"/>
  <c r="B1687" i="8"/>
  <c r="C1687" i="8" s="1"/>
  <c r="D1687" i="8" s="1"/>
  <c r="B1686" i="8"/>
  <c r="B1685" i="8"/>
  <c r="B1684" i="8"/>
  <c r="B1683" i="8"/>
  <c r="B1682" i="8"/>
  <c r="B1681" i="8"/>
  <c r="B1680" i="8"/>
  <c r="B1679" i="8"/>
  <c r="B1678" i="8"/>
  <c r="B1677" i="8"/>
  <c r="C1678" i="8" s="1"/>
  <c r="D1678" i="8" s="1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C1663" i="8"/>
  <c r="D1663" i="8" s="1"/>
  <c r="B1663" i="8"/>
  <c r="B1662" i="8"/>
  <c r="B1661" i="8"/>
  <c r="B1660" i="8"/>
  <c r="B1659" i="8"/>
  <c r="B1658" i="8"/>
  <c r="B1657" i="8"/>
  <c r="B1656" i="8"/>
  <c r="B1655" i="8"/>
  <c r="C1655" i="8" s="1"/>
  <c r="D1655" i="8" s="1"/>
  <c r="B1654" i="8"/>
  <c r="B1653" i="8"/>
  <c r="C1654" i="8" s="1"/>
  <c r="D1654" i="8" s="1"/>
  <c r="B1652" i="8"/>
  <c r="B1651" i="8"/>
  <c r="B1650" i="8"/>
  <c r="B1649" i="8"/>
  <c r="B1648" i="8"/>
  <c r="C1648" i="8" s="1"/>
  <c r="D1648" i="8" s="1"/>
  <c r="B1647" i="8"/>
  <c r="B1646" i="8"/>
  <c r="C1647" i="8" s="1"/>
  <c r="D1647" i="8" s="1"/>
  <c r="B1645" i="8"/>
  <c r="B1644" i="8"/>
  <c r="B1643" i="8"/>
  <c r="B1642" i="8"/>
  <c r="C1642" i="8" s="1"/>
  <c r="D1642" i="8" s="1"/>
  <c r="B1641" i="8"/>
  <c r="B1640" i="8"/>
  <c r="C1639" i="8"/>
  <c r="D1639" i="8" s="1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E1627" i="8" s="1"/>
  <c r="F1627" i="8" s="1"/>
  <c r="B1625" i="8"/>
  <c r="B1624" i="8"/>
  <c r="B1623" i="8"/>
  <c r="C1624" i="8" s="1"/>
  <c r="D1624" i="8" s="1"/>
  <c r="B1622" i="8"/>
  <c r="B1621" i="8"/>
  <c r="B1620" i="8"/>
  <c r="B1619" i="8"/>
  <c r="B1618" i="8"/>
  <c r="B1617" i="8"/>
  <c r="B1616" i="8"/>
  <c r="C1615" i="8"/>
  <c r="D1615" i="8" s="1"/>
  <c r="B1615" i="8"/>
  <c r="B1614" i="8"/>
  <c r="B1613" i="8"/>
  <c r="E1616" i="8" s="1"/>
  <c r="B1612" i="8"/>
  <c r="B1611" i="8"/>
  <c r="B1610" i="8"/>
  <c r="B1609" i="8"/>
  <c r="B1608" i="8"/>
  <c r="B1607" i="8"/>
  <c r="B1606" i="8"/>
  <c r="B1605" i="8"/>
  <c r="E1607" i="8" s="1"/>
  <c r="C1604" i="8"/>
  <c r="D1604" i="8" s="1"/>
  <c r="B1604" i="8"/>
  <c r="B1603" i="8"/>
  <c r="B1602" i="8"/>
  <c r="B1601" i="8"/>
  <c r="C1601" i="8" s="1"/>
  <c r="D1601" i="8" s="1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C1588" i="8" s="1"/>
  <c r="D1588" i="8" s="1"/>
  <c r="B1587" i="8"/>
  <c r="B1586" i="8"/>
  <c r="C1587" i="8" s="1"/>
  <c r="D1587" i="8" s="1"/>
  <c r="B1585" i="8"/>
  <c r="C1585" i="8" s="1"/>
  <c r="D1585" i="8" s="1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E1570" i="8"/>
  <c r="F1570" i="8" s="1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C1555" i="8"/>
  <c r="D1555" i="8" s="1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C1544" i="8" s="1"/>
  <c r="D1544" i="8" s="1"/>
  <c r="B1543" i="8"/>
  <c r="B1542" i="8"/>
  <c r="B1541" i="8"/>
  <c r="B1540" i="8"/>
  <c r="B1539" i="8"/>
  <c r="C1539" i="8" s="1"/>
  <c r="D1539" i="8" s="1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C1523" i="8" s="1"/>
  <c r="D1523" i="8" s="1"/>
  <c r="B1521" i="8"/>
  <c r="C1521" i="8" s="1"/>
  <c r="D1521" i="8" s="1"/>
  <c r="B1520" i="8"/>
  <c r="B1519" i="8"/>
  <c r="C1519" i="8" s="1"/>
  <c r="D1519" i="8" s="1"/>
  <c r="B1518" i="8"/>
  <c r="B1517" i="8"/>
  <c r="B1516" i="8"/>
  <c r="B1515" i="8"/>
  <c r="C1514" i="8"/>
  <c r="D1514" i="8" s="1"/>
  <c r="B1514" i="8"/>
  <c r="B1513" i="8"/>
  <c r="B1512" i="8"/>
  <c r="B1511" i="8"/>
  <c r="B1510" i="8"/>
  <c r="B1509" i="8"/>
  <c r="B1508" i="8"/>
  <c r="C1507" i="8"/>
  <c r="D1507" i="8" s="1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C1491" i="8"/>
  <c r="D1491" i="8" s="1"/>
  <c r="B1491" i="8"/>
  <c r="B1490" i="8"/>
  <c r="B1489" i="8"/>
  <c r="B1488" i="8"/>
  <c r="B1487" i="8"/>
  <c r="C1487" i="8" s="1"/>
  <c r="D1487" i="8" s="1"/>
  <c r="B1486" i="8"/>
  <c r="B1485" i="8"/>
  <c r="C1485" i="8" s="1"/>
  <c r="D1485" i="8" s="1"/>
  <c r="B1484" i="8"/>
  <c r="B1483" i="8"/>
  <c r="C1482" i="8"/>
  <c r="D1482" i="8" s="1"/>
  <c r="B1482" i="8"/>
  <c r="B1481" i="8"/>
  <c r="B1480" i="8"/>
  <c r="C1479" i="8"/>
  <c r="D1479" i="8" s="1"/>
  <c r="B1479" i="8"/>
  <c r="B1478" i="8"/>
  <c r="B1477" i="8"/>
  <c r="B1476" i="8"/>
  <c r="B1475" i="8"/>
  <c r="B1474" i="8"/>
  <c r="B1473" i="8"/>
  <c r="B1472" i="8"/>
  <c r="C1471" i="8"/>
  <c r="D1471" i="8" s="1"/>
  <c r="B1471" i="8"/>
  <c r="B1470" i="8"/>
  <c r="B1469" i="8"/>
  <c r="E1472" i="8" s="1"/>
  <c r="B1468" i="8"/>
  <c r="B1467" i="8"/>
  <c r="B1466" i="8"/>
  <c r="C1466" i="8" s="1"/>
  <c r="D1466" i="8" s="1"/>
  <c r="B1465" i="8"/>
  <c r="B1464" i="8"/>
  <c r="B1463" i="8"/>
  <c r="B1462" i="8"/>
  <c r="B1461" i="8"/>
  <c r="B1460" i="8"/>
  <c r="B1459" i="8"/>
  <c r="B1458" i="8"/>
  <c r="E1461" i="8" s="1"/>
  <c r="B1457" i="8"/>
  <c r="B1456" i="8"/>
  <c r="B1455" i="8"/>
  <c r="C1455" i="8" s="1"/>
  <c r="D1455" i="8" s="1"/>
  <c r="B1454" i="8"/>
  <c r="B1453" i="8"/>
  <c r="B1452" i="8"/>
  <c r="B1451" i="8"/>
  <c r="B1450" i="8"/>
  <c r="C1450" i="8" s="1"/>
  <c r="D1450" i="8" s="1"/>
  <c r="B1449" i="8"/>
  <c r="B1448" i="8"/>
  <c r="B1447" i="8"/>
  <c r="B1446" i="8"/>
  <c r="E1445" i="8"/>
  <c r="B1445" i="8"/>
  <c r="C1445" i="8" s="1"/>
  <c r="D1445" i="8" s="1"/>
  <c r="B1444" i="8"/>
  <c r="B1443" i="8"/>
  <c r="B1442" i="8"/>
  <c r="B1441" i="8"/>
  <c r="B1440" i="8"/>
  <c r="C1440" i="8" s="1"/>
  <c r="D1440" i="8" s="1"/>
  <c r="B1439" i="8"/>
  <c r="C1439" i="8" s="1"/>
  <c r="D1439" i="8" s="1"/>
  <c r="B1438" i="8"/>
  <c r="B1437" i="8"/>
  <c r="C1437" i="8" s="1"/>
  <c r="D1437" i="8" s="1"/>
  <c r="B1436" i="8"/>
  <c r="B1435" i="8"/>
  <c r="B1434" i="8"/>
  <c r="B1433" i="8"/>
  <c r="B1432" i="8"/>
  <c r="B1431" i="8"/>
  <c r="C1431" i="8" s="1"/>
  <c r="D1431" i="8" s="1"/>
  <c r="B1430" i="8"/>
  <c r="C1429" i="8"/>
  <c r="D1429" i="8" s="1"/>
  <c r="B1429" i="8"/>
  <c r="B1428" i="8"/>
  <c r="B1427" i="8"/>
  <c r="E1429" i="8" s="1"/>
  <c r="B1426" i="8"/>
  <c r="C1426" i="8" s="1"/>
  <c r="D1426" i="8" s="1"/>
  <c r="B1425" i="8"/>
  <c r="E1424" i="8"/>
  <c r="B1424" i="8"/>
  <c r="C1425" i="8" s="1"/>
  <c r="D1425" i="8" s="1"/>
  <c r="B1423" i="8"/>
  <c r="C1423" i="8" s="1"/>
  <c r="D1423" i="8" s="1"/>
  <c r="B1422" i="8"/>
  <c r="B1421" i="8"/>
  <c r="B1420" i="8"/>
  <c r="B1419" i="8"/>
  <c r="B1418" i="8"/>
  <c r="C1418" i="8" s="1"/>
  <c r="D1418" i="8" s="1"/>
  <c r="B1417" i="8"/>
  <c r="B1416" i="8"/>
  <c r="B1415" i="8"/>
  <c r="B1414" i="8"/>
  <c r="B1413" i="8"/>
  <c r="B1412" i="8"/>
  <c r="B1411" i="8"/>
  <c r="B1410" i="8"/>
  <c r="C1410" i="8" s="1"/>
  <c r="D1410" i="8" s="1"/>
  <c r="B1409" i="8"/>
  <c r="B1408" i="8"/>
  <c r="B1407" i="8"/>
  <c r="B1406" i="8"/>
  <c r="B1405" i="8"/>
  <c r="B1404" i="8"/>
  <c r="C1405" i="8" s="1"/>
  <c r="D1405" i="8" s="1"/>
  <c r="B1403" i="8"/>
  <c r="B1402" i="8"/>
  <c r="B1401" i="8"/>
  <c r="B1400" i="8"/>
  <c r="B1399" i="8"/>
  <c r="B1398" i="8"/>
  <c r="B1397" i="8"/>
  <c r="C1397" i="8" s="1"/>
  <c r="D1397" i="8" s="1"/>
  <c r="B1396" i="8"/>
  <c r="B1395" i="8"/>
  <c r="B1394" i="8"/>
  <c r="C1395" i="8" s="1"/>
  <c r="D1395" i="8" s="1"/>
  <c r="B1393" i="8"/>
  <c r="B1392" i="8"/>
  <c r="B1391" i="8"/>
  <c r="B1390" i="8"/>
  <c r="B1389" i="8"/>
  <c r="C1390" i="8" s="1"/>
  <c r="D1390" i="8" s="1"/>
  <c r="B1388" i="8"/>
  <c r="B1387" i="8"/>
  <c r="B1386" i="8"/>
  <c r="C1387" i="8" s="1"/>
  <c r="D1387" i="8" s="1"/>
  <c r="B1385" i="8"/>
  <c r="B1384" i="8"/>
  <c r="C1384" i="8" s="1"/>
  <c r="D1384" i="8" s="1"/>
  <c r="B1383" i="8"/>
  <c r="C1383" i="8" s="1"/>
  <c r="D1383" i="8" s="1"/>
  <c r="B1382" i="8"/>
  <c r="B1381" i="8"/>
  <c r="B1380" i="8"/>
  <c r="B1379" i="8"/>
  <c r="B1378" i="8"/>
  <c r="B1377" i="8"/>
  <c r="B1376" i="8"/>
  <c r="C1377" i="8" s="1"/>
  <c r="D1377" i="8" s="1"/>
  <c r="C1375" i="8"/>
  <c r="D1375" i="8" s="1"/>
  <c r="B1375" i="8"/>
  <c r="B1374" i="8"/>
  <c r="C1373" i="8"/>
  <c r="D1373" i="8" s="1"/>
  <c r="B1373" i="8"/>
  <c r="B1372" i="8"/>
  <c r="B1371" i="8"/>
  <c r="B1370" i="8"/>
  <c r="B1369" i="8"/>
  <c r="B1368" i="8"/>
  <c r="C1368" i="8" s="1"/>
  <c r="D1368" i="8" s="1"/>
  <c r="B1367" i="8"/>
  <c r="B1366" i="8"/>
  <c r="B1365" i="8"/>
  <c r="B1364" i="8"/>
  <c r="B1363" i="8"/>
  <c r="B1362" i="8"/>
  <c r="C1362" i="8" s="1"/>
  <c r="D1362" i="8" s="1"/>
  <c r="B1361" i="8"/>
  <c r="B1360" i="8"/>
  <c r="C1361" i="8" s="1"/>
  <c r="D1361" i="8" s="1"/>
  <c r="B1359" i="8"/>
  <c r="C1359" i="8" s="1"/>
  <c r="D1359" i="8" s="1"/>
  <c r="B1358" i="8"/>
  <c r="B1357" i="8"/>
  <c r="B1356" i="8"/>
  <c r="B1355" i="8"/>
  <c r="B1354" i="8"/>
  <c r="C1354" i="8" s="1"/>
  <c r="D1354" i="8" s="1"/>
  <c r="B1353" i="8"/>
  <c r="B1352" i="8"/>
  <c r="C1353" i="8" s="1"/>
  <c r="D1353" i="8" s="1"/>
  <c r="B1351" i="8"/>
  <c r="C1351" i="8" s="1"/>
  <c r="D1351" i="8" s="1"/>
  <c r="B1350" i="8"/>
  <c r="B1349" i="8"/>
  <c r="C1349" i="8" s="1"/>
  <c r="D1349" i="8" s="1"/>
  <c r="B1348" i="8"/>
  <c r="B1347" i="8"/>
  <c r="B1346" i="8"/>
  <c r="B1345" i="8"/>
  <c r="C1346" i="8" s="1"/>
  <c r="D1346" i="8" s="1"/>
  <c r="B1344" i="8"/>
  <c r="B1343" i="8"/>
  <c r="B1342" i="8"/>
  <c r="B1341" i="8"/>
  <c r="B1340" i="8"/>
  <c r="B1339" i="8"/>
  <c r="B1338" i="8"/>
  <c r="C1338" i="8" s="1"/>
  <c r="D1338" i="8" s="1"/>
  <c r="B1337" i="8"/>
  <c r="B1336" i="8"/>
  <c r="B1335" i="8"/>
  <c r="C1335" i="8" s="1"/>
  <c r="D1335" i="8" s="1"/>
  <c r="B1334" i="8"/>
  <c r="B1333" i="8"/>
  <c r="C1334" i="8" s="1"/>
  <c r="D1334" i="8" s="1"/>
  <c r="B1332" i="8"/>
  <c r="B1331" i="8"/>
  <c r="B1330" i="8"/>
  <c r="B1329" i="8"/>
  <c r="B1328" i="8"/>
  <c r="B1327" i="8"/>
  <c r="C1327" i="8" s="1"/>
  <c r="D1327" i="8" s="1"/>
  <c r="B1326" i="8"/>
  <c r="B1325" i="8"/>
  <c r="C1326" i="8" s="1"/>
  <c r="D1326" i="8" s="1"/>
  <c r="B1324" i="8"/>
  <c r="B1323" i="8"/>
  <c r="B1322" i="8"/>
  <c r="B1321" i="8"/>
  <c r="B1320" i="8"/>
  <c r="C1320" i="8" s="1"/>
  <c r="D1320" i="8" s="1"/>
  <c r="B1319" i="8"/>
  <c r="B1318" i="8"/>
  <c r="C1317" i="8"/>
  <c r="D1317" i="8" s="1"/>
  <c r="B1317" i="8"/>
  <c r="B1316" i="8"/>
  <c r="B1315" i="8"/>
  <c r="B1314" i="8"/>
  <c r="B1313" i="8"/>
  <c r="B1312" i="8"/>
  <c r="C1312" i="8" s="1"/>
  <c r="D1312" i="8" s="1"/>
  <c r="C1311" i="8"/>
  <c r="D1311" i="8" s="1"/>
  <c r="B1311" i="8"/>
  <c r="B1310" i="8"/>
  <c r="B1309" i="8"/>
  <c r="B1308" i="8"/>
  <c r="B1307" i="8"/>
  <c r="B1306" i="8"/>
  <c r="B1305" i="8"/>
  <c r="C1304" i="8"/>
  <c r="D1304" i="8" s="1"/>
  <c r="B1304" i="8"/>
  <c r="C1303" i="8"/>
  <c r="D1303" i="8" s="1"/>
  <c r="B1303" i="8"/>
  <c r="B1302" i="8"/>
  <c r="B1301" i="8"/>
  <c r="C1302" i="8" s="1"/>
  <c r="D1302" i="8" s="1"/>
  <c r="B1300" i="8"/>
  <c r="B1299" i="8"/>
  <c r="B1298" i="8"/>
  <c r="B1297" i="8"/>
  <c r="B1296" i="8"/>
  <c r="B1295" i="8"/>
  <c r="B1294" i="8"/>
  <c r="C1295" i="8" s="1"/>
  <c r="D1295" i="8" s="1"/>
  <c r="B1293" i="8"/>
  <c r="B1292" i="8"/>
  <c r="B1291" i="8"/>
  <c r="B1290" i="8"/>
  <c r="B1289" i="8"/>
  <c r="B1288" i="8"/>
  <c r="B1287" i="8"/>
  <c r="C1287" i="8" s="1"/>
  <c r="D1287" i="8" s="1"/>
  <c r="B1286" i="8"/>
  <c r="B1285" i="8"/>
  <c r="C1286" i="8" s="1"/>
  <c r="D1286" i="8" s="1"/>
  <c r="B1284" i="8"/>
  <c r="B1283" i="8"/>
  <c r="B1282" i="8"/>
  <c r="B1281" i="8"/>
  <c r="C1282" i="8" s="1"/>
  <c r="D1282" i="8" s="1"/>
  <c r="B1280" i="8"/>
  <c r="B1279" i="8"/>
  <c r="B1278" i="8"/>
  <c r="B1277" i="8"/>
  <c r="B1276" i="8"/>
  <c r="B1275" i="8"/>
  <c r="B1274" i="8"/>
  <c r="B1273" i="8"/>
  <c r="B1272" i="8"/>
  <c r="C1273" i="8" s="1"/>
  <c r="D1273" i="8" s="1"/>
  <c r="B1271" i="8"/>
  <c r="B1270" i="8"/>
  <c r="B1269" i="8"/>
  <c r="B1268" i="8"/>
  <c r="B1267" i="8"/>
  <c r="B1266" i="8"/>
  <c r="C1266" i="8" s="1"/>
  <c r="D1266" i="8" s="1"/>
  <c r="B1265" i="8"/>
  <c r="B1264" i="8"/>
  <c r="B1263" i="8"/>
  <c r="B1262" i="8"/>
  <c r="B1261" i="8"/>
  <c r="C1261" i="8" s="1"/>
  <c r="D1261" i="8" s="1"/>
  <c r="B1260" i="8"/>
  <c r="B1259" i="8"/>
  <c r="B1258" i="8"/>
  <c r="B1257" i="8"/>
  <c r="B1256" i="8"/>
  <c r="B1255" i="8"/>
  <c r="B1254" i="8"/>
  <c r="B1253" i="8"/>
  <c r="C1253" i="8" s="1"/>
  <c r="D1253" i="8" s="1"/>
  <c r="B1252" i="8"/>
  <c r="B1251" i="8"/>
  <c r="B1250" i="8"/>
  <c r="B1249" i="8"/>
  <c r="C1248" i="8"/>
  <c r="D1248" i="8" s="1"/>
  <c r="B1248" i="8"/>
  <c r="B1247" i="8"/>
  <c r="B1246" i="8"/>
  <c r="B1245" i="8"/>
  <c r="B1244" i="8"/>
  <c r="B1243" i="8"/>
  <c r="B1242" i="8"/>
  <c r="B1241" i="8"/>
  <c r="C1242" i="8" s="1"/>
  <c r="D1242" i="8" s="1"/>
  <c r="B1240" i="8"/>
  <c r="B1239" i="8"/>
  <c r="B1238" i="8"/>
  <c r="C1237" i="8"/>
  <c r="D1237" i="8" s="1"/>
  <c r="B1237" i="8"/>
  <c r="B1236" i="8"/>
  <c r="B1235" i="8"/>
  <c r="B1234" i="8"/>
  <c r="B1233" i="8"/>
  <c r="B1232" i="8"/>
  <c r="C1232" i="8" s="1"/>
  <c r="D1232" i="8" s="1"/>
  <c r="B1231" i="8"/>
  <c r="B1230" i="8"/>
  <c r="B1229" i="8"/>
  <c r="C1230" i="8" s="1"/>
  <c r="D1230" i="8" s="1"/>
  <c r="B1228" i="8"/>
  <c r="B1227" i="8"/>
  <c r="B1226" i="8"/>
  <c r="B1225" i="8"/>
  <c r="C1224" i="8"/>
  <c r="D1224" i="8" s="1"/>
  <c r="B1224" i="8"/>
  <c r="B1223" i="8"/>
  <c r="B1222" i="8"/>
  <c r="C1223" i="8" s="1"/>
  <c r="D1223" i="8" s="1"/>
  <c r="B1221" i="8"/>
  <c r="B1220" i="8"/>
  <c r="B1219" i="8"/>
  <c r="B1218" i="8"/>
  <c r="B1217" i="8"/>
  <c r="B1216" i="8"/>
  <c r="C1216" i="8" s="1"/>
  <c r="D1216" i="8" s="1"/>
  <c r="B1215" i="8"/>
  <c r="B1214" i="8"/>
  <c r="C1215" i="8" s="1"/>
  <c r="D1215" i="8" s="1"/>
  <c r="B1213" i="8"/>
  <c r="C1214" i="8" s="1"/>
  <c r="D1214" i="8" s="1"/>
  <c r="B1212" i="8"/>
  <c r="B1211" i="8"/>
  <c r="B1210" i="8"/>
  <c r="B1209" i="8"/>
  <c r="B1208" i="8"/>
  <c r="B1207" i="8"/>
  <c r="B1206" i="8"/>
  <c r="B1205" i="8"/>
  <c r="C1206" i="8" s="1"/>
  <c r="D1206" i="8" s="1"/>
  <c r="B1204" i="8"/>
  <c r="B1203" i="8"/>
  <c r="B1202" i="8"/>
  <c r="B1201" i="8"/>
  <c r="B1200" i="8"/>
  <c r="B1199" i="8"/>
  <c r="B1198" i="8"/>
  <c r="C1197" i="8"/>
  <c r="D1197" i="8" s="1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C1184" i="8" s="1"/>
  <c r="D1184" i="8" s="1"/>
  <c r="B1183" i="8"/>
  <c r="B1182" i="8"/>
  <c r="B1181" i="8"/>
  <c r="C1182" i="8" s="1"/>
  <c r="D1182" i="8" s="1"/>
  <c r="B1180" i="8"/>
  <c r="B1179" i="8"/>
  <c r="B1178" i="8"/>
  <c r="B1177" i="8"/>
  <c r="B1176" i="8"/>
  <c r="B1175" i="8"/>
  <c r="B1174" i="8"/>
  <c r="B1173" i="8"/>
  <c r="C1174" i="8" s="1"/>
  <c r="D1174" i="8" s="1"/>
  <c r="B1172" i="8"/>
  <c r="B1171" i="8"/>
  <c r="B1170" i="8"/>
  <c r="B1169" i="8"/>
  <c r="B1168" i="8"/>
  <c r="B1167" i="8"/>
  <c r="C1167" i="8" s="1"/>
  <c r="D1167" i="8" s="1"/>
  <c r="B1166" i="8"/>
  <c r="B1165" i="8"/>
  <c r="B1164" i="8"/>
  <c r="B1163" i="8"/>
  <c r="B1162" i="8"/>
  <c r="B1161" i="8"/>
  <c r="B1160" i="8"/>
  <c r="B1159" i="8"/>
  <c r="C1159" i="8" s="1"/>
  <c r="D1159" i="8" s="1"/>
  <c r="B1158" i="8"/>
  <c r="B1157" i="8"/>
  <c r="B1156" i="8"/>
  <c r="B1155" i="8"/>
  <c r="B1154" i="8"/>
  <c r="B1153" i="8"/>
  <c r="B1152" i="8"/>
  <c r="B1151" i="8"/>
  <c r="C1151" i="8" s="1"/>
  <c r="D1151" i="8" s="1"/>
  <c r="B1150" i="8"/>
  <c r="B1149" i="8"/>
  <c r="C1150" i="8" s="1"/>
  <c r="D1150" i="8" s="1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E1137" i="8" s="1"/>
  <c r="B1134" i="8"/>
  <c r="B1133" i="8"/>
  <c r="B1132" i="8"/>
  <c r="B1131" i="8"/>
  <c r="C1131" i="8" s="1"/>
  <c r="D1131" i="8" s="1"/>
  <c r="B1130" i="8"/>
  <c r="B1129" i="8"/>
  <c r="B1128" i="8"/>
  <c r="B1127" i="8"/>
  <c r="B1126" i="8"/>
  <c r="B1125" i="8"/>
  <c r="C1126" i="8" s="1"/>
  <c r="D1126" i="8" s="1"/>
  <c r="B1124" i="8"/>
  <c r="B1123" i="8"/>
  <c r="B1122" i="8"/>
  <c r="B1121" i="8"/>
  <c r="B1120" i="8"/>
  <c r="B1119" i="8"/>
  <c r="C1119" i="8" s="1"/>
  <c r="D1119" i="8" s="1"/>
  <c r="B1118" i="8"/>
  <c r="E1121" i="8" s="1"/>
  <c r="B1117" i="8"/>
  <c r="B1116" i="8"/>
  <c r="B1115" i="8"/>
  <c r="B1114" i="8"/>
  <c r="B1113" i="8"/>
  <c r="B1112" i="8"/>
  <c r="B1111" i="8"/>
  <c r="B1110" i="8"/>
  <c r="B1109" i="8"/>
  <c r="B1108" i="8"/>
  <c r="E1110" i="8" s="1"/>
  <c r="C1107" i="8"/>
  <c r="D1107" i="8" s="1"/>
  <c r="B1107" i="8"/>
  <c r="B1106" i="8"/>
  <c r="B1105" i="8"/>
  <c r="B1104" i="8"/>
  <c r="B1103" i="8"/>
  <c r="B1102" i="8"/>
  <c r="B1101" i="8"/>
  <c r="B1100" i="8"/>
  <c r="C1100" i="8" s="1"/>
  <c r="D1100" i="8" s="1"/>
  <c r="B1099" i="8"/>
  <c r="C1099" i="8" s="1"/>
  <c r="D1099" i="8" s="1"/>
  <c r="B1098" i="8"/>
  <c r="B1097" i="8"/>
  <c r="C1098" i="8" s="1"/>
  <c r="D1098" i="8" s="1"/>
  <c r="B1096" i="8"/>
  <c r="B1095" i="8"/>
  <c r="B1094" i="8"/>
  <c r="B1093" i="8"/>
  <c r="B1092" i="8"/>
  <c r="B1091" i="8"/>
  <c r="B1090" i="8"/>
  <c r="B1089" i="8"/>
  <c r="B1088" i="8"/>
  <c r="B1087" i="8"/>
  <c r="C1087" i="8" s="1"/>
  <c r="D1087" i="8" s="1"/>
  <c r="B1086" i="8"/>
  <c r="B1085" i="8"/>
  <c r="B1084" i="8"/>
  <c r="B1083" i="8"/>
  <c r="C1082" i="8"/>
  <c r="D1082" i="8" s="1"/>
  <c r="B1082" i="8"/>
  <c r="B1081" i="8"/>
  <c r="B1080" i="8"/>
  <c r="B1079" i="8"/>
  <c r="B1078" i="8"/>
  <c r="B1077" i="8"/>
  <c r="B1076" i="8"/>
  <c r="B1075" i="8"/>
  <c r="B1074" i="8"/>
  <c r="B1073" i="8"/>
  <c r="C1072" i="8"/>
  <c r="D1072" i="8" s="1"/>
  <c r="B1072" i="8"/>
  <c r="B1071" i="8"/>
  <c r="C1070" i="8"/>
  <c r="D1070" i="8" s="1"/>
  <c r="B1070" i="8"/>
  <c r="C1071" i="8" s="1"/>
  <c r="D1071" i="8" s="1"/>
  <c r="B1069" i="8"/>
  <c r="B1068" i="8"/>
  <c r="B1067" i="8"/>
  <c r="B1066" i="8"/>
  <c r="B1065" i="8"/>
  <c r="C1066" i="8" s="1"/>
  <c r="D1066" i="8" s="1"/>
  <c r="B1064" i="8"/>
  <c r="B1063" i="8"/>
  <c r="B1062" i="8"/>
  <c r="B1061" i="8"/>
  <c r="B1060" i="8"/>
  <c r="B1059" i="8"/>
  <c r="B1058" i="8"/>
  <c r="B1057" i="8"/>
  <c r="B1056" i="8"/>
  <c r="D1055" i="8"/>
  <c r="C1055" i="8"/>
  <c r="B1055" i="8"/>
  <c r="B1054" i="8"/>
  <c r="B1053" i="8"/>
  <c r="B1052" i="8"/>
  <c r="B1051" i="8"/>
  <c r="D1050" i="8"/>
  <c r="C1050" i="8"/>
  <c r="B1050" i="8"/>
  <c r="B1049" i="8"/>
  <c r="B1048" i="8"/>
  <c r="C1047" i="8"/>
  <c r="D1047" i="8" s="1"/>
  <c r="B1047" i="8"/>
  <c r="B1046" i="8"/>
  <c r="C1045" i="8"/>
  <c r="D1045" i="8" s="1"/>
  <c r="B1045" i="8"/>
  <c r="B1044" i="8"/>
  <c r="B1043" i="8"/>
  <c r="B1042" i="8"/>
  <c r="B1041" i="8"/>
  <c r="B1040" i="8"/>
  <c r="B1039" i="8"/>
  <c r="B1038" i="8"/>
  <c r="B1037" i="8"/>
  <c r="B1036" i="8"/>
  <c r="C1036" i="8" s="1"/>
  <c r="D1036" i="8" s="1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C1023" i="8"/>
  <c r="D1023" i="8" s="1"/>
  <c r="B1023" i="8"/>
  <c r="B1022" i="8"/>
  <c r="B1021" i="8"/>
  <c r="B1020" i="8"/>
  <c r="B1019" i="8"/>
  <c r="B1018" i="8"/>
  <c r="C1018" i="8" s="1"/>
  <c r="D1018" i="8" s="1"/>
  <c r="B1017" i="8"/>
  <c r="B1016" i="8"/>
  <c r="B1015" i="8"/>
  <c r="B1014" i="8"/>
  <c r="B1013" i="8"/>
  <c r="B1012" i="8"/>
  <c r="C1011" i="8"/>
  <c r="D1011" i="8" s="1"/>
  <c r="B1011" i="8"/>
  <c r="B1010" i="8"/>
  <c r="B1009" i="8"/>
  <c r="B1008" i="8"/>
  <c r="B1007" i="8"/>
  <c r="B1006" i="8"/>
  <c r="C1007" i="8" s="1"/>
  <c r="D1007" i="8" s="1"/>
  <c r="B1005" i="8"/>
  <c r="B1004" i="8"/>
  <c r="C1004" i="8" s="1"/>
  <c r="D1004" i="8" s="1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C992" i="8" s="1"/>
  <c r="D992" i="8" s="1"/>
  <c r="B991" i="8"/>
  <c r="B990" i="8"/>
  <c r="C990" i="8" s="1"/>
  <c r="D990" i="8" s="1"/>
  <c r="B989" i="8"/>
  <c r="B988" i="8"/>
  <c r="B987" i="8"/>
  <c r="E988" i="8" s="1"/>
  <c r="B986" i="8"/>
  <c r="B985" i="8"/>
  <c r="B984" i="8"/>
  <c r="B983" i="8"/>
  <c r="B982" i="8"/>
  <c r="B981" i="8"/>
  <c r="B980" i="8"/>
  <c r="B979" i="8"/>
  <c r="B978" i="8"/>
  <c r="B977" i="8"/>
  <c r="B976" i="8"/>
  <c r="B975" i="8"/>
  <c r="C976" i="8" s="1"/>
  <c r="D976" i="8" s="1"/>
  <c r="B974" i="8"/>
  <c r="B973" i="8"/>
  <c r="C974" i="8" s="1"/>
  <c r="D974" i="8" s="1"/>
  <c r="B972" i="8"/>
  <c r="B971" i="8"/>
  <c r="E974" i="8" s="1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E957" i="8" s="1"/>
  <c r="B954" i="8"/>
  <c r="B953" i="8"/>
  <c r="B952" i="8"/>
  <c r="B951" i="8"/>
  <c r="B950" i="8"/>
  <c r="B949" i="8"/>
  <c r="B948" i="8"/>
  <c r="B947" i="8"/>
  <c r="B946" i="8"/>
  <c r="B945" i="8"/>
  <c r="B944" i="8"/>
  <c r="C944" i="8" s="1"/>
  <c r="D944" i="8" s="1"/>
  <c r="B943" i="8"/>
  <c r="B942" i="8"/>
  <c r="C943" i="8" s="1"/>
  <c r="D943" i="8" s="1"/>
  <c r="B941" i="8"/>
  <c r="B940" i="8"/>
  <c r="B939" i="8"/>
  <c r="B938" i="8"/>
  <c r="B937" i="8"/>
  <c r="C938" i="8" s="1"/>
  <c r="D938" i="8" s="1"/>
  <c r="B936" i="8"/>
  <c r="B935" i="8"/>
  <c r="E938" i="8" s="1"/>
  <c r="B934" i="8"/>
  <c r="B933" i="8"/>
  <c r="B932" i="8"/>
  <c r="B931" i="8"/>
  <c r="B930" i="8"/>
  <c r="B929" i="8"/>
  <c r="B928" i="8"/>
  <c r="B927" i="8"/>
  <c r="B926" i="8"/>
  <c r="C927" i="8" s="1"/>
  <c r="D927" i="8" s="1"/>
  <c r="B925" i="8"/>
  <c r="B924" i="8"/>
  <c r="C924" i="8" s="1"/>
  <c r="D924" i="8" s="1"/>
  <c r="B923" i="8"/>
  <c r="B922" i="8"/>
  <c r="B921" i="8"/>
  <c r="B920" i="8"/>
  <c r="B919" i="8"/>
  <c r="B918" i="8"/>
  <c r="B917" i="8"/>
  <c r="B916" i="8"/>
  <c r="B915" i="8"/>
  <c r="B914" i="8"/>
  <c r="B913" i="8"/>
  <c r="B912" i="8"/>
  <c r="C912" i="8" s="1"/>
  <c r="D912" i="8" s="1"/>
  <c r="B911" i="8"/>
  <c r="B910" i="8"/>
  <c r="B909" i="8"/>
  <c r="B908" i="8"/>
  <c r="C908" i="8" s="1"/>
  <c r="D908" i="8" s="1"/>
  <c r="B907" i="8"/>
  <c r="B906" i="8"/>
  <c r="B905" i="8"/>
  <c r="B904" i="8"/>
  <c r="B903" i="8"/>
  <c r="B902" i="8"/>
  <c r="B901" i="8"/>
  <c r="B900" i="8"/>
  <c r="B899" i="8"/>
  <c r="B898" i="8"/>
  <c r="B897" i="8"/>
  <c r="B896" i="8"/>
  <c r="C896" i="8" s="1"/>
  <c r="D896" i="8" s="1"/>
  <c r="B895" i="8"/>
  <c r="B894" i="8"/>
  <c r="B893" i="8"/>
  <c r="E892" i="8"/>
  <c r="C892" i="8"/>
  <c r="D892" i="8" s="1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C876" i="8" s="1"/>
  <c r="D876" i="8" s="1"/>
  <c r="B875" i="8"/>
  <c r="B874" i="8"/>
  <c r="B873" i="8"/>
  <c r="C874" i="8" s="1"/>
  <c r="D874" i="8" s="1"/>
  <c r="B872" i="8"/>
  <c r="B871" i="8"/>
  <c r="E874" i="8" s="1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C844" i="8" s="1"/>
  <c r="D844" i="8" s="1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C832" i="8" s="1"/>
  <c r="D832" i="8" s="1"/>
  <c r="B830" i="8"/>
  <c r="B829" i="8"/>
  <c r="C830" i="8" s="1"/>
  <c r="D830" i="8" s="1"/>
  <c r="B828" i="8"/>
  <c r="C828" i="8" s="1"/>
  <c r="D828" i="8" s="1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C814" i="8"/>
  <c r="D814" i="8" s="1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C798" i="8"/>
  <c r="D798" i="8" s="1"/>
  <c r="B798" i="8"/>
  <c r="B797" i="8"/>
  <c r="B796" i="8"/>
  <c r="C796" i="8" s="1"/>
  <c r="D796" i="8" s="1"/>
  <c r="B795" i="8"/>
  <c r="B794" i="8"/>
  <c r="B793" i="8"/>
  <c r="B792" i="8"/>
  <c r="B791" i="8"/>
  <c r="B790" i="8"/>
  <c r="B789" i="8"/>
  <c r="B788" i="8"/>
  <c r="B787" i="8"/>
  <c r="C787" i="8" s="1"/>
  <c r="D787" i="8" s="1"/>
  <c r="B786" i="8"/>
  <c r="B785" i="8"/>
  <c r="B784" i="8"/>
  <c r="C784" i="8" s="1"/>
  <c r="D784" i="8" s="1"/>
  <c r="B783" i="8"/>
  <c r="B782" i="8"/>
  <c r="C782" i="8" s="1"/>
  <c r="D782" i="8" s="1"/>
  <c r="B781" i="8"/>
  <c r="B780" i="8"/>
  <c r="C780" i="8" s="1"/>
  <c r="D780" i="8" s="1"/>
  <c r="B779" i="8"/>
  <c r="B778" i="8"/>
  <c r="B777" i="8"/>
  <c r="B776" i="8"/>
  <c r="B775" i="8"/>
  <c r="E778" i="8" s="1"/>
  <c r="B774" i="8"/>
  <c r="B773" i="8"/>
  <c r="B772" i="8"/>
  <c r="B771" i="8"/>
  <c r="B770" i="8"/>
  <c r="B769" i="8"/>
  <c r="B768" i="8"/>
  <c r="B767" i="8"/>
  <c r="C766" i="8"/>
  <c r="D766" i="8" s="1"/>
  <c r="B766" i="8"/>
  <c r="E766" i="8" s="1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E746" i="8" s="1"/>
  <c r="B742" i="8"/>
  <c r="B741" i="8"/>
  <c r="B740" i="8"/>
  <c r="B739" i="8"/>
  <c r="B738" i="8"/>
  <c r="B737" i="8"/>
  <c r="B736" i="8"/>
  <c r="B735" i="8"/>
  <c r="C734" i="8"/>
  <c r="D734" i="8" s="1"/>
  <c r="B734" i="8"/>
  <c r="B733" i="8"/>
  <c r="B732" i="8"/>
  <c r="B731" i="8"/>
  <c r="E734" i="8" s="1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C707" i="8" s="1"/>
  <c r="D707" i="8" s="1"/>
  <c r="B705" i="8"/>
  <c r="C704" i="8"/>
  <c r="D704" i="8" s="1"/>
  <c r="B704" i="8"/>
  <c r="B703" i="8"/>
  <c r="B702" i="8"/>
  <c r="B701" i="8"/>
  <c r="B700" i="8"/>
  <c r="B699" i="8"/>
  <c r="C699" i="8" s="1"/>
  <c r="D699" i="8" s="1"/>
  <c r="B698" i="8"/>
  <c r="B697" i="8"/>
  <c r="B696" i="8"/>
  <c r="B695" i="8"/>
  <c r="B694" i="8"/>
  <c r="B693" i="8"/>
  <c r="E695" i="8" s="1"/>
  <c r="F695" i="8" s="1"/>
  <c r="B692" i="8"/>
  <c r="C692" i="8" s="1"/>
  <c r="D692" i="8" s="1"/>
  <c r="B691" i="8"/>
  <c r="B690" i="8"/>
  <c r="B689" i="8"/>
  <c r="B688" i="8"/>
  <c r="B687" i="8"/>
  <c r="B686" i="8"/>
  <c r="B685" i="8"/>
  <c r="B684" i="8"/>
  <c r="C683" i="8"/>
  <c r="D683" i="8" s="1"/>
  <c r="B683" i="8"/>
  <c r="B682" i="8"/>
  <c r="B681" i="8"/>
  <c r="B680" i="8"/>
  <c r="C680" i="8" s="1"/>
  <c r="D680" i="8" s="1"/>
  <c r="B679" i="8"/>
  <c r="B678" i="8"/>
  <c r="B677" i="8"/>
  <c r="B676" i="8"/>
  <c r="C676" i="8" s="1"/>
  <c r="D676" i="8" s="1"/>
  <c r="B675" i="8"/>
  <c r="C675" i="8" s="1"/>
  <c r="D675" i="8" s="1"/>
  <c r="D674" i="8"/>
  <c r="B674" i="8"/>
  <c r="B673" i="8"/>
  <c r="C674" i="8" s="1"/>
  <c r="B672" i="8"/>
  <c r="B671" i="8"/>
  <c r="B670" i="8"/>
  <c r="B669" i="8"/>
  <c r="B668" i="8"/>
  <c r="B667" i="8"/>
  <c r="B666" i="8"/>
  <c r="B665" i="8"/>
  <c r="C666" i="8" s="1"/>
  <c r="D666" i="8" s="1"/>
  <c r="B664" i="8"/>
  <c r="C664" i="8" s="1"/>
  <c r="D664" i="8" s="1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C640" i="8" s="1"/>
  <c r="D640" i="8" s="1"/>
  <c r="B639" i="8"/>
  <c r="B638" i="8"/>
  <c r="B637" i="8"/>
  <c r="B636" i="8"/>
  <c r="B635" i="8"/>
  <c r="B634" i="8"/>
  <c r="B633" i="8"/>
  <c r="B632" i="8"/>
  <c r="B631" i="8"/>
  <c r="B630" i="8"/>
  <c r="B629" i="8"/>
  <c r="C628" i="8"/>
  <c r="D628" i="8" s="1"/>
  <c r="B628" i="8"/>
  <c r="E631" i="8" s="1"/>
  <c r="C627" i="8"/>
  <c r="D627" i="8" s="1"/>
  <c r="B627" i="8"/>
  <c r="B626" i="8"/>
  <c r="B625" i="8"/>
  <c r="B624" i="8"/>
  <c r="B623" i="8"/>
  <c r="B622" i="8"/>
  <c r="B621" i="8"/>
  <c r="B620" i="8"/>
  <c r="B619" i="8"/>
  <c r="C619" i="8" s="1"/>
  <c r="D619" i="8" s="1"/>
  <c r="B618" i="8"/>
  <c r="B617" i="8"/>
  <c r="B616" i="8"/>
  <c r="B615" i="8"/>
  <c r="B614" i="8"/>
  <c r="B613" i="8"/>
  <c r="D612" i="8"/>
  <c r="C612" i="8"/>
  <c r="B612" i="8"/>
  <c r="B611" i="8"/>
  <c r="B610" i="8"/>
  <c r="B609" i="8"/>
  <c r="C610" i="8" s="1"/>
  <c r="D610" i="8" s="1"/>
  <c r="B608" i="8"/>
  <c r="B607" i="8"/>
  <c r="B606" i="8"/>
  <c r="C606" i="8" s="1"/>
  <c r="D606" i="8" s="1"/>
  <c r="B605" i="8"/>
  <c r="B604" i="8"/>
  <c r="B603" i="8"/>
  <c r="B602" i="8"/>
  <c r="B601" i="8"/>
  <c r="C602" i="8" s="1"/>
  <c r="D602" i="8" s="1"/>
  <c r="B600" i="8"/>
  <c r="B599" i="8"/>
  <c r="B598" i="8"/>
  <c r="B597" i="8"/>
  <c r="B596" i="8"/>
  <c r="B595" i="8"/>
  <c r="B594" i="8"/>
  <c r="B593" i="8"/>
  <c r="C594" i="8" s="1"/>
  <c r="D594" i="8" s="1"/>
  <c r="B592" i="8"/>
  <c r="B591" i="8"/>
  <c r="B590" i="8"/>
  <c r="B589" i="8"/>
  <c r="B588" i="8"/>
  <c r="B587" i="8"/>
  <c r="C588" i="8" s="1"/>
  <c r="D588" i="8" s="1"/>
  <c r="B586" i="8"/>
  <c r="B585" i="8"/>
  <c r="C586" i="8" s="1"/>
  <c r="D586" i="8" s="1"/>
  <c r="B584" i="8"/>
  <c r="B583" i="8"/>
  <c r="B582" i="8"/>
  <c r="B581" i="8"/>
  <c r="C582" i="8" s="1"/>
  <c r="D582" i="8" s="1"/>
  <c r="B580" i="8"/>
  <c r="B579" i="8"/>
  <c r="C579" i="8" s="1"/>
  <c r="D579" i="8" s="1"/>
  <c r="B578" i="8"/>
  <c r="B577" i="8"/>
  <c r="B576" i="8"/>
  <c r="C576" i="8" s="1"/>
  <c r="D576" i="8" s="1"/>
  <c r="B575" i="8"/>
  <c r="B574" i="8"/>
  <c r="B573" i="8"/>
  <c r="B572" i="8"/>
  <c r="D571" i="8"/>
  <c r="B571" i="8"/>
  <c r="C571" i="8" s="1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E553" i="8" s="1"/>
  <c r="B549" i="8"/>
  <c r="B548" i="8"/>
  <c r="C547" i="8"/>
  <c r="D547" i="8" s="1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E530" i="8" s="1"/>
  <c r="B526" i="8"/>
  <c r="B525" i="8"/>
  <c r="B524" i="8"/>
  <c r="B523" i="8"/>
  <c r="B522" i="8"/>
  <c r="B521" i="8"/>
  <c r="B520" i="8"/>
  <c r="C520" i="8" s="1"/>
  <c r="D520" i="8" s="1"/>
  <c r="B519" i="8"/>
  <c r="B518" i="8"/>
  <c r="B517" i="8"/>
  <c r="B516" i="8"/>
  <c r="B515" i="8"/>
  <c r="B514" i="8"/>
  <c r="B513" i="8"/>
  <c r="B512" i="8"/>
  <c r="B511" i="8"/>
  <c r="B510" i="8"/>
  <c r="B509" i="8"/>
  <c r="C509" i="8" s="1"/>
  <c r="D509" i="8" s="1"/>
  <c r="B508" i="8"/>
  <c r="B507" i="8"/>
  <c r="B506" i="8"/>
  <c r="B505" i="8"/>
  <c r="B504" i="8"/>
  <c r="B503" i="8"/>
  <c r="B502" i="8"/>
  <c r="B501" i="8"/>
  <c r="B500" i="8"/>
  <c r="B499" i="8"/>
  <c r="B498" i="8"/>
  <c r="B497" i="8"/>
  <c r="C497" i="8" s="1"/>
  <c r="D497" i="8" s="1"/>
  <c r="B496" i="8"/>
  <c r="B495" i="8"/>
  <c r="C495" i="8" s="1"/>
  <c r="D495" i="8" s="1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C481" i="8" s="1"/>
  <c r="D481" i="8" s="1"/>
  <c r="B480" i="8"/>
  <c r="B479" i="8"/>
  <c r="B478" i="8"/>
  <c r="B477" i="8"/>
  <c r="C477" i="8" s="1"/>
  <c r="D477" i="8" s="1"/>
  <c r="B476" i="8"/>
  <c r="B475" i="8"/>
  <c r="B474" i="8"/>
  <c r="E477" i="8" s="1"/>
  <c r="B473" i="8"/>
  <c r="B472" i="8"/>
  <c r="C472" i="8" s="1"/>
  <c r="D472" i="8" s="1"/>
  <c r="B471" i="8"/>
  <c r="B470" i="8"/>
  <c r="B469" i="8"/>
  <c r="B468" i="8"/>
  <c r="B467" i="8"/>
  <c r="B466" i="8"/>
  <c r="B465" i="8"/>
  <c r="C465" i="8" s="1"/>
  <c r="D465" i="8" s="1"/>
  <c r="B464" i="8"/>
  <c r="C463" i="8"/>
  <c r="D463" i="8" s="1"/>
  <c r="B463" i="8"/>
  <c r="B462" i="8"/>
  <c r="B461" i="8"/>
  <c r="B460" i="8"/>
  <c r="C461" i="8" s="1"/>
  <c r="D461" i="8" s="1"/>
  <c r="B459" i="8"/>
  <c r="B458" i="8"/>
  <c r="B457" i="8"/>
  <c r="B456" i="8"/>
  <c r="B455" i="8"/>
  <c r="C455" i="8" s="1"/>
  <c r="D455" i="8" s="1"/>
  <c r="B454" i="8"/>
  <c r="B453" i="8"/>
  <c r="E452" i="8"/>
  <c r="B452" i="8"/>
  <c r="B451" i="8"/>
  <c r="E453" i="8" s="1"/>
  <c r="F453" i="8" s="1"/>
  <c r="B450" i="8"/>
  <c r="B449" i="8"/>
  <c r="B448" i="8"/>
  <c r="C447" i="8"/>
  <c r="D447" i="8" s="1"/>
  <c r="B447" i="8"/>
  <c r="B446" i="8"/>
  <c r="B445" i="8"/>
  <c r="B444" i="8"/>
  <c r="B443" i="8"/>
  <c r="B442" i="8"/>
  <c r="B441" i="8"/>
  <c r="B440" i="8"/>
  <c r="E439" i="8"/>
  <c r="F439" i="8" s="1"/>
  <c r="B439" i="8"/>
  <c r="C439" i="8" s="1"/>
  <c r="D439" i="8" s="1"/>
  <c r="B438" i="8"/>
  <c r="B437" i="8"/>
  <c r="B436" i="8"/>
  <c r="B435" i="8"/>
  <c r="B434" i="8"/>
  <c r="E437" i="8" s="1"/>
  <c r="C433" i="8"/>
  <c r="D433" i="8" s="1"/>
  <c r="B433" i="8"/>
  <c r="B432" i="8"/>
  <c r="B431" i="8"/>
  <c r="B430" i="8"/>
  <c r="B429" i="8"/>
  <c r="E428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E412" i="8" s="1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C397" i="8" s="1"/>
  <c r="D397" i="8" s="1"/>
  <c r="B395" i="8"/>
  <c r="B394" i="8"/>
  <c r="B393" i="8"/>
  <c r="B392" i="8"/>
  <c r="B391" i="8"/>
  <c r="C392" i="8" s="1"/>
  <c r="D392" i="8" s="1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C370" i="8" s="1"/>
  <c r="D370" i="8" s="1"/>
  <c r="B368" i="8"/>
  <c r="D367" i="8"/>
  <c r="B367" i="8"/>
  <c r="B366" i="8"/>
  <c r="C367" i="8" s="1"/>
  <c r="B365" i="8"/>
  <c r="B364" i="8"/>
  <c r="B363" i="8"/>
  <c r="B362" i="8"/>
  <c r="B361" i="8"/>
  <c r="C362" i="8" s="1"/>
  <c r="D362" i="8" s="1"/>
  <c r="B360" i="8"/>
  <c r="F359" i="8"/>
  <c r="E359" i="8"/>
  <c r="B359" i="8"/>
  <c r="B358" i="8"/>
  <c r="B357" i="8"/>
  <c r="B356" i="8"/>
  <c r="B355" i="8"/>
  <c r="B354" i="8"/>
  <c r="E354" i="8" s="1"/>
  <c r="B353" i="8"/>
  <c r="B352" i="8"/>
  <c r="B351" i="8"/>
  <c r="C352" i="8" s="1"/>
  <c r="D352" i="8" s="1"/>
  <c r="B350" i="8"/>
  <c r="B349" i="8"/>
  <c r="B348" i="8"/>
  <c r="B347" i="8"/>
  <c r="E348" i="8" s="1"/>
  <c r="B346" i="8"/>
  <c r="B345" i="8"/>
  <c r="B344" i="8"/>
  <c r="B343" i="8"/>
  <c r="B342" i="8"/>
  <c r="C343" i="8" s="1"/>
  <c r="D343" i="8" s="1"/>
  <c r="B341" i="8"/>
  <c r="E340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C328" i="8" s="1"/>
  <c r="D328" i="8" s="1"/>
  <c r="B326" i="8"/>
  <c r="B325" i="8"/>
  <c r="B324" i="8"/>
  <c r="B323" i="8"/>
  <c r="B322" i="8"/>
  <c r="B321" i="8"/>
  <c r="B320" i="8"/>
  <c r="B319" i="8"/>
  <c r="E322" i="8" s="1"/>
  <c r="B318" i="8"/>
  <c r="C318" i="8" s="1"/>
  <c r="D318" i="8" s="1"/>
  <c r="B317" i="8"/>
  <c r="B316" i="8"/>
  <c r="B315" i="8"/>
  <c r="B314" i="8"/>
  <c r="C314" i="8" s="1"/>
  <c r="D314" i="8" s="1"/>
  <c r="C313" i="8"/>
  <c r="D313" i="8" s="1"/>
  <c r="B313" i="8"/>
  <c r="B312" i="8"/>
  <c r="B311" i="8"/>
  <c r="B310" i="8"/>
  <c r="B309" i="8"/>
  <c r="B308" i="8"/>
  <c r="B307" i="8"/>
  <c r="B306" i="8"/>
  <c r="B305" i="8"/>
  <c r="B304" i="8"/>
  <c r="B303" i="8"/>
  <c r="C302" i="8"/>
  <c r="D302" i="8" s="1"/>
  <c r="B302" i="8"/>
  <c r="B301" i="8"/>
  <c r="B300" i="8"/>
  <c r="B299" i="8"/>
  <c r="B298" i="8"/>
  <c r="C298" i="8" s="1"/>
  <c r="D298" i="8" s="1"/>
  <c r="B297" i="8"/>
  <c r="B296" i="8"/>
  <c r="B295" i="8"/>
  <c r="C295" i="8" s="1"/>
  <c r="D295" i="8" s="1"/>
  <c r="B294" i="8"/>
  <c r="B293" i="8"/>
  <c r="B292" i="8"/>
  <c r="E295" i="8" s="1"/>
  <c r="B291" i="8"/>
  <c r="B290" i="8"/>
  <c r="E290" i="8" s="1"/>
  <c r="B289" i="8"/>
  <c r="B288" i="8"/>
  <c r="B287" i="8"/>
  <c r="B286" i="8"/>
  <c r="B285" i="8"/>
  <c r="B284" i="8"/>
  <c r="B283" i="8"/>
  <c r="B282" i="8"/>
  <c r="C282" i="8" s="1"/>
  <c r="D282" i="8" s="1"/>
  <c r="B281" i="8"/>
  <c r="B280" i="8"/>
  <c r="B279" i="8"/>
  <c r="C279" i="8" s="1"/>
  <c r="D279" i="8" s="1"/>
  <c r="B278" i="8"/>
  <c r="B277" i="8"/>
  <c r="B276" i="8"/>
  <c r="E279" i="8" s="1"/>
  <c r="F279" i="8" s="1"/>
  <c r="B275" i="8"/>
  <c r="B274" i="8"/>
  <c r="B273" i="8"/>
  <c r="B272" i="8"/>
  <c r="B271" i="8"/>
  <c r="B270" i="8"/>
  <c r="B269" i="8"/>
  <c r="B268" i="8"/>
  <c r="B267" i="8"/>
  <c r="B266" i="8"/>
  <c r="C266" i="8" s="1"/>
  <c r="D266" i="8" s="1"/>
  <c r="B265" i="8"/>
  <c r="C265" i="8" s="1"/>
  <c r="D265" i="8" s="1"/>
  <c r="B264" i="8"/>
  <c r="B263" i="8"/>
  <c r="B262" i="8"/>
  <c r="B261" i="8"/>
  <c r="B260" i="8"/>
  <c r="B259" i="8"/>
  <c r="B258" i="8"/>
  <c r="B257" i="8"/>
  <c r="B256" i="8"/>
  <c r="B255" i="8"/>
  <c r="B254" i="8"/>
  <c r="C254" i="8" s="1"/>
  <c r="D254" i="8" s="1"/>
  <c r="B253" i="8"/>
  <c r="B252" i="8"/>
  <c r="B251" i="8"/>
  <c r="B250" i="8"/>
  <c r="C250" i="8" s="1"/>
  <c r="D250" i="8" s="1"/>
  <c r="B249" i="8"/>
  <c r="B248" i="8"/>
  <c r="B247" i="8"/>
  <c r="B246" i="8"/>
  <c r="C247" i="8" s="1"/>
  <c r="D247" i="8" s="1"/>
  <c r="B245" i="8"/>
  <c r="B244" i="8"/>
  <c r="B243" i="8"/>
  <c r="B242" i="8"/>
  <c r="B241" i="8"/>
  <c r="B240" i="8"/>
  <c r="C240" i="8" s="1"/>
  <c r="D240" i="8" s="1"/>
  <c r="B239" i="8"/>
  <c r="B238" i="8"/>
  <c r="C238" i="8" s="1"/>
  <c r="D238" i="8" s="1"/>
  <c r="B237" i="8"/>
  <c r="B236" i="8"/>
  <c r="C236" i="8" s="1"/>
  <c r="D236" i="8" s="1"/>
  <c r="B235" i="8"/>
  <c r="B234" i="8"/>
  <c r="B233" i="8"/>
  <c r="B232" i="8"/>
  <c r="B231" i="8"/>
  <c r="B230" i="8"/>
  <c r="C230" i="8" s="1"/>
  <c r="D230" i="8" s="1"/>
  <c r="B229" i="8"/>
  <c r="B228" i="8"/>
  <c r="B227" i="8"/>
  <c r="C227" i="8" s="1"/>
  <c r="D227" i="8" s="1"/>
  <c r="B226" i="8"/>
  <c r="C226" i="8" s="1"/>
  <c r="D226" i="8" s="1"/>
  <c r="B225" i="8"/>
  <c r="B224" i="8"/>
  <c r="B223" i="8"/>
  <c r="B222" i="8"/>
  <c r="C222" i="8" s="1"/>
  <c r="D222" i="8" s="1"/>
  <c r="B221" i="8"/>
  <c r="B220" i="8"/>
  <c r="C220" i="8" s="1"/>
  <c r="D220" i="8" s="1"/>
  <c r="B219" i="8"/>
  <c r="B218" i="8"/>
  <c r="B217" i="8"/>
  <c r="B216" i="8"/>
  <c r="B215" i="8"/>
  <c r="B214" i="8"/>
  <c r="C214" i="8" s="1"/>
  <c r="D214" i="8" s="1"/>
  <c r="B213" i="8"/>
  <c r="B212" i="8"/>
  <c r="C212" i="8" s="1"/>
  <c r="D212" i="8" s="1"/>
  <c r="B211" i="8"/>
  <c r="B210" i="8"/>
  <c r="B209" i="8"/>
  <c r="C208" i="8"/>
  <c r="D208" i="8" s="1"/>
  <c r="B208" i="8"/>
  <c r="B207" i="8"/>
  <c r="C207" i="8" s="1"/>
  <c r="D207" i="8" s="1"/>
  <c r="B206" i="8"/>
  <c r="B205" i="8"/>
  <c r="C204" i="8"/>
  <c r="D204" i="8" s="1"/>
  <c r="B204" i="8"/>
  <c r="B203" i="8"/>
  <c r="B202" i="8"/>
  <c r="B201" i="8"/>
  <c r="B200" i="8"/>
  <c r="B199" i="8"/>
  <c r="B198" i="8"/>
  <c r="C198" i="8" s="1"/>
  <c r="D198" i="8" s="1"/>
  <c r="B197" i="8"/>
  <c r="B196" i="8"/>
  <c r="C196" i="8" s="1"/>
  <c r="D196" i="8" s="1"/>
  <c r="B195" i="8"/>
  <c r="C195" i="8" s="1"/>
  <c r="D195" i="8" s="1"/>
  <c r="B194" i="8"/>
  <c r="B193" i="8"/>
  <c r="B192" i="8"/>
  <c r="C192" i="8" s="1"/>
  <c r="D192" i="8" s="1"/>
  <c r="C191" i="8"/>
  <c r="D191" i="8" s="1"/>
  <c r="B191" i="8"/>
  <c r="E194" i="8" s="1"/>
  <c r="B190" i="8"/>
  <c r="B189" i="8"/>
  <c r="C188" i="8"/>
  <c r="D188" i="8" s="1"/>
  <c r="B188" i="8"/>
  <c r="B187" i="8"/>
  <c r="B186" i="8"/>
  <c r="C186" i="8" s="1"/>
  <c r="D186" i="8" s="1"/>
  <c r="B185" i="8"/>
  <c r="B184" i="8"/>
  <c r="B183" i="8"/>
  <c r="B182" i="8"/>
  <c r="B181" i="8"/>
  <c r="B180" i="8"/>
  <c r="C180" i="8" s="1"/>
  <c r="D180" i="8" s="1"/>
  <c r="B179" i="8"/>
  <c r="B178" i="8"/>
  <c r="B177" i="8"/>
  <c r="C176" i="8"/>
  <c r="D176" i="8" s="1"/>
  <c r="B176" i="8"/>
  <c r="B175" i="8"/>
  <c r="C175" i="8" s="1"/>
  <c r="D175" i="8" s="1"/>
  <c r="B174" i="8"/>
  <c r="B173" i="8"/>
  <c r="B172" i="8"/>
  <c r="C172" i="8" s="1"/>
  <c r="D172" i="8" s="1"/>
  <c r="B171" i="8"/>
  <c r="B170" i="8"/>
  <c r="B169" i="8"/>
  <c r="B168" i="8"/>
  <c r="B167" i="8"/>
  <c r="B166" i="8"/>
  <c r="B165" i="8"/>
  <c r="B164" i="8"/>
  <c r="C164" i="8" s="1"/>
  <c r="D164" i="8" s="1"/>
  <c r="B163" i="8"/>
  <c r="C162" i="8"/>
  <c r="D162" i="8" s="1"/>
  <c r="B162" i="8"/>
  <c r="B161" i="8"/>
  <c r="B160" i="8"/>
  <c r="B159" i="8"/>
  <c r="B158" i="8"/>
  <c r="B157" i="8"/>
  <c r="C156" i="8"/>
  <c r="D156" i="8" s="1"/>
  <c r="B156" i="8"/>
  <c r="B155" i="8"/>
  <c r="B154" i="8"/>
  <c r="B153" i="8"/>
  <c r="B152" i="8"/>
  <c r="B151" i="8"/>
  <c r="B150" i="8"/>
  <c r="B149" i="8"/>
  <c r="B148" i="8"/>
  <c r="B147" i="8"/>
  <c r="C146" i="8"/>
  <c r="D146" i="8" s="1"/>
  <c r="B146" i="8"/>
  <c r="B145" i="8"/>
  <c r="B144" i="8"/>
  <c r="C144" i="8" s="1"/>
  <c r="D144" i="8" s="1"/>
  <c r="B143" i="8"/>
  <c r="E146" i="8" s="1"/>
  <c r="F146" i="8" s="1"/>
  <c r="B142" i="8"/>
  <c r="C142" i="8" s="1"/>
  <c r="D142" i="8" s="1"/>
  <c r="B141" i="8"/>
  <c r="B140" i="8"/>
  <c r="B139" i="8"/>
  <c r="C139" i="8" s="1"/>
  <c r="D139" i="8" s="1"/>
  <c r="B138" i="8"/>
  <c r="B137" i="8"/>
  <c r="B136" i="8"/>
  <c r="B135" i="8"/>
  <c r="B134" i="8"/>
  <c r="C134" i="8" s="1"/>
  <c r="D134" i="8" s="1"/>
  <c r="B133" i="8"/>
  <c r="C132" i="8"/>
  <c r="D132" i="8" s="1"/>
  <c r="B132" i="8"/>
  <c r="B131" i="8"/>
  <c r="B130" i="8"/>
  <c r="B129" i="8"/>
  <c r="B128" i="8"/>
  <c r="C128" i="8" s="1"/>
  <c r="D128" i="8" s="1"/>
  <c r="B127" i="8"/>
  <c r="B126" i="8"/>
  <c r="B125" i="8"/>
  <c r="B124" i="8"/>
  <c r="B123" i="8"/>
  <c r="B122" i="8"/>
  <c r="B121" i="8"/>
  <c r="E124" i="8" s="1"/>
  <c r="B120" i="8"/>
  <c r="B119" i="8"/>
  <c r="B118" i="8"/>
  <c r="B117" i="8"/>
  <c r="B116" i="8"/>
  <c r="C116" i="8" s="1"/>
  <c r="D116" i="8" s="1"/>
  <c r="B115" i="8"/>
  <c r="B114" i="8"/>
  <c r="B113" i="8"/>
  <c r="B112" i="8"/>
  <c r="C112" i="8" s="1"/>
  <c r="D112" i="8" s="1"/>
  <c r="B111" i="8"/>
  <c r="B110" i="8"/>
  <c r="B109" i="8"/>
  <c r="B108" i="8"/>
  <c r="C108" i="8" s="1"/>
  <c r="D108" i="8" s="1"/>
  <c r="B107" i="8"/>
  <c r="C107" i="8" s="1"/>
  <c r="D107" i="8" s="1"/>
  <c r="B106" i="8"/>
  <c r="B105" i="8"/>
  <c r="C104" i="8"/>
  <c r="D104" i="8" s="1"/>
  <c r="B104" i="8"/>
  <c r="B103" i="8"/>
  <c r="C103" i="8" s="1"/>
  <c r="D103" i="8" s="1"/>
  <c r="B102" i="8"/>
  <c r="B101" i="8"/>
  <c r="B100" i="8"/>
  <c r="E100" i="8" s="1"/>
  <c r="B99" i="8"/>
  <c r="C99" i="8" s="1"/>
  <c r="D99" i="8" s="1"/>
  <c r="B98" i="8"/>
  <c r="C98" i="8" s="1"/>
  <c r="D98" i="8" s="1"/>
  <c r="B97" i="8"/>
  <c r="B96" i="8"/>
  <c r="B95" i="8"/>
  <c r="B94" i="8"/>
  <c r="C94" i="8" s="1"/>
  <c r="D94" i="8" s="1"/>
  <c r="B93" i="8"/>
  <c r="B92" i="8"/>
  <c r="C92" i="8" s="1"/>
  <c r="D92" i="8" s="1"/>
  <c r="B91" i="8"/>
  <c r="B90" i="8"/>
  <c r="B89" i="8"/>
  <c r="B88" i="8"/>
  <c r="B87" i="8"/>
  <c r="B86" i="8"/>
  <c r="B85" i="8"/>
  <c r="D84" i="8"/>
  <c r="C84" i="8"/>
  <c r="B84" i="8"/>
  <c r="B83" i="8"/>
  <c r="B82" i="8"/>
  <c r="C82" i="8" s="1"/>
  <c r="D82" i="8" s="1"/>
  <c r="B81" i="8"/>
  <c r="E84" i="8" s="1"/>
  <c r="F84" i="8" s="1"/>
  <c r="B80" i="8"/>
  <c r="C80" i="8" s="1"/>
  <c r="D80" i="8" s="1"/>
  <c r="B79" i="8"/>
  <c r="B78" i="8"/>
  <c r="B77" i="8"/>
  <c r="B76" i="8"/>
  <c r="C76" i="8" s="1"/>
  <c r="D76" i="8" s="1"/>
  <c r="B75" i="8"/>
  <c r="B74" i="8"/>
  <c r="B73" i="8"/>
  <c r="B72" i="8"/>
  <c r="B71" i="8"/>
  <c r="B70" i="8"/>
  <c r="B69" i="8"/>
  <c r="C68" i="8"/>
  <c r="D68" i="8" s="1"/>
  <c r="B68" i="8"/>
  <c r="B67" i="8"/>
  <c r="B66" i="8"/>
  <c r="C66" i="8" s="1"/>
  <c r="D66" i="8" s="1"/>
  <c r="B65" i="8"/>
  <c r="B64" i="8"/>
  <c r="C64" i="8" s="1"/>
  <c r="D64" i="8" s="1"/>
  <c r="B63" i="8"/>
  <c r="B62" i="8"/>
  <c r="B61" i="8"/>
  <c r="E64" i="8" s="1"/>
  <c r="F64" i="8" s="1"/>
  <c r="B60" i="8"/>
  <c r="C60" i="8" s="1"/>
  <c r="D60" i="8" s="1"/>
  <c r="B59" i="8"/>
  <c r="B58" i="8"/>
  <c r="C58" i="8" s="1"/>
  <c r="D58" i="8" s="1"/>
  <c r="B57" i="8"/>
  <c r="B56" i="8"/>
  <c r="B55" i="8"/>
  <c r="C54" i="8"/>
  <c r="D54" i="8" s="1"/>
  <c r="B54" i="8"/>
  <c r="E56" i="8" s="1"/>
  <c r="B53" i="8"/>
  <c r="B52" i="8"/>
  <c r="C51" i="8"/>
  <c r="D51" i="8" s="1"/>
  <c r="B51" i="8"/>
  <c r="B50" i="8"/>
  <c r="B49" i="8"/>
  <c r="B48" i="8"/>
  <c r="B47" i="8"/>
  <c r="C47" i="8" s="1"/>
  <c r="D47" i="8" s="1"/>
  <c r="B46" i="8"/>
  <c r="B45" i="8"/>
  <c r="B44" i="8"/>
  <c r="B43" i="8"/>
  <c r="B42" i="8"/>
  <c r="C42" i="8" s="1"/>
  <c r="D42" i="8" s="1"/>
  <c r="B41" i="8"/>
  <c r="B40" i="8"/>
  <c r="C40" i="8" s="1"/>
  <c r="D40" i="8" s="1"/>
  <c r="B39" i="8"/>
  <c r="C38" i="8"/>
  <c r="D38" i="8" s="1"/>
  <c r="B38" i="8"/>
  <c r="B37" i="8"/>
  <c r="B36" i="8"/>
  <c r="B35" i="8"/>
  <c r="E35" i="8" s="1"/>
  <c r="B34" i="8"/>
  <c r="B33" i="8"/>
  <c r="C33" i="8" s="1"/>
  <c r="D33" i="8" s="1"/>
  <c r="B32" i="8"/>
  <c r="C31" i="8"/>
  <c r="D31" i="8" s="1"/>
  <c r="B31" i="8"/>
  <c r="B30" i="8"/>
  <c r="B29" i="8"/>
  <c r="C29" i="8" s="1"/>
  <c r="D29" i="8" s="1"/>
  <c r="B28" i="8"/>
  <c r="B27" i="8"/>
  <c r="C26" i="8"/>
  <c r="D26" i="8" s="1"/>
  <c r="B26" i="8"/>
  <c r="B25" i="8"/>
  <c r="B24" i="8"/>
  <c r="C24" i="8" s="1"/>
  <c r="D24" i="8" s="1"/>
  <c r="B23" i="8"/>
  <c r="C22" i="8"/>
  <c r="D22" i="8" s="1"/>
  <c r="B22" i="8"/>
  <c r="B21" i="8"/>
  <c r="B20" i="8"/>
  <c r="B19" i="8"/>
  <c r="C19" i="8" s="1"/>
  <c r="D19" i="8" s="1"/>
  <c r="B18" i="8"/>
  <c r="B17" i="8"/>
  <c r="B16" i="8"/>
  <c r="B15" i="8"/>
  <c r="E14" i="8"/>
  <c r="B14" i="8"/>
  <c r="B13" i="8"/>
  <c r="B12" i="8"/>
  <c r="B11" i="8"/>
  <c r="B10" i="8"/>
  <c r="C11" i="8" s="1"/>
  <c r="D11" i="8" s="1"/>
  <c r="B9" i="8"/>
  <c r="C8" i="8"/>
  <c r="D8" i="8" s="1"/>
  <c r="B8" i="8"/>
  <c r="B7" i="8"/>
  <c r="B6" i="8"/>
  <c r="B770" i="7"/>
  <c r="C770" i="7" s="1"/>
  <c r="B769" i="7"/>
  <c r="B768" i="7"/>
  <c r="B767" i="7"/>
  <c r="B766" i="7"/>
  <c r="B765" i="7"/>
  <c r="B764" i="7"/>
  <c r="B763" i="7"/>
  <c r="B762" i="7"/>
  <c r="C762" i="7" s="1"/>
  <c r="B761" i="7"/>
  <c r="C761" i="7" s="1"/>
  <c r="B760" i="7"/>
  <c r="B759" i="7"/>
  <c r="B758" i="7"/>
  <c r="B757" i="7"/>
  <c r="B756" i="7"/>
  <c r="B755" i="7"/>
  <c r="C767" i="7" s="1"/>
  <c r="B754" i="7"/>
  <c r="B753" i="7"/>
  <c r="B752" i="7"/>
  <c r="C764" i="7" s="1"/>
  <c r="B751" i="7"/>
  <c r="C763" i="7" s="1"/>
  <c r="B750" i="7"/>
  <c r="B749" i="7"/>
  <c r="B748" i="7"/>
  <c r="B747" i="7"/>
  <c r="B746" i="7"/>
  <c r="B745" i="7"/>
  <c r="B744" i="7"/>
  <c r="B743" i="7"/>
  <c r="B742" i="7"/>
  <c r="C754" i="7" s="1"/>
  <c r="B741" i="7"/>
  <c r="B740" i="7"/>
  <c r="B739" i="7"/>
  <c r="C739" i="7" s="1"/>
  <c r="B738" i="7"/>
  <c r="C750" i="7" s="1"/>
  <c r="B737" i="7"/>
  <c r="B736" i="7"/>
  <c r="B735" i="7"/>
  <c r="B734" i="7"/>
  <c r="C746" i="7" s="1"/>
  <c r="B733" i="7"/>
  <c r="C733" i="7" s="1"/>
  <c r="B732" i="7"/>
  <c r="C744" i="7" s="1"/>
  <c r="B731" i="7"/>
  <c r="B730" i="7"/>
  <c r="B729" i="7"/>
  <c r="B728" i="7"/>
  <c r="B727" i="7"/>
  <c r="B726" i="7"/>
  <c r="B725" i="7"/>
  <c r="B724" i="7"/>
  <c r="B723" i="7"/>
  <c r="B722" i="7"/>
  <c r="B721" i="7"/>
  <c r="C721" i="7" s="1"/>
  <c r="B720" i="7"/>
  <c r="B719" i="7"/>
  <c r="C731" i="7" s="1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C718" i="7" s="1"/>
  <c r="B705" i="7"/>
  <c r="C717" i="7" s="1"/>
  <c r="B704" i="7"/>
  <c r="C716" i="7" s="1"/>
  <c r="B703" i="7"/>
  <c r="C715" i="7" s="1"/>
  <c r="B702" i="7"/>
  <c r="B701" i="7"/>
  <c r="B700" i="7"/>
  <c r="B699" i="7"/>
  <c r="C711" i="7" s="1"/>
  <c r="B698" i="7"/>
  <c r="C698" i="7" s="1"/>
  <c r="B697" i="7"/>
  <c r="C709" i="7" s="1"/>
  <c r="B696" i="7"/>
  <c r="B695" i="7"/>
  <c r="B694" i="7"/>
  <c r="B693" i="7"/>
  <c r="B692" i="7"/>
  <c r="B691" i="7"/>
  <c r="B690" i="7"/>
  <c r="C690" i="7" s="1"/>
  <c r="B689" i="7"/>
  <c r="B688" i="7"/>
  <c r="B687" i="7"/>
  <c r="B686" i="7"/>
  <c r="B685" i="7"/>
  <c r="B684" i="7"/>
  <c r="B683" i="7"/>
  <c r="C695" i="7" s="1"/>
  <c r="B682" i="7"/>
  <c r="B681" i="7"/>
  <c r="C693" i="7" s="1"/>
  <c r="B680" i="7"/>
  <c r="B679" i="7"/>
  <c r="C691" i="7" s="1"/>
  <c r="B678" i="7"/>
  <c r="C678" i="7" s="1"/>
  <c r="B677" i="7"/>
  <c r="B676" i="7"/>
  <c r="B675" i="7"/>
  <c r="C687" i="7" s="1"/>
  <c r="B674" i="7"/>
  <c r="B673" i="7"/>
  <c r="B672" i="7"/>
  <c r="C684" i="7" s="1"/>
  <c r="B671" i="7"/>
  <c r="B670" i="7"/>
  <c r="B669" i="7"/>
  <c r="B668" i="7"/>
  <c r="C680" i="7" s="1"/>
  <c r="B667" i="7"/>
  <c r="C679" i="7" s="1"/>
  <c r="B666" i="7"/>
  <c r="B665" i="7"/>
  <c r="C677" i="7" s="1"/>
  <c r="B664" i="7"/>
  <c r="B663" i="7"/>
  <c r="B662" i="7"/>
  <c r="B661" i="7"/>
  <c r="C673" i="7" s="1"/>
  <c r="B660" i="7"/>
  <c r="B659" i="7"/>
  <c r="C671" i="7" s="1"/>
  <c r="B658" i="7"/>
  <c r="B657" i="7"/>
  <c r="B656" i="7"/>
  <c r="B655" i="7"/>
  <c r="B654" i="7"/>
  <c r="C666" i="7" s="1"/>
  <c r="B653" i="7"/>
  <c r="B652" i="7"/>
  <c r="C664" i="7" s="1"/>
  <c r="B651" i="7"/>
  <c r="C651" i="7" s="1"/>
  <c r="B650" i="7"/>
  <c r="B649" i="7"/>
  <c r="C661" i="7" s="1"/>
  <c r="B648" i="7"/>
  <c r="B647" i="7"/>
  <c r="B646" i="7"/>
  <c r="B645" i="7"/>
  <c r="C657" i="7" s="1"/>
  <c r="B644" i="7"/>
  <c r="B643" i="7"/>
  <c r="B642" i="7"/>
  <c r="B641" i="7"/>
  <c r="C653" i="7" s="1"/>
  <c r="B640" i="7"/>
  <c r="B639" i="7"/>
  <c r="B638" i="7"/>
  <c r="C650" i="7" s="1"/>
  <c r="B637" i="7"/>
  <c r="B636" i="7"/>
  <c r="B635" i="7"/>
  <c r="B634" i="7"/>
  <c r="B633" i="7"/>
  <c r="C645" i="7" s="1"/>
  <c r="B632" i="7"/>
  <c r="B631" i="7"/>
  <c r="B630" i="7"/>
  <c r="C630" i="7" s="1"/>
  <c r="B629" i="7"/>
  <c r="B628" i="7"/>
  <c r="B627" i="7"/>
  <c r="B626" i="7"/>
  <c r="B625" i="7"/>
  <c r="C637" i="7" s="1"/>
  <c r="B624" i="7"/>
  <c r="B623" i="7"/>
  <c r="B622" i="7"/>
  <c r="C634" i="7" s="1"/>
  <c r="B621" i="7"/>
  <c r="B620" i="7"/>
  <c r="B619" i="7"/>
  <c r="B618" i="7"/>
  <c r="B617" i="7"/>
  <c r="C629" i="7" s="1"/>
  <c r="B616" i="7"/>
  <c r="B615" i="7"/>
  <c r="B614" i="7"/>
  <c r="B613" i="7"/>
  <c r="B612" i="7"/>
  <c r="B611" i="7"/>
  <c r="C623" i="7" s="1"/>
  <c r="B610" i="7"/>
  <c r="B609" i="7"/>
  <c r="C621" i="7" s="1"/>
  <c r="B608" i="7"/>
  <c r="B607" i="7"/>
  <c r="B606" i="7"/>
  <c r="B605" i="7"/>
  <c r="B604" i="7"/>
  <c r="B603" i="7"/>
  <c r="C615" i="7" s="1"/>
  <c r="B602" i="7"/>
  <c r="B601" i="7"/>
  <c r="C613" i="7" s="1"/>
  <c r="B600" i="7"/>
  <c r="B599" i="7"/>
  <c r="B598" i="7"/>
  <c r="B597" i="7"/>
  <c r="B596" i="7"/>
  <c r="B595" i="7"/>
  <c r="C607" i="7" s="1"/>
  <c r="B594" i="7"/>
  <c r="B593" i="7"/>
  <c r="C605" i="7" s="1"/>
  <c r="B592" i="7"/>
  <c r="B591" i="7"/>
  <c r="B590" i="7"/>
  <c r="B589" i="7"/>
  <c r="B588" i="7"/>
  <c r="B587" i="7"/>
  <c r="C587" i="7" s="1"/>
  <c r="B586" i="7"/>
  <c r="B585" i="7"/>
  <c r="C597" i="7" s="1"/>
  <c r="B584" i="7"/>
  <c r="B583" i="7"/>
  <c r="B582" i="7"/>
  <c r="B581" i="7"/>
  <c r="B580" i="7"/>
  <c r="B579" i="7"/>
  <c r="C591" i="7" s="1"/>
  <c r="B578" i="7"/>
  <c r="B577" i="7"/>
  <c r="C589" i="7" s="1"/>
  <c r="B576" i="7"/>
  <c r="B575" i="7"/>
  <c r="B574" i="7"/>
  <c r="B573" i="7"/>
  <c r="B572" i="7"/>
  <c r="B571" i="7"/>
  <c r="B570" i="7"/>
  <c r="B569" i="7"/>
  <c r="C581" i="7" s="1"/>
  <c r="B568" i="7"/>
  <c r="B567" i="7"/>
  <c r="B566" i="7"/>
  <c r="B565" i="7"/>
  <c r="B564" i="7"/>
  <c r="B563" i="7"/>
  <c r="C575" i="7" s="1"/>
  <c r="B562" i="7"/>
  <c r="B561" i="7"/>
  <c r="C573" i="7" s="1"/>
  <c r="B560" i="7"/>
  <c r="B559" i="7"/>
  <c r="B558" i="7"/>
  <c r="B557" i="7"/>
  <c r="B556" i="7"/>
  <c r="B555" i="7"/>
  <c r="B554" i="7"/>
  <c r="B553" i="7"/>
  <c r="C565" i="7" s="1"/>
  <c r="B552" i="7"/>
  <c r="B551" i="7"/>
  <c r="B550" i="7"/>
  <c r="B549" i="7"/>
  <c r="B548" i="7"/>
  <c r="B547" i="7"/>
  <c r="C559" i="7" s="1"/>
  <c r="B546" i="7"/>
  <c r="B545" i="7"/>
  <c r="C557" i="7" s="1"/>
  <c r="B544" i="7"/>
  <c r="B543" i="7"/>
  <c r="B542" i="7"/>
  <c r="B541" i="7"/>
  <c r="B540" i="7"/>
  <c r="C552" i="7" s="1"/>
  <c r="B539" i="7"/>
  <c r="C551" i="7" s="1"/>
  <c r="B538" i="7"/>
  <c r="B537" i="7"/>
  <c r="C549" i="7" s="1"/>
  <c r="B536" i="7"/>
  <c r="B535" i="7"/>
  <c r="B534" i="7"/>
  <c r="B533" i="7"/>
  <c r="B532" i="7"/>
  <c r="C544" i="7" s="1"/>
  <c r="B531" i="7"/>
  <c r="C543" i="7" s="1"/>
  <c r="B530" i="7"/>
  <c r="B529" i="7"/>
  <c r="C541" i="7" s="1"/>
  <c r="B528" i="7"/>
  <c r="B527" i="7"/>
  <c r="B526" i="7"/>
  <c r="B525" i="7"/>
  <c r="B524" i="7"/>
  <c r="C536" i="7" s="1"/>
  <c r="B523" i="7"/>
  <c r="B522" i="7"/>
  <c r="B521" i="7"/>
  <c r="C533" i="7" s="1"/>
  <c r="B520" i="7"/>
  <c r="B519" i="7"/>
  <c r="B518" i="7"/>
  <c r="B517" i="7"/>
  <c r="B516" i="7"/>
  <c r="B515" i="7"/>
  <c r="B514" i="7"/>
  <c r="B513" i="7"/>
  <c r="C525" i="7" s="1"/>
  <c r="B512" i="7"/>
  <c r="B511" i="7"/>
  <c r="B510" i="7"/>
  <c r="B509" i="7"/>
  <c r="B508" i="7"/>
  <c r="B507" i="7"/>
  <c r="B506" i="7"/>
  <c r="C518" i="7" s="1"/>
  <c r="B505" i="7"/>
  <c r="C517" i="7" s="1"/>
  <c r="B504" i="7"/>
  <c r="B503" i="7"/>
  <c r="B502" i="7"/>
  <c r="B501" i="7"/>
  <c r="B500" i="7"/>
  <c r="B499" i="7"/>
  <c r="C511" i="7" s="1"/>
  <c r="B498" i="7"/>
  <c r="B497" i="7"/>
  <c r="C509" i="7" s="1"/>
  <c r="B496" i="7"/>
  <c r="B495" i="7"/>
  <c r="B494" i="7"/>
  <c r="B493" i="7"/>
  <c r="B492" i="7"/>
  <c r="B491" i="7"/>
  <c r="B490" i="7"/>
  <c r="C502" i="7" s="1"/>
  <c r="B489" i="7"/>
  <c r="C501" i="7" s="1"/>
  <c r="B488" i="7"/>
  <c r="B487" i="7"/>
  <c r="B486" i="7"/>
  <c r="B485" i="7"/>
  <c r="B484" i="7"/>
  <c r="B483" i="7"/>
  <c r="C495" i="7" s="1"/>
  <c r="B482" i="7"/>
  <c r="C494" i="7" s="1"/>
  <c r="B481" i="7"/>
  <c r="C493" i="7" s="1"/>
  <c r="B480" i="7"/>
  <c r="B479" i="7"/>
  <c r="B478" i="7"/>
  <c r="B477" i="7"/>
  <c r="B476" i="7"/>
  <c r="C488" i="7" s="1"/>
  <c r="B475" i="7"/>
  <c r="C487" i="7" s="1"/>
  <c r="B474" i="7"/>
  <c r="C486" i="7" s="1"/>
  <c r="B473" i="7"/>
  <c r="C485" i="7" s="1"/>
  <c r="B472" i="7"/>
  <c r="B471" i="7"/>
  <c r="B470" i="7"/>
  <c r="B469" i="7"/>
  <c r="B468" i="7"/>
  <c r="C480" i="7" s="1"/>
  <c r="B467" i="7"/>
  <c r="C479" i="7" s="1"/>
  <c r="B466" i="7"/>
  <c r="B465" i="7"/>
  <c r="C477" i="7" s="1"/>
  <c r="B464" i="7"/>
  <c r="B463" i="7"/>
  <c r="B462" i="7"/>
  <c r="B461" i="7"/>
  <c r="B460" i="7"/>
  <c r="C472" i="7" s="1"/>
  <c r="B459" i="7"/>
  <c r="B458" i="7"/>
  <c r="B457" i="7"/>
  <c r="C469" i="7" s="1"/>
  <c r="B456" i="7"/>
  <c r="B455" i="7"/>
  <c r="B454" i="7"/>
  <c r="B453" i="7"/>
  <c r="B452" i="7"/>
  <c r="B451" i="7"/>
  <c r="B450" i="7"/>
  <c r="B449" i="7"/>
  <c r="C461" i="7" s="1"/>
  <c r="B448" i="7"/>
  <c r="B447" i="7"/>
  <c r="B446" i="7"/>
  <c r="B445" i="7"/>
  <c r="B444" i="7"/>
  <c r="B443" i="7"/>
  <c r="B442" i="7"/>
  <c r="C454" i="7" s="1"/>
  <c r="B441" i="7"/>
  <c r="C453" i="7" s="1"/>
  <c r="B440" i="7"/>
  <c r="B439" i="7"/>
  <c r="B438" i="7"/>
  <c r="B437" i="7"/>
  <c r="B436" i="7"/>
  <c r="B435" i="7"/>
  <c r="C447" i="7" s="1"/>
  <c r="B434" i="7"/>
  <c r="B433" i="7"/>
  <c r="C445" i="7" s="1"/>
  <c r="B432" i="7"/>
  <c r="B431" i="7"/>
  <c r="B430" i="7"/>
  <c r="B429" i="7"/>
  <c r="B428" i="7"/>
  <c r="B427" i="7"/>
  <c r="B426" i="7"/>
  <c r="C438" i="7" s="1"/>
  <c r="B425" i="7"/>
  <c r="C437" i="7" s="1"/>
  <c r="B424" i="7"/>
  <c r="B423" i="7"/>
  <c r="B422" i="7"/>
  <c r="B421" i="7"/>
  <c r="B420" i="7"/>
  <c r="B419" i="7"/>
  <c r="C431" i="7" s="1"/>
  <c r="B418" i="7"/>
  <c r="C430" i="7" s="1"/>
  <c r="B417" i="7"/>
  <c r="C429" i="7" s="1"/>
  <c r="B416" i="7"/>
  <c r="B415" i="7"/>
  <c r="B414" i="7"/>
  <c r="B413" i="7"/>
  <c r="B412" i="7"/>
  <c r="C424" i="7" s="1"/>
  <c r="B411" i="7"/>
  <c r="C423" i="7" s="1"/>
  <c r="B410" i="7"/>
  <c r="C422" i="7" s="1"/>
  <c r="B409" i="7"/>
  <c r="C421" i="7" s="1"/>
  <c r="B408" i="7"/>
  <c r="B407" i="7"/>
  <c r="B406" i="7"/>
  <c r="B405" i="7"/>
  <c r="B404" i="7"/>
  <c r="C416" i="7" s="1"/>
  <c r="B403" i="7"/>
  <c r="C415" i="7" s="1"/>
  <c r="B402" i="7"/>
  <c r="B401" i="7"/>
  <c r="C413" i="7" s="1"/>
  <c r="B400" i="7"/>
  <c r="B399" i="7"/>
  <c r="B398" i="7"/>
  <c r="B397" i="7"/>
  <c r="B396" i="7"/>
  <c r="C408" i="7" s="1"/>
  <c r="B395" i="7"/>
  <c r="B394" i="7"/>
  <c r="B393" i="7"/>
  <c r="C405" i="7" s="1"/>
  <c r="B392" i="7"/>
  <c r="B391" i="7"/>
  <c r="B390" i="7"/>
  <c r="B389" i="7"/>
  <c r="B388" i="7"/>
  <c r="B387" i="7"/>
  <c r="B386" i="7"/>
  <c r="B385" i="7"/>
  <c r="C397" i="7" s="1"/>
  <c r="B384" i="7"/>
  <c r="B383" i="7"/>
  <c r="B382" i="7"/>
  <c r="B381" i="7"/>
  <c r="B380" i="7"/>
  <c r="B379" i="7"/>
  <c r="B378" i="7"/>
  <c r="C390" i="7" s="1"/>
  <c r="B377" i="7"/>
  <c r="C389" i="7" s="1"/>
  <c r="B376" i="7"/>
  <c r="B375" i="7"/>
  <c r="B374" i="7"/>
  <c r="B373" i="7"/>
  <c r="B372" i="7"/>
  <c r="B371" i="7"/>
  <c r="C383" i="7" s="1"/>
  <c r="B370" i="7"/>
  <c r="B369" i="7"/>
  <c r="C381" i="7" s="1"/>
  <c r="B368" i="7"/>
  <c r="B367" i="7"/>
  <c r="B366" i="7"/>
  <c r="B365" i="7"/>
  <c r="B364" i="7"/>
  <c r="B363" i="7"/>
  <c r="B362" i="7"/>
  <c r="C374" i="7" s="1"/>
  <c r="B361" i="7"/>
  <c r="C373" i="7" s="1"/>
  <c r="B360" i="7"/>
  <c r="B359" i="7"/>
  <c r="B358" i="7"/>
  <c r="B357" i="7"/>
  <c r="B356" i="7"/>
  <c r="B355" i="7"/>
  <c r="C367" i="7" s="1"/>
  <c r="B354" i="7"/>
  <c r="C366" i="7" s="1"/>
  <c r="B353" i="7"/>
  <c r="C365" i="7" s="1"/>
  <c r="B352" i="7"/>
  <c r="B351" i="7"/>
  <c r="B350" i="7"/>
  <c r="B349" i="7"/>
  <c r="B348" i="7"/>
  <c r="C360" i="7" s="1"/>
  <c r="B347" i="7"/>
  <c r="C359" i="7" s="1"/>
  <c r="B346" i="7"/>
  <c r="C358" i="7" s="1"/>
  <c r="B345" i="7"/>
  <c r="C357" i="7" s="1"/>
  <c r="B344" i="7"/>
  <c r="B343" i="7"/>
  <c r="B342" i="7"/>
  <c r="B341" i="7"/>
  <c r="B340" i="7"/>
  <c r="C352" i="7" s="1"/>
  <c r="B339" i="7"/>
  <c r="C351" i="7" s="1"/>
  <c r="B338" i="7"/>
  <c r="B337" i="7"/>
  <c r="C349" i="7" s="1"/>
  <c r="B336" i="7"/>
  <c r="B335" i="7"/>
  <c r="B334" i="7"/>
  <c r="B333" i="7"/>
  <c r="B332" i="7"/>
  <c r="C344" i="7" s="1"/>
  <c r="B331" i="7"/>
  <c r="C343" i="7" s="1"/>
  <c r="B330" i="7"/>
  <c r="C342" i="7" s="1"/>
  <c r="B329" i="7"/>
  <c r="C341" i="7" s="1"/>
  <c r="B328" i="7"/>
  <c r="B327" i="7"/>
  <c r="B326" i="7"/>
  <c r="B325" i="7"/>
  <c r="B324" i="7"/>
  <c r="C336" i="7" s="1"/>
  <c r="B323" i="7"/>
  <c r="C323" i="7" s="1"/>
  <c r="B322" i="7"/>
  <c r="C334" i="7" s="1"/>
  <c r="B321" i="7"/>
  <c r="B320" i="7"/>
  <c r="B319" i="7"/>
  <c r="B318" i="7"/>
  <c r="B317" i="7"/>
  <c r="B316" i="7"/>
  <c r="C328" i="7" s="1"/>
  <c r="B315" i="7"/>
  <c r="C315" i="7" s="1"/>
  <c r="B314" i="7"/>
  <c r="C326" i="7" s="1"/>
  <c r="B313" i="7"/>
  <c r="B312" i="7"/>
  <c r="B311" i="7"/>
  <c r="B310" i="7"/>
  <c r="B309" i="7"/>
  <c r="B308" i="7"/>
  <c r="B307" i="7"/>
  <c r="C319" i="7" s="1"/>
  <c r="B306" i="7"/>
  <c r="B305" i="7"/>
  <c r="C317" i="7" s="1"/>
  <c r="B304" i="7"/>
  <c r="B303" i="7"/>
  <c r="B302" i="7"/>
  <c r="C314" i="7" s="1"/>
  <c r="B301" i="7"/>
  <c r="B300" i="7"/>
  <c r="C312" i="7" s="1"/>
  <c r="B299" i="7"/>
  <c r="B298" i="7"/>
  <c r="B297" i="7"/>
  <c r="B296" i="7"/>
  <c r="B295" i="7"/>
  <c r="B294" i="7"/>
  <c r="B293" i="7"/>
  <c r="B292" i="7"/>
  <c r="B291" i="7"/>
  <c r="C291" i="7" s="1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C290" i="7" s="1"/>
  <c r="B277" i="7"/>
  <c r="B276" i="7"/>
  <c r="B275" i="7"/>
  <c r="C275" i="7" s="1"/>
  <c r="B274" i="7"/>
  <c r="B273" i="7"/>
  <c r="C285" i="7" s="1"/>
  <c r="B272" i="7"/>
  <c r="B271" i="7"/>
  <c r="B270" i="7"/>
  <c r="B269" i="7"/>
  <c r="B268" i="7"/>
  <c r="B267" i="7"/>
  <c r="C279" i="7" s="1"/>
  <c r="B266" i="7"/>
  <c r="C278" i="7" s="1"/>
  <c r="B265" i="7"/>
  <c r="B264" i="7"/>
  <c r="B263" i="7"/>
  <c r="B262" i="7"/>
  <c r="B261" i="7"/>
  <c r="B260" i="7"/>
  <c r="C272" i="7" s="1"/>
  <c r="B259" i="7"/>
  <c r="C271" i="7" s="1"/>
  <c r="B258" i="7"/>
  <c r="C270" i="7" s="1"/>
  <c r="B257" i="7"/>
  <c r="B256" i="7"/>
  <c r="B255" i="7"/>
  <c r="B254" i="7"/>
  <c r="B253" i="7"/>
  <c r="B252" i="7"/>
  <c r="C264" i="7" s="1"/>
  <c r="B251" i="7"/>
  <c r="C251" i="7" s="1"/>
  <c r="B250" i="7"/>
  <c r="C262" i="7" s="1"/>
  <c r="B249" i="7"/>
  <c r="B248" i="7"/>
  <c r="B247" i="7"/>
  <c r="B246" i="7"/>
  <c r="B245" i="7"/>
  <c r="B244" i="7"/>
  <c r="B243" i="7"/>
  <c r="C255" i="7" s="1"/>
  <c r="B242" i="7"/>
  <c r="B241" i="7"/>
  <c r="C253" i="7" s="1"/>
  <c r="B240" i="7"/>
  <c r="B239" i="7"/>
  <c r="B238" i="7"/>
  <c r="C250" i="7" s="1"/>
  <c r="B237" i="7"/>
  <c r="B236" i="7"/>
  <c r="B235" i="7"/>
  <c r="B234" i="7"/>
  <c r="B233" i="7"/>
  <c r="B232" i="7"/>
  <c r="B231" i="7"/>
  <c r="B230" i="7"/>
  <c r="B229" i="7"/>
  <c r="C241" i="7" s="1"/>
  <c r="B228" i="7"/>
  <c r="B227" i="7"/>
  <c r="C227" i="7" s="1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C226" i="7" s="1"/>
  <c r="B213" i="7"/>
  <c r="B212" i="7"/>
  <c r="B211" i="7"/>
  <c r="C211" i="7" s="1"/>
  <c r="B210" i="7"/>
  <c r="B209" i="7"/>
  <c r="C221" i="7" s="1"/>
  <c r="B208" i="7"/>
  <c r="B207" i="7"/>
  <c r="B206" i="7"/>
  <c r="B205" i="7"/>
  <c r="B204" i="7"/>
  <c r="B203" i="7"/>
  <c r="C215" i="7" s="1"/>
  <c r="B202" i="7"/>
  <c r="C214" i="7" s="1"/>
  <c r="B201" i="7"/>
  <c r="B200" i="7"/>
  <c r="B199" i="7"/>
  <c r="B198" i="7"/>
  <c r="B197" i="7"/>
  <c r="B196" i="7"/>
  <c r="C208" i="7" s="1"/>
  <c r="B195" i="7"/>
  <c r="C207" i="7" s="1"/>
  <c r="B194" i="7"/>
  <c r="C206" i="7" s="1"/>
  <c r="B193" i="7"/>
  <c r="B192" i="7"/>
  <c r="B191" i="7"/>
  <c r="B190" i="7"/>
  <c r="B189" i="7"/>
  <c r="B188" i="7"/>
  <c r="C200" i="7" s="1"/>
  <c r="B187" i="7"/>
  <c r="C187" i="7" s="1"/>
  <c r="B186" i="7"/>
  <c r="C198" i="7" s="1"/>
  <c r="B185" i="7"/>
  <c r="B184" i="7"/>
  <c r="B183" i="7"/>
  <c r="B182" i="7"/>
  <c r="B181" i="7"/>
  <c r="B180" i="7"/>
  <c r="B179" i="7"/>
  <c r="C191" i="7" s="1"/>
  <c r="B178" i="7"/>
  <c r="B177" i="7"/>
  <c r="C189" i="7" s="1"/>
  <c r="B176" i="7"/>
  <c r="B175" i="7"/>
  <c r="B174" i="7"/>
  <c r="C186" i="7" s="1"/>
  <c r="B173" i="7"/>
  <c r="B172" i="7"/>
  <c r="C184" i="7" s="1"/>
  <c r="B171" i="7"/>
  <c r="B170" i="7"/>
  <c r="B169" i="7"/>
  <c r="B168" i="7"/>
  <c r="B167" i="7"/>
  <c r="B166" i="7"/>
  <c r="B165" i="7"/>
  <c r="C177" i="7" s="1"/>
  <c r="B164" i="7"/>
  <c r="B163" i="7"/>
  <c r="C163" i="7" s="1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C162" i="7" s="1"/>
  <c r="B149" i="7"/>
  <c r="B148" i="7"/>
  <c r="B147" i="7"/>
  <c r="C147" i="7" s="1"/>
  <c r="B146" i="7"/>
  <c r="B145" i="7"/>
  <c r="C157" i="7" s="1"/>
  <c r="B144" i="7"/>
  <c r="B143" i="7"/>
  <c r="B142" i="7"/>
  <c r="B141" i="7"/>
  <c r="B140" i="7"/>
  <c r="B139" i="7"/>
  <c r="C151" i="7" s="1"/>
  <c r="B138" i="7"/>
  <c r="C150" i="7" s="1"/>
  <c r="B137" i="7"/>
  <c r="B136" i="7"/>
  <c r="B135" i="7"/>
  <c r="B134" i="7"/>
  <c r="B133" i="7"/>
  <c r="B132" i="7"/>
  <c r="B131" i="7"/>
  <c r="C143" i="7" s="1"/>
  <c r="B130" i="7"/>
  <c r="C142" i="7" s="1"/>
  <c r="B129" i="7"/>
  <c r="C141" i="7" s="1"/>
  <c r="B128" i="7"/>
  <c r="B127" i="7"/>
  <c r="B126" i="7"/>
  <c r="B125" i="7"/>
  <c r="B124" i="7"/>
  <c r="B123" i="7"/>
  <c r="B122" i="7"/>
  <c r="C134" i="7" s="1"/>
  <c r="B121" i="7"/>
  <c r="C133" i="7" s="1"/>
  <c r="B120" i="7"/>
  <c r="B119" i="7"/>
  <c r="B118" i="7"/>
  <c r="B117" i="7"/>
  <c r="B116" i="7"/>
  <c r="B115" i="7"/>
  <c r="C127" i="7" s="1"/>
  <c r="B114" i="7"/>
  <c r="C126" i="7" s="1"/>
  <c r="B113" i="7"/>
  <c r="C125" i="7" s="1"/>
  <c r="B112" i="7"/>
  <c r="B111" i="7"/>
  <c r="B110" i="7"/>
  <c r="B109" i="7"/>
  <c r="B108" i="7"/>
  <c r="B107" i="7"/>
  <c r="B106" i="7"/>
  <c r="C118" i="7" s="1"/>
  <c r="B105" i="7"/>
  <c r="C117" i="7" s="1"/>
  <c r="B104" i="7"/>
  <c r="B103" i="7"/>
  <c r="B102" i="7"/>
  <c r="B101" i="7"/>
  <c r="B100" i="7"/>
  <c r="B99" i="7"/>
  <c r="C111" i="7" s="1"/>
  <c r="B98" i="7"/>
  <c r="C110" i="7" s="1"/>
  <c r="B97" i="7"/>
  <c r="B96" i="7"/>
  <c r="B95" i="7"/>
  <c r="B94" i="7"/>
  <c r="B93" i="7"/>
  <c r="B92" i="7"/>
  <c r="B91" i="7"/>
  <c r="B90" i="7"/>
  <c r="C102" i="7" s="1"/>
  <c r="B89" i="7"/>
  <c r="C101" i="7" s="1"/>
  <c r="B88" i="7"/>
  <c r="B87" i="7"/>
  <c r="B86" i="7"/>
  <c r="B85" i="7"/>
  <c r="B84" i="7"/>
  <c r="B83" i="7"/>
  <c r="C95" i="7" s="1"/>
  <c r="B82" i="7"/>
  <c r="C94" i="7" s="1"/>
  <c r="B81" i="7"/>
  <c r="B80" i="7"/>
  <c r="B79" i="7"/>
  <c r="B78" i="7"/>
  <c r="B77" i="7"/>
  <c r="B76" i="7"/>
  <c r="B75" i="7"/>
  <c r="B74" i="7"/>
  <c r="C86" i="7" s="1"/>
  <c r="B73" i="7"/>
  <c r="C85" i="7" s="1"/>
  <c r="B72" i="7"/>
  <c r="B71" i="7"/>
  <c r="B70" i="7"/>
  <c r="B69" i="7"/>
  <c r="B68" i="7"/>
  <c r="B67" i="7"/>
  <c r="C79" i="7" s="1"/>
  <c r="B66" i="7"/>
  <c r="C78" i="7" s="1"/>
  <c r="B65" i="7"/>
  <c r="B64" i="7"/>
  <c r="B63" i="7"/>
  <c r="B62" i="7"/>
  <c r="B61" i="7"/>
  <c r="B60" i="7"/>
  <c r="B59" i="7"/>
  <c r="B58" i="7"/>
  <c r="C70" i="7" s="1"/>
  <c r="B57" i="7"/>
  <c r="C69" i="7" s="1"/>
  <c r="B56" i="7"/>
  <c r="B55" i="7"/>
  <c r="B54" i="7"/>
  <c r="B53" i="7"/>
  <c r="B52" i="7"/>
  <c r="B51" i="7"/>
  <c r="C63" i="7" s="1"/>
  <c r="B50" i="7"/>
  <c r="C62" i="7" s="1"/>
  <c r="B49" i="7"/>
  <c r="B48" i="7"/>
  <c r="B47" i="7"/>
  <c r="B46" i="7"/>
  <c r="B45" i="7"/>
  <c r="B44" i="7"/>
  <c r="B43" i="7"/>
  <c r="B42" i="7"/>
  <c r="C54" i="7" s="1"/>
  <c r="B41" i="7"/>
  <c r="C53" i="7" s="1"/>
  <c r="B40" i="7"/>
  <c r="B39" i="7"/>
  <c r="B38" i="7"/>
  <c r="B37" i="7"/>
  <c r="B36" i="7"/>
  <c r="B35" i="7"/>
  <c r="C47" i="7" s="1"/>
  <c r="B34" i="7"/>
  <c r="C46" i="7" s="1"/>
  <c r="B33" i="7"/>
  <c r="B32" i="7"/>
  <c r="B31" i="7"/>
  <c r="B30" i="7"/>
  <c r="B29" i="7"/>
  <c r="B28" i="7"/>
  <c r="B27" i="7"/>
  <c r="C27" i="7" s="1"/>
  <c r="B26" i="7"/>
  <c r="C38" i="7" s="1"/>
  <c r="B25" i="7"/>
  <c r="B24" i="7"/>
  <c r="B23" i="7"/>
  <c r="B22" i="7"/>
  <c r="B21" i="7"/>
  <c r="B20" i="7"/>
  <c r="C32" i="7" s="1"/>
  <c r="B19" i="7"/>
  <c r="C31" i="7" s="1"/>
  <c r="B18" i="7"/>
  <c r="C30" i="7" s="1"/>
  <c r="B17" i="7"/>
  <c r="B16" i="7"/>
  <c r="B15" i="7"/>
  <c r="B14" i="7"/>
  <c r="B13" i="7"/>
  <c r="B12" i="7"/>
  <c r="C24" i="7" s="1"/>
  <c r="B11" i="7"/>
  <c r="C23" i="7" s="1"/>
  <c r="B10" i="7"/>
  <c r="C22" i="7" s="1"/>
  <c r="B9" i="7"/>
  <c r="C21" i="7" s="1"/>
  <c r="B8" i="7"/>
  <c r="B7" i="7"/>
  <c r="B6" i="7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C657" i="6" s="1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C523" i="6" s="1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C491" i="6" s="1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C468" i="6" s="1"/>
  <c r="B455" i="6"/>
  <c r="B454" i="6"/>
  <c r="B453" i="6"/>
  <c r="B452" i="6"/>
  <c r="B451" i="6"/>
  <c r="B450" i="6"/>
  <c r="B449" i="6"/>
  <c r="B448" i="6"/>
  <c r="B447" i="6"/>
  <c r="C459" i="6" s="1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C428" i="6" s="1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C404" i="6" s="1"/>
  <c r="B391" i="6"/>
  <c r="B390" i="6"/>
  <c r="B389" i="6"/>
  <c r="B388" i="6"/>
  <c r="B387" i="6"/>
  <c r="B386" i="6"/>
  <c r="B385" i="6"/>
  <c r="B384" i="6"/>
  <c r="C396" i="6" s="1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C381" i="6" s="1"/>
  <c r="B368" i="6"/>
  <c r="B367" i="6"/>
  <c r="B366" i="6"/>
  <c r="B365" i="6"/>
  <c r="B364" i="6"/>
  <c r="B363" i="6"/>
  <c r="B362" i="6"/>
  <c r="B361" i="6"/>
  <c r="C373" i="6" s="1"/>
  <c r="B360" i="6"/>
  <c r="B359" i="6"/>
  <c r="B358" i="6"/>
  <c r="B357" i="6"/>
  <c r="B356" i="6"/>
  <c r="B355" i="6"/>
  <c r="B354" i="6"/>
  <c r="B353" i="6"/>
  <c r="B352" i="6"/>
  <c r="C364" i="6" s="1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C349" i="6" s="1"/>
  <c r="B336" i="6"/>
  <c r="B335" i="6"/>
  <c r="B334" i="6"/>
  <c r="B333" i="6"/>
  <c r="B332" i="6"/>
  <c r="B331" i="6"/>
  <c r="B330" i="6"/>
  <c r="B329" i="6"/>
  <c r="B328" i="6"/>
  <c r="C340" i="6" s="1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C297" i="6" s="1"/>
  <c r="B296" i="6"/>
  <c r="C308" i="6" s="1"/>
  <c r="B295" i="6"/>
  <c r="B294" i="6"/>
  <c r="B293" i="6"/>
  <c r="B292" i="6"/>
  <c r="B291" i="6"/>
  <c r="B290" i="6"/>
  <c r="B289" i="6"/>
  <c r="B288" i="6"/>
  <c r="C300" i="6" s="1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C273" i="6" s="1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C125" i="6" s="1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C93" i="6" s="1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C61" i="6" s="1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C29" i="6" s="1"/>
  <c r="B16" i="6"/>
  <c r="B15" i="6"/>
  <c r="B14" i="6"/>
  <c r="B13" i="6"/>
  <c r="B12" i="6"/>
  <c r="B11" i="6"/>
  <c r="B10" i="6"/>
  <c r="B9" i="6"/>
  <c r="B8" i="6"/>
  <c r="B7" i="6"/>
  <c r="B6" i="6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47" i="13" l="1"/>
  <c r="C230" i="13"/>
  <c r="D242" i="13"/>
  <c r="C342" i="13"/>
  <c r="C366" i="13"/>
  <c r="C374" i="13"/>
  <c r="D465" i="13"/>
  <c r="D473" i="13"/>
  <c r="D481" i="13"/>
  <c r="D489" i="13"/>
  <c r="D497" i="13"/>
  <c r="D505" i="13"/>
  <c r="C669" i="13"/>
  <c r="C677" i="13"/>
  <c r="C685" i="13"/>
  <c r="D681" i="13"/>
  <c r="C701" i="13"/>
  <c r="C717" i="13"/>
  <c r="C32" i="13"/>
  <c r="C48" i="13"/>
  <c r="C44" i="13"/>
  <c r="C128" i="13"/>
  <c r="C144" i="13"/>
  <c r="D141" i="13"/>
  <c r="D155" i="13"/>
  <c r="C207" i="13"/>
  <c r="C263" i="13"/>
  <c r="C267" i="13"/>
  <c r="D276" i="13"/>
  <c r="C299" i="13"/>
  <c r="D387" i="13"/>
  <c r="D229" i="13"/>
  <c r="D63" i="13"/>
  <c r="D166" i="13"/>
  <c r="C29" i="13"/>
  <c r="C149" i="13"/>
  <c r="D216" i="13"/>
  <c r="C412" i="13"/>
  <c r="C667" i="13"/>
  <c r="C699" i="13"/>
  <c r="C707" i="13"/>
  <c r="C715" i="13"/>
  <c r="C723" i="13"/>
  <c r="C731" i="13"/>
  <c r="C142" i="13"/>
  <c r="C150" i="13"/>
  <c r="C317" i="13"/>
  <c r="C377" i="13"/>
  <c r="C420" i="13"/>
  <c r="D60" i="13"/>
  <c r="D685" i="13"/>
  <c r="D693" i="13"/>
  <c r="D52" i="13"/>
  <c r="D146" i="13"/>
  <c r="C618" i="13"/>
  <c r="D76" i="13"/>
  <c r="D100" i="13"/>
  <c r="D108" i="13"/>
  <c r="D199" i="13"/>
  <c r="D245" i="13"/>
  <c r="D260" i="13"/>
  <c r="D371" i="13"/>
  <c r="D448" i="13"/>
  <c r="D519" i="13"/>
  <c r="D527" i="13"/>
  <c r="D535" i="13"/>
  <c r="D543" i="13"/>
  <c r="C205" i="13"/>
  <c r="C236" i="13"/>
  <c r="C289" i="13"/>
  <c r="C28" i="13"/>
  <c r="C51" i="13"/>
  <c r="D71" i="13"/>
  <c r="D172" i="13"/>
  <c r="D187" i="13"/>
  <c r="D202" i="13"/>
  <c r="C237" i="13"/>
  <c r="C251" i="13"/>
  <c r="D270" i="13"/>
  <c r="D277" i="13"/>
  <c r="D293" i="13"/>
  <c r="D309" i="13"/>
  <c r="D317" i="13"/>
  <c r="C345" i="13"/>
  <c r="D341" i="13"/>
  <c r="C385" i="13"/>
  <c r="D395" i="13"/>
  <c r="C414" i="13"/>
  <c r="C458" i="13"/>
  <c r="C474" i="13"/>
  <c r="C490" i="13"/>
  <c r="C506" i="13"/>
  <c r="D537" i="13"/>
  <c r="D545" i="13"/>
  <c r="D553" i="13"/>
  <c r="D561" i="13"/>
  <c r="D569" i="13"/>
  <c r="D577" i="13"/>
  <c r="D585" i="13"/>
  <c r="D593" i="13"/>
  <c r="C637" i="13"/>
  <c r="D672" i="13"/>
  <c r="C692" i="13"/>
  <c r="C708" i="13"/>
  <c r="D720" i="13"/>
  <c r="D728" i="13"/>
  <c r="D736" i="13"/>
  <c r="D744" i="13"/>
  <c r="D225" i="13"/>
  <c r="C455" i="13"/>
  <c r="C463" i="13"/>
  <c r="C522" i="13"/>
  <c r="C538" i="13"/>
  <c r="C22" i="13"/>
  <c r="D33" i="13"/>
  <c r="C53" i="13"/>
  <c r="C61" i="13"/>
  <c r="C64" i="13"/>
  <c r="D127" i="13"/>
  <c r="D143" i="13"/>
  <c r="D173" i="13"/>
  <c r="C192" i="13"/>
  <c r="C223" i="13"/>
  <c r="C269" i="13"/>
  <c r="C276" i="13"/>
  <c r="D280" i="13"/>
  <c r="C323" i="13"/>
  <c r="D320" i="13"/>
  <c r="D327" i="13"/>
  <c r="C363" i="13"/>
  <c r="C394" i="13"/>
  <c r="D390" i="13"/>
  <c r="C424" i="13"/>
  <c r="C440" i="13"/>
  <c r="C452" i="13"/>
  <c r="D515" i="13"/>
  <c r="D531" i="13"/>
  <c r="D547" i="13"/>
  <c r="C666" i="13"/>
  <c r="D722" i="13"/>
  <c r="D730" i="13"/>
  <c r="D738" i="13"/>
  <c r="C346" i="13"/>
  <c r="C50" i="13"/>
  <c r="C224" i="13"/>
  <c r="C257" i="13"/>
  <c r="C277" i="13"/>
  <c r="C316" i="13"/>
  <c r="C328" i="13"/>
  <c r="D406" i="13"/>
  <c r="C441" i="13"/>
  <c r="C449" i="13"/>
  <c r="C743" i="13"/>
  <c r="C86" i="13"/>
  <c r="C160" i="13"/>
  <c r="D240" i="13"/>
  <c r="C293" i="13"/>
  <c r="C306" i="13"/>
  <c r="C334" i="13"/>
  <c r="C348" i="13"/>
  <c r="D9" i="13"/>
  <c r="D55" i="13"/>
  <c r="C63" i="13"/>
  <c r="D116" i="13"/>
  <c r="C141" i="13"/>
  <c r="C169" i="13"/>
  <c r="C172" i="13"/>
  <c r="D210" i="13"/>
  <c r="C309" i="13"/>
  <c r="D331" i="13"/>
  <c r="D352" i="13"/>
  <c r="C407" i="13"/>
  <c r="D457" i="13"/>
  <c r="C491" i="13"/>
  <c r="C507" i="13"/>
  <c r="C523" i="13"/>
  <c r="C530" i="13"/>
  <c r="C653" i="13"/>
  <c r="C661" i="13"/>
  <c r="C683" i="13"/>
  <c r="C712" i="13"/>
  <c r="C720" i="13"/>
  <c r="D739" i="13"/>
  <c r="C198" i="13"/>
  <c r="D193" i="13"/>
  <c r="D219" i="13"/>
  <c r="C381" i="13"/>
  <c r="D659" i="13"/>
  <c r="D674" i="13"/>
  <c r="D745" i="13"/>
  <c r="D49" i="13"/>
  <c r="C23" i="13"/>
  <c r="D167" i="13"/>
  <c r="C354" i="13"/>
  <c r="D355" i="13"/>
  <c r="D363" i="13"/>
  <c r="C382" i="13"/>
  <c r="D403" i="13"/>
  <c r="D423" i="13"/>
  <c r="C437" i="13"/>
  <c r="D513" i="13"/>
  <c r="D521" i="13"/>
  <c r="D529" i="13"/>
  <c r="D551" i="13"/>
  <c r="D559" i="13"/>
  <c r="D567" i="13"/>
  <c r="D575" i="13"/>
  <c r="D583" i="13"/>
  <c r="D591" i="13"/>
  <c r="D599" i="13"/>
  <c r="C57" i="13"/>
  <c r="D111" i="13"/>
  <c r="D119" i="13"/>
  <c r="D147" i="13"/>
  <c r="C166" i="13"/>
  <c r="C188" i="13"/>
  <c r="C219" i="13"/>
  <c r="C213" i="13"/>
  <c r="C239" i="13"/>
  <c r="C292" i="13"/>
  <c r="C320" i="13"/>
  <c r="C321" i="13"/>
  <c r="C341" i="13"/>
  <c r="C389" i="13"/>
  <c r="D383" i="13"/>
  <c r="C409" i="13"/>
  <c r="C423" i="13"/>
  <c r="C417" i="13"/>
  <c r="D425" i="13"/>
  <c r="C450" i="13"/>
  <c r="D467" i="13"/>
  <c r="D483" i="13"/>
  <c r="D499" i="13"/>
  <c r="D607" i="13"/>
  <c r="D615" i="13"/>
  <c r="C642" i="13"/>
  <c r="D675" i="13"/>
  <c r="D682" i="13"/>
  <c r="C709" i="13"/>
  <c r="D743" i="13"/>
  <c r="C94" i="13"/>
  <c r="C233" i="13"/>
  <c r="C314" i="13"/>
  <c r="C466" i="13"/>
  <c r="C19" i="13"/>
  <c r="D13" i="13"/>
  <c r="D20" i="13"/>
  <c r="C102" i="13"/>
  <c r="D135" i="13"/>
  <c r="C154" i="13"/>
  <c r="C175" i="13"/>
  <c r="C201" i="13"/>
  <c r="C214" i="13"/>
  <c r="D208" i="13"/>
  <c r="C222" i="13"/>
  <c r="D230" i="13"/>
  <c r="C253" i="13"/>
  <c r="C288" i="13"/>
  <c r="C307" i="13"/>
  <c r="C349" i="13"/>
  <c r="C356" i="13"/>
  <c r="C370" i="13"/>
  <c r="C390" i="13"/>
  <c r="D434" i="13"/>
  <c r="C459" i="13"/>
  <c r="C475" i="13"/>
  <c r="C554" i="13"/>
  <c r="C570" i="13"/>
  <c r="C586" i="13"/>
  <c r="C621" i="13"/>
  <c r="C651" i="13"/>
  <c r="D663" i="13"/>
  <c r="D677" i="13"/>
  <c r="C696" i="13"/>
  <c r="C704" i="13"/>
  <c r="C725" i="13"/>
  <c r="D721" i="13"/>
  <c r="C741" i="13"/>
  <c r="D737" i="13"/>
  <c r="C18" i="13"/>
  <c r="C355" i="13"/>
  <c r="D7" i="13"/>
  <c r="C80" i="13"/>
  <c r="C110" i="13"/>
  <c r="C134" i="13"/>
  <c r="C184" i="13"/>
  <c r="D261" i="13"/>
  <c r="C329" i="13"/>
  <c r="C331" i="13"/>
  <c r="C398" i="13"/>
  <c r="D392" i="13"/>
  <c r="C482" i="13"/>
  <c r="C498" i="13"/>
  <c r="D699" i="13"/>
  <c r="D197" i="13"/>
  <c r="D196" i="13"/>
  <c r="C273" i="13"/>
  <c r="D349" i="13"/>
  <c r="C361" i="13"/>
  <c r="D431" i="13"/>
  <c r="C443" i="13"/>
  <c r="D579" i="13"/>
  <c r="C591" i="13"/>
  <c r="C635" i="13"/>
  <c r="D623" i="13"/>
  <c r="D39" i="13"/>
  <c r="C45" i="13"/>
  <c r="C96" i="13"/>
  <c r="D84" i="13"/>
  <c r="D165" i="13"/>
  <c r="D164" i="13"/>
  <c r="D169" i="13"/>
  <c r="D233" i="13"/>
  <c r="C245" i="13"/>
  <c r="D305" i="13"/>
  <c r="D433" i="13"/>
  <c r="D432" i="13"/>
  <c r="D595" i="13"/>
  <c r="C607" i="13"/>
  <c r="C629" i="13"/>
  <c r="D617" i="13"/>
  <c r="D624" i="13"/>
  <c r="C41" i="13"/>
  <c r="D41" i="13"/>
  <c r="D45" i="13"/>
  <c r="C118" i="13"/>
  <c r="C112" i="13"/>
  <c r="D132" i="13"/>
  <c r="D140" i="13"/>
  <c r="D152" i="13"/>
  <c r="C164" i="13"/>
  <c r="C208" i="13"/>
  <c r="C220" i="13"/>
  <c r="D306" i="13"/>
  <c r="D337" i="13"/>
  <c r="C369" i="13"/>
  <c r="D382" i="13"/>
  <c r="D420" i="13"/>
  <c r="C432" i="13"/>
  <c r="D511" i="13"/>
  <c r="C559" i="13"/>
  <c r="C645" i="13"/>
  <c r="D633" i="13"/>
  <c r="D205" i="13"/>
  <c r="D204" i="13"/>
  <c r="D338" i="13"/>
  <c r="C479" i="13"/>
  <c r="D611" i="13"/>
  <c r="C623" i="13"/>
  <c r="D29" i="13"/>
  <c r="D79" i="13"/>
  <c r="C126" i="13"/>
  <c r="C147" i="13"/>
  <c r="C176" i="13"/>
  <c r="D181" i="13"/>
  <c r="C193" i="13"/>
  <c r="C204" i="13"/>
  <c r="C216" i="13"/>
  <c r="D251" i="13"/>
  <c r="D257" i="13"/>
  <c r="D283" i="13"/>
  <c r="C295" i="13"/>
  <c r="D359" i="13"/>
  <c r="C371" i="13"/>
  <c r="D384" i="13"/>
  <c r="C410" i="13"/>
  <c r="D398" i="13"/>
  <c r="C403" i="13"/>
  <c r="D409" i="13"/>
  <c r="D479" i="13"/>
  <c r="C527" i="13"/>
  <c r="D627" i="13"/>
  <c r="C639" i="13"/>
  <c r="D25" i="13"/>
  <c r="D36" i="13"/>
  <c r="D176" i="13"/>
  <c r="C264" i="13"/>
  <c r="C252" i="13"/>
  <c r="D296" i="13"/>
  <c r="D360" i="13"/>
  <c r="C391" i="13"/>
  <c r="D379" i="13"/>
  <c r="D447" i="13"/>
  <c r="D328" i="13"/>
  <c r="D429" i="13"/>
  <c r="C429" i="13"/>
  <c r="C495" i="13"/>
  <c r="C38" i="13"/>
  <c r="D26" i="13"/>
  <c r="D103" i="13"/>
  <c r="C156" i="13"/>
  <c r="D144" i="13"/>
  <c r="C155" i="13"/>
  <c r="C167" i="13"/>
  <c r="C196" i="13"/>
  <c r="D201" i="13"/>
  <c r="D213" i="13"/>
  <c r="C225" i="13"/>
  <c r="D248" i="13"/>
  <c r="C248" i="13"/>
  <c r="C260" i="13"/>
  <c r="C285" i="13"/>
  <c r="D292" i="13"/>
  <c r="D323" i="13"/>
  <c r="D367" i="13"/>
  <c r="C379" i="13"/>
  <c r="C386" i="13"/>
  <c r="D374" i="13"/>
  <c r="C405" i="13"/>
  <c r="C393" i="13"/>
  <c r="D430" i="13"/>
  <c r="D449" i="13"/>
  <c r="D495" i="13"/>
  <c r="C543" i="13"/>
  <c r="D563" i="13"/>
  <c r="C575" i="13"/>
  <c r="C613" i="13"/>
  <c r="D601" i="13"/>
  <c r="D12" i="13"/>
  <c r="C60" i="13"/>
  <c r="C70" i="13"/>
  <c r="D68" i="13"/>
  <c r="D149" i="13"/>
  <c r="D161" i="13"/>
  <c r="C218" i="13"/>
  <c r="D264" i="13"/>
  <c r="C301" i="13"/>
  <c r="C338" i="13"/>
  <c r="C343" i="13"/>
  <c r="D346" i="13"/>
  <c r="C433" i="13"/>
  <c r="D451" i="13"/>
  <c r="D456" i="13"/>
  <c r="D472" i="13"/>
  <c r="D488" i="13"/>
  <c r="D504" i="13"/>
  <c r="D632" i="13"/>
  <c r="D648" i="13"/>
  <c r="D664" i="13"/>
  <c r="C674" i="13"/>
  <c r="C693" i="13"/>
  <c r="D698" i="13"/>
  <c r="D704" i="13"/>
  <c r="D709" i="13"/>
  <c r="D715" i="13"/>
  <c r="C739" i="13"/>
  <c r="C732" i="13"/>
  <c r="D649" i="13"/>
  <c r="C655" i="13"/>
  <c r="C672" i="13"/>
  <c r="D665" i="13"/>
  <c r="C671" i="13"/>
  <c r="D688" i="13"/>
  <c r="D705" i="13"/>
  <c r="C716" i="13"/>
  <c r="D639" i="13"/>
  <c r="D655" i="13"/>
  <c r="D671" i="13"/>
  <c r="C676" i="13"/>
  <c r="C682" i="13"/>
  <c r="D706" i="13"/>
  <c r="D712" i="13"/>
  <c r="D717" i="13"/>
  <c r="D723" i="13"/>
  <c r="D729" i="13"/>
  <c r="D735" i="13"/>
  <c r="C740" i="13"/>
  <c r="D640" i="13"/>
  <c r="D656" i="13"/>
  <c r="D689" i="13"/>
  <c r="C700" i="13"/>
  <c r="D496" i="13"/>
  <c r="D16" i="13"/>
  <c r="C54" i="13"/>
  <c r="C78" i="13"/>
  <c r="C189" i="13"/>
  <c r="C181" i="13"/>
  <c r="C357" i="13"/>
  <c r="D438" i="13"/>
  <c r="C467" i="13"/>
  <c r="D459" i="13"/>
  <c r="C483" i="13"/>
  <c r="D475" i="13"/>
  <c r="C499" i="13"/>
  <c r="D491" i="13"/>
  <c r="C515" i="13"/>
  <c r="D507" i="13"/>
  <c r="D523" i="13"/>
  <c r="D539" i="13"/>
  <c r="D555" i="13"/>
  <c r="D571" i="13"/>
  <c r="D587" i="13"/>
  <c r="D603" i="13"/>
  <c r="D619" i="13"/>
  <c r="C643" i="13"/>
  <c r="D635" i="13"/>
  <c r="C659" i="13"/>
  <c r="D651" i="13"/>
  <c r="C675" i="13"/>
  <c r="D667" i="13"/>
  <c r="D690" i="13"/>
  <c r="D696" i="13"/>
  <c r="D701" i="13"/>
  <c r="D707" i="13"/>
  <c r="D713" i="13"/>
  <c r="C724" i="13"/>
  <c r="D464" i="13"/>
  <c r="D480" i="13"/>
  <c r="D512" i="13"/>
  <c r="D42" i="13"/>
  <c r="C146" i="13"/>
  <c r="C221" i="13"/>
  <c r="D234" i="13"/>
  <c r="C256" i="13"/>
  <c r="D275" i="13"/>
  <c r="D302" i="13"/>
  <c r="C402" i="13"/>
  <c r="C415" i="13"/>
  <c r="C446" i="13"/>
  <c r="C456" i="13"/>
  <c r="C471" i="13"/>
  <c r="C487" i="13"/>
  <c r="C503" i="13"/>
  <c r="C519" i="13"/>
  <c r="C535" i="13"/>
  <c r="C551" i="13"/>
  <c r="C567" i="13"/>
  <c r="C583" i="13"/>
  <c r="C599" i="13"/>
  <c r="D609" i="13"/>
  <c r="C615" i="13"/>
  <c r="D625" i="13"/>
  <c r="C631" i="13"/>
  <c r="D641" i="13"/>
  <c r="C647" i="13"/>
  <c r="D657" i="13"/>
  <c r="C663" i="13"/>
  <c r="C680" i="13"/>
  <c r="D673" i="13"/>
  <c r="C684" i="13"/>
  <c r="D714" i="13"/>
  <c r="D725" i="13"/>
  <c r="C745" i="13"/>
  <c r="D17" i="13"/>
  <c r="C35" i="13"/>
  <c r="C157" i="13"/>
  <c r="C186" i="13"/>
  <c r="D178" i="13"/>
  <c r="C272" i="13"/>
  <c r="C282" i="13"/>
  <c r="D334" i="13"/>
  <c r="D345" i="13"/>
  <c r="C373" i="13"/>
  <c r="C378" i="13"/>
  <c r="C383" i="13"/>
  <c r="C397" i="13"/>
  <c r="C442" i="13"/>
  <c r="D455" i="13"/>
  <c r="D471" i="13"/>
  <c r="D487" i="13"/>
  <c r="D503" i="13"/>
  <c r="D631" i="13"/>
  <c r="D647" i="13"/>
  <c r="D697" i="13"/>
  <c r="C733" i="13"/>
  <c r="C254" i="9"/>
  <c r="D254" i="9" s="1"/>
  <c r="C399" i="9"/>
  <c r="D399" i="9" s="1"/>
  <c r="C434" i="9"/>
  <c r="D434" i="9" s="1"/>
  <c r="C441" i="9"/>
  <c r="D441" i="9" s="1"/>
  <c r="C465" i="9"/>
  <c r="D465" i="9" s="1"/>
  <c r="C480" i="9"/>
  <c r="D480" i="9" s="1"/>
  <c r="C503" i="9"/>
  <c r="D503" i="9" s="1"/>
  <c r="C544" i="9"/>
  <c r="D544" i="9" s="1"/>
  <c r="C581" i="9"/>
  <c r="D581" i="9" s="1"/>
  <c r="C632" i="9"/>
  <c r="D632" i="9" s="1"/>
  <c r="C42" i="9"/>
  <c r="D42" i="9" s="1"/>
  <c r="C62" i="9"/>
  <c r="D62" i="9" s="1"/>
  <c r="C128" i="9"/>
  <c r="D128" i="9" s="1"/>
  <c r="C157" i="9"/>
  <c r="D157" i="9" s="1"/>
  <c r="C188" i="9"/>
  <c r="D188" i="9" s="1"/>
  <c r="C196" i="9"/>
  <c r="D196" i="9" s="1"/>
  <c r="C218" i="9"/>
  <c r="D218" i="9" s="1"/>
  <c r="C226" i="9"/>
  <c r="D226" i="9" s="1"/>
  <c r="C253" i="9"/>
  <c r="D253" i="9" s="1"/>
  <c r="C276" i="9"/>
  <c r="D276" i="9" s="1"/>
  <c r="C328" i="9"/>
  <c r="D328" i="9" s="1"/>
  <c r="C343" i="9"/>
  <c r="D343" i="9" s="1"/>
  <c r="C392" i="9"/>
  <c r="D392" i="9" s="1"/>
  <c r="C407" i="9"/>
  <c r="D407" i="9" s="1"/>
  <c r="C422" i="9"/>
  <c r="D422" i="9" s="1"/>
  <c r="C436" i="9"/>
  <c r="D436" i="9" s="1"/>
  <c r="C451" i="9"/>
  <c r="D451" i="9" s="1"/>
  <c r="C459" i="9"/>
  <c r="D459" i="9" s="1"/>
  <c r="C537" i="9"/>
  <c r="D537" i="9" s="1"/>
  <c r="C619" i="9"/>
  <c r="D619" i="9" s="1"/>
  <c r="C625" i="9"/>
  <c r="D625" i="9" s="1"/>
  <c r="C639" i="9"/>
  <c r="D639" i="9" s="1"/>
  <c r="C646" i="9"/>
  <c r="D646" i="9" s="1"/>
  <c r="C663" i="9"/>
  <c r="D663" i="9" s="1"/>
  <c r="C700" i="9"/>
  <c r="D700" i="9" s="1"/>
  <c r="C707" i="9"/>
  <c r="D707" i="9" s="1"/>
  <c r="C716" i="9"/>
  <c r="D716" i="9" s="1"/>
  <c r="C724" i="9"/>
  <c r="D724" i="9" s="1"/>
  <c r="C263" i="9"/>
  <c r="D263" i="9" s="1"/>
  <c r="C344" i="9"/>
  <c r="D344" i="9" s="1"/>
  <c r="C351" i="9"/>
  <c r="D351" i="9" s="1"/>
  <c r="C359" i="9"/>
  <c r="D359" i="9" s="1"/>
  <c r="C367" i="9"/>
  <c r="D367" i="9" s="1"/>
  <c r="C452" i="9"/>
  <c r="D452" i="9" s="1"/>
  <c r="C491" i="9"/>
  <c r="D491" i="9" s="1"/>
  <c r="C547" i="9"/>
  <c r="D547" i="9" s="1"/>
  <c r="C564" i="9"/>
  <c r="D564" i="9" s="1"/>
  <c r="C572" i="9"/>
  <c r="D572" i="9" s="1"/>
  <c r="C640" i="9"/>
  <c r="D640" i="9" s="1"/>
  <c r="C739" i="9"/>
  <c r="D739" i="9" s="1"/>
  <c r="C760" i="9"/>
  <c r="D760" i="9" s="1"/>
  <c r="C94" i="9"/>
  <c r="D94" i="9" s="1"/>
  <c r="C243" i="9"/>
  <c r="D243" i="9" s="1"/>
  <c r="C250" i="9"/>
  <c r="D250" i="9" s="1"/>
  <c r="C257" i="9"/>
  <c r="D257" i="9" s="1"/>
  <c r="C264" i="9"/>
  <c r="D264" i="9" s="1"/>
  <c r="C387" i="9"/>
  <c r="D387" i="9" s="1"/>
  <c r="C425" i="9"/>
  <c r="D425" i="9" s="1"/>
  <c r="C462" i="9"/>
  <c r="D462" i="9" s="1"/>
  <c r="C498" i="9"/>
  <c r="D498" i="9" s="1"/>
  <c r="C578" i="9"/>
  <c r="D578" i="9" s="1"/>
  <c r="C622" i="9"/>
  <c r="D622" i="9" s="1"/>
  <c r="C628" i="9"/>
  <c r="D628" i="9" s="1"/>
  <c r="C642" i="9"/>
  <c r="D642" i="9" s="1"/>
  <c r="C658" i="9"/>
  <c r="D658" i="9" s="1"/>
  <c r="C672" i="9"/>
  <c r="D672" i="9" s="1"/>
  <c r="C768" i="9"/>
  <c r="D768" i="9" s="1"/>
  <c r="C116" i="9"/>
  <c r="D116" i="9" s="1"/>
  <c r="C352" i="9"/>
  <c r="D352" i="9" s="1"/>
  <c r="C505" i="9"/>
  <c r="D505" i="9" s="1"/>
  <c r="C754" i="9"/>
  <c r="D754" i="9" s="1"/>
  <c r="C44" i="9"/>
  <c r="D44" i="9" s="1"/>
  <c r="C109" i="9"/>
  <c r="D109" i="9" s="1"/>
  <c r="C139" i="9"/>
  <c r="D139" i="9" s="1"/>
  <c r="C147" i="9"/>
  <c r="D147" i="9" s="1"/>
  <c r="C244" i="9"/>
  <c r="D244" i="9" s="1"/>
  <c r="C471" i="9"/>
  <c r="D471" i="9" s="1"/>
  <c r="C529" i="9"/>
  <c r="D529" i="9" s="1"/>
  <c r="C543" i="9"/>
  <c r="D543" i="9" s="1"/>
  <c r="C587" i="9"/>
  <c r="D587" i="9" s="1"/>
  <c r="C666" i="9"/>
  <c r="D666" i="9" s="1"/>
  <c r="C689" i="9"/>
  <c r="D689" i="9" s="1"/>
  <c r="C696" i="9"/>
  <c r="D696" i="9" s="1"/>
  <c r="C704" i="9"/>
  <c r="D704" i="9" s="1"/>
  <c r="C762" i="9"/>
  <c r="D762" i="9" s="1"/>
  <c r="C10" i="9"/>
  <c r="D10" i="9" s="1"/>
  <c r="C19" i="9"/>
  <c r="D19" i="9" s="1"/>
  <c r="C91" i="9"/>
  <c r="D91" i="9" s="1"/>
  <c r="C125" i="9"/>
  <c r="D125" i="9" s="1"/>
  <c r="C164" i="9"/>
  <c r="D164" i="9" s="1"/>
  <c r="C179" i="9"/>
  <c r="D179" i="9" s="1"/>
  <c r="C187" i="9"/>
  <c r="D187" i="9" s="1"/>
  <c r="C202" i="9"/>
  <c r="D202" i="9" s="1"/>
  <c r="C252" i="9"/>
  <c r="D252" i="9" s="1"/>
  <c r="C258" i="9"/>
  <c r="D258" i="9" s="1"/>
  <c r="C282" i="9"/>
  <c r="D282" i="9" s="1"/>
  <c r="C294" i="9"/>
  <c r="D294" i="9" s="1"/>
  <c r="C383" i="9"/>
  <c r="D383" i="9" s="1"/>
  <c r="C398" i="9"/>
  <c r="D398" i="9" s="1"/>
  <c r="C412" i="9"/>
  <c r="D412" i="9" s="1"/>
  <c r="C567" i="9"/>
  <c r="D567" i="9" s="1"/>
  <c r="C623" i="9"/>
  <c r="D623" i="9" s="1"/>
  <c r="C631" i="9"/>
  <c r="D631" i="9" s="1"/>
  <c r="C676" i="9"/>
  <c r="D676" i="9" s="1"/>
  <c r="C691" i="9"/>
  <c r="D691" i="9" s="1"/>
  <c r="C697" i="9"/>
  <c r="D697" i="9" s="1"/>
  <c r="C721" i="9"/>
  <c r="D721" i="9" s="1"/>
  <c r="C728" i="9"/>
  <c r="D728" i="9" s="1"/>
  <c r="C15" i="9"/>
  <c r="D15" i="9" s="1"/>
  <c r="C28" i="9"/>
  <c r="D28" i="9" s="1"/>
  <c r="C36" i="9"/>
  <c r="D36" i="9" s="1"/>
  <c r="C80" i="9"/>
  <c r="D80" i="9" s="1"/>
  <c r="C79" i="9"/>
  <c r="D79" i="9" s="1"/>
  <c r="C112" i="9"/>
  <c r="D112" i="9" s="1"/>
  <c r="C146" i="9"/>
  <c r="D146" i="9" s="1"/>
  <c r="C159" i="9"/>
  <c r="D159" i="9" s="1"/>
  <c r="C160" i="9"/>
  <c r="D160" i="9" s="1"/>
  <c r="C193" i="9"/>
  <c r="D193" i="9" s="1"/>
  <c r="C304" i="9"/>
  <c r="D304" i="9" s="1"/>
  <c r="C303" i="9"/>
  <c r="D303" i="9" s="1"/>
  <c r="C365" i="9"/>
  <c r="D365" i="9" s="1"/>
  <c r="C408" i="9"/>
  <c r="D408" i="9" s="1"/>
  <c r="C409" i="9"/>
  <c r="D409" i="9" s="1"/>
  <c r="C466" i="9"/>
  <c r="D466" i="9" s="1"/>
  <c r="C102" i="9"/>
  <c r="D102" i="9" s="1"/>
  <c r="C201" i="9"/>
  <c r="D201" i="9" s="1"/>
  <c r="C207" i="9"/>
  <c r="D207" i="9" s="1"/>
  <c r="C206" i="9"/>
  <c r="D206" i="9" s="1"/>
  <c r="C236" i="9"/>
  <c r="D236" i="9" s="1"/>
  <c r="C242" i="9"/>
  <c r="D242" i="9" s="1"/>
  <c r="C286" i="9"/>
  <c r="D286" i="9" s="1"/>
  <c r="C366" i="9"/>
  <c r="D366" i="9" s="1"/>
  <c r="C526" i="9"/>
  <c r="D526" i="9" s="1"/>
  <c r="C583" i="9"/>
  <c r="D583" i="9" s="1"/>
  <c r="C582" i="9"/>
  <c r="D582" i="9" s="1"/>
  <c r="C456" i="9"/>
  <c r="D456" i="9" s="1"/>
  <c r="C455" i="9"/>
  <c r="D455" i="9" s="1"/>
  <c r="C487" i="9"/>
  <c r="D487" i="9" s="1"/>
  <c r="C486" i="9"/>
  <c r="D486" i="9" s="1"/>
  <c r="C540" i="9"/>
  <c r="D540" i="9" s="1"/>
  <c r="C539" i="9"/>
  <c r="D539" i="9" s="1"/>
  <c r="C22" i="9"/>
  <c r="D22" i="9" s="1"/>
  <c r="C56" i="9"/>
  <c r="D56" i="9" s="1"/>
  <c r="C61" i="9"/>
  <c r="D61" i="9" s="1"/>
  <c r="C127" i="9"/>
  <c r="D127" i="9" s="1"/>
  <c r="C134" i="9"/>
  <c r="D134" i="9" s="1"/>
  <c r="C148" i="9"/>
  <c r="D148" i="9" s="1"/>
  <c r="C224" i="9"/>
  <c r="D224" i="9" s="1"/>
  <c r="C287" i="9"/>
  <c r="D287" i="9" s="1"/>
  <c r="C288" i="9"/>
  <c r="D288" i="9" s="1"/>
  <c r="C320" i="9"/>
  <c r="D320" i="9" s="1"/>
  <c r="C449" i="9"/>
  <c r="D449" i="9" s="1"/>
  <c r="C482" i="9"/>
  <c r="D482" i="9" s="1"/>
  <c r="C481" i="9"/>
  <c r="D481" i="9" s="1"/>
  <c r="C507" i="9"/>
  <c r="D507" i="9" s="1"/>
  <c r="C506" i="9"/>
  <c r="D506" i="9" s="1"/>
  <c r="C557" i="9"/>
  <c r="D557" i="9" s="1"/>
  <c r="C556" i="9"/>
  <c r="D556" i="9" s="1"/>
  <c r="C11" i="9"/>
  <c r="D11" i="9" s="1"/>
  <c r="C76" i="9"/>
  <c r="D76" i="9" s="1"/>
  <c r="C75" i="9"/>
  <c r="D75" i="9" s="1"/>
  <c r="C353" i="9"/>
  <c r="D353" i="9" s="1"/>
  <c r="C385" i="9"/>
  <c r="D385" i="9" s="1"/>
  <c r="C391" i="9"/>
  <c r="D391" i="9" s="1"/>
  <c r="C513" i="9"/>
  <c r="D513" i="9" s="1"/>
  <c r="C593" i="9"/>
  <c r="D593" i="9" s="1"/>
  <c r="C168" i="9"/>
  <c r="D168" i="9" s="1"/>
  <c r="C275" i="9"/>
  <c r="D275" i="9" s="1"/>
  <c r="C316" i="9"/>
  <c r="D316" i="9" s="1"/>
  <c r="C362" i="9"/>
  <c r="D362" i="9" s="1"/>
  <c r="C361" i="9"/>
  <c r="D361" i="9" s="1"/>
  <c r="C419" i="9"/>
  <c r="D419" i="9" s="1"/>
  <c r="C610" i="9"/>
  <c r="D610" i="9" s="1"/>
  <c r="C609" i="9"/>
  <c r="D609" i="9" s="1"/>
  <c r="C12" i="9"/>
  <c r="D12" i="9" s="1"/>
  <c r="C355" i="9"/>
  <c r="D355" i="9" s="1"/>
  <c r="C356" i="9"/>
  <c r="D356" i="9" s="1"/>
  <c r="C432" i="9"/>
  <c r="D432" i="9" s="1"/>
  <c r="C431" i="9"/>
  <c r="D431" i="9" s="1"/>
  <c r="C552" i="9"/>
  <c r="D552" i="9" s="1"/>
  <c r="C551" i="9"/>
  <c r="D551" i="9" s="1"/>
  <c r="C14" i="9"/>
  <c r="D14" i="9" s="1"/>
  <c r="C13" i="9"/>
  <c r="D13" i="9" s="1"/>
  <c r="C78" i="9"/>
  <c r="D78" i="9" s="1"/>
  <c r="C110" i="9"/>
  <c r="D110" i="9" s="1"/>
  <c r="C124" i="9"/>
  <c r="D124" i="9" s="1"/>
  <c r="C152" i="9"/>
  <c r="D152" i="9" s="1"/>
  <c r="C158" i="9"/>
  <c r="D158" i="9" s="1"/>
  <c r="C248" i="9"/>
  <c r="D248" i="9" s="1"/>
  <c r="C331" i="9"/>
  <c r="D331" i="9" s="1"/>
  <c r="C447" i="9"/>
  <c r="D447" i="9" s="1"/>
  <c r="C446" i="9"/>
  <c r="D446" i="9" s="1"/>
  <c r="C472" i="9"/>
  <c r="D472" i="9" s="1"/>
  <c r="C511" i="9"/>
  <c r="D511" i="9" s="1"/>
  <c r="C517" i="9"/>
  <c r="D517" i="9" s="1"/>
  <c r="C516" i="9"/>
  <c r="D516" i="9" s="1"/>
  <c r="C568" i="9"/>
  <c r="D568" i="9" s="1"/>
  <c r="C25" i="9"/>
  <c r="D25" i="9" s="1"/>
  <c r="C33" i="9"/>
  <c r="D33" i="9" s="1"/>
  <c r="C65" i="9"/>
  <c r="D65" i="9" s="1"/>
  <c r="C93" i="9"/>
  <c r="D93" i="9" s="1"/>
  <c r="C105" i="9"/>
  <c r="D105" i="9" s="1"/>
  <c r="C121" i="9"/>
  <c r="D121" i="9" s="1"/>
  <c r="C131" i="9"/>
  <c r="D131" i="9" s="1"/>
  <c r="C161" i="9"/>
  <c r="D161" i="9" s="1"/>
  <c r="C172" i="9"/>
  <c r="D172" i="9" s="1"/>
  <c r="C180" i="9"/>
  <c r="D180" i="9" s="1"/>
  <c r="C186" i="9"/>
  <c r="D186" i="9" s="1"/>
  <c r="C216" i="9"/>
  <c r="D216" i="9" s="1"/>
  <c r="C251" i="9"/>
  <c r="D251" i="9" s="1"/>
  <c r="C266" i="9"/>
  <c r="D266" i="9" s="1"/>
  <c r="C272" i="9"/>
  <c r="D272" i="9" s="1"/>
  <c r="C277" i="9"/>
  <c r="D277" i="9" s="1"/>
  <c r="C299" i="9"/>
  <c r="D299" i="9" s="1"/>
  <c r="C322" i="9"/>
  <c r="D322" i="9" s="1"/>
  <c r="C336" i="9"/>
  <c r="D336" i="9" s="1"/>
  <c r="C347" i="9"/>
  <c r="D347" i="9" s="1"/>
  <c r="C394" i="9"/>
  <c r="D394" i="9" s="1"/>
  <c r="C421" i="9"/>
  <c r="D421" i="9" s="1"/>
  <c r="C468" i="9"/>
  <c r="D468" i="9" s="1"/>
  <c r="C535" i="9"/>
  <c r="D535" i="9" s="1"/>
  <c r="C620" i="9"/>
  <c r="D620" i="9" s="1"/>
  <c r="C657" i="9"/>
  <c r="D657" i="9" s="1"/>
  <c r="C679" i="9"/>
  <c r="D679" i="9" s="1"/>
  <c r="C710" i="9"/>
  <c r="D710" i="9" s="1"/>
  <c r="C39" i="9"/>
  <c r="D39" i="9" s="1"/>
  <c r="C132" i="9"/>
  <c r="D132" i="9" s="1"/>
  <c r="C149" i="9"/>
  <c r="D149" i="9" s="1"/>
  <c r="C221" i="9"/>
  <c r="D221" i="9" s="1"/>
  <c r="C228" i="9"/>
  <c r="D228" i="9" s="1"/>
  <c r="C245" i="9"/>
  <c r="D245" i="9" s="1"/>
  <c r="C305" i="9"/>
  <c r="D305" i="9" s="1"/>
  <c r="C324" i="9"/>
  <c r="D324" i="9" s="1"/>
  <c r="C379" i="9"/>
  <c r="D379" i="9" s="1"/>
  <c r="C458" i="9"/>
  <c r="D458" i="9" s="1"/>
  <c r="C464" i="9"/>
  <c r="D464" i="9" s="1"/>
  <c r="C479" i="9"/>
  <c r="D479" i="9" s="1"/>
  <c r="C488" i="9"/>
  <c r="D488" i="9" s="1"/>
  <c r="C577" i="9"/>
  <c r="D577" i="9" s="1"/>
  <c r="C668" i="9"/>
  <c r="D668" i="9" s="1"/>
  <c r="C690" i="9"/>
  <c r="D690" i="9" s="1"/>
  <c r="C712" i="9"/>
  <c r="D712" i="9" s="1"/>
  <c r="C727" i="9"/>
  <c r="D727" i="9" s="1"/>
  <c r="C759" i="9"/>
  <c r="D759" i="9" s="1"/>
  <c r="C27" i="9"/>
  <c r="D27" i="9" s="1"/>
  <c r="C34" i="9"/>
  <c r="D34" i="9" s="1"/>
  <c r="C38" i="9"/>
  <c r="D38" i="9" s="1"/>
  <c r="C49" i="9"/>
  <c r="D49" i="9" s="1"/>
  <c r="C71" i="9"/>
  <c r="D71" i="9" s="1"/>
  <c r="C83" i="9"/>
  <c r="D83" i="9" s="1"/>
  <c r="C90" i="9"/>
  <c r="D90" i="9" s="1"/>
  <c r="C111" i="9"/>
  <c r="D111" i="9" s="1"/>
  <c r="C123" i="9"/>
  <c r="D123" i="9" s="1"/>
  <c r="C138" i="9"/>
  <c r="D138" i="9" s="1"/>
  <c r="C145" i="9"/>
  <c r="D145" i="9" s="1"/>
  <c r="C173" i="9"/>
  <c r="D173" i="9" s="1"/>
  <c r="C199" i="9"/>
  <c r="D199" i="9" s="1"/>
  <c r="C211" i="9"/>
  <c r="D211" i="9" s="1"/>
  <c r="C234" i="9"/>
  <c r="D234" i="9" s="1"/>
  <c r="C256" i="9"/>
  <c r="D256" i="9" s="1"/>
  <c r="C268" i="9"/>
  <c r="D268" i="9" s="1"/>
  <c r="C274" i="9"/>
  <c r="D274" i="9" s="1"/>
  <c r="C301" i="9"/>
  <c r="D301" i="9" s="1"/>
  <c r="C323" i="9"/>
  <c r="D323" i="9" s="1"/>
  <c r="C354" i="9"/>
  <c r="D354" i="9" s="1"/>
  <c r="C378" i="9"/>
  <c r="D378" i="9" s="1"/>
  <c r="C423" i="9"/>
  <c r="D423" i="9" s="1"/>
  <c r="C439" i="9"/>
  <c r="D439" i="9" s="1"/>
  <c r="C444" i="9"/>
  <c r="D444" i="9" s="1"/>
  <c r="C457" i="9"/>
  <c r="D457" i="9" s="1"/>
  <c r="C463" i="9"/>
  <c r="D463" i="9" s="1"/>
  <c r="C470" i="9"/>
  <c r="D470" i="9" s="1"/>
  <c r="C478" i="9"/>
  <c r="D478" i="9" s="1"/>
  <c r="C494" i="9"/>
  <c r="D494" i="9" s="1"/>
  <c r="C499" i="9"/>
  <c r="D499" i="9" s="1"/>
  <c r="C519" i="9"/>
  <c r="D519" i="9" s="1"/>
  <c r="C542" i="9"/>
  <c r="D542" i="9" s="1"/>
  <c r="C558" i="9"/>
  <c r="D558" i="9" s="1"/>
  <c r="C575" i="9"/>
  <c r="D575" i="9" s="1"/>
  <c r="C584" i="9"/>
  <c r="D584" i="9" s="1"/>
  <c r="C607" i="9"/>
  <c r="D607" i="9" s="1"/>
  <c r="C611" i="9"/>
  <c r="D611" i="9" s="1"/>
  <c r="C618" i="9"/>
  <c r="D618" i="9" s="1"/>
  <c r="C636" i="9"/>
  <c r="D636" i="9" s="1"/>
  <c r="C654" i="9"/>
  <c r="D654" i="9" s="1"/>
  <c r="C659" i="9"/>
  <c r="D659" i="9" s="1"/>
  <c r="C667" i="9"/>
  <c r="D667" i="9" s="1"/>
  <c r="C674" i="9"/>
  <c r="D674" i="9" s="1"/>
  <c r="C738" i="9"/>
  <c r="D738" i="9" s="1"/>
  <c r="C764" i="9"/>
  <c r="D764" i="9" s="1"/>
  <c r="C770" i="9"/>
  <c r="D770" i="9" s="1"/>
  <c r="C549" i="9"/>
  <c r="D549" i="9" s="1"/>
  <c r="C580" i="9"/>
  <c r="D580" i="9" s="1"/>
  <c r="C590" i="9"/>
  <c r="D590" i="9" s="1"/>
  <c r="C595" i="9"/>
  <c r="D595" i="9" s="1"/>
  <c r="C613" i="9"/>
  <c r="D613" i="9" s="1"/>
  <c r="C682" i="9"/>
  <c r="D682" i="9" s="1"/>
  <c r="C548" i="9"/>
  <c r="D548" i="9" s="1"/>
  <c r="C555" i="9"/>
  <c r="D555" i="9" s="1"/>
  <c r="C714" i="9"/>
  <c r="D714" i="9" s="1"/>
  <c r="C718" i="9"/>
  <c r="D718" i="9" s="1"/>
  <c r="C722" i="9"/>
  <c r="D722" i="9" s="1"/>
  <c r="C592" i="9"/>
  <c r="D592" i="9" s="1"/>
  <c r="C675" i="9"/>
  <c r="D675" i="9" s="1"/>
  <c r="C708" i="9"/>
  <c r="D708" i="9" s="1"/>
  <c r="C767" i="9"/>
  <c r="D767" i="9" s="1"/>
  <c r="C18" i="9"/>
  <c r="D18" i="9" s="1"/>
  <c r="C170" i="9"/>
  <c r="D170" i="9" s="1"/>
  <c r="C184" i="9"/>
  <c r="D184" i="9" s="1"/>
  <c r="C190" i="9"/>
  <c r="D190" i="9" s="1"/>
  <c r="C194" i="9"/>
  <c r="D194" i="9" s="1"/>
  <c r="C213" i="9"/>
  <c r="D213" i="9" s="1"/>
  <c r="C238" i="9"/>
  <c r="D238" i="9" s="1"/>
  <c r="C292" i="9"/>
  <c r="D292" i="9" s="1"/>
  <c r="C311" i="9"/>
  <c r="D311" i="9" s="1"/>
  <c r="C334" i="9"/>
  <c r="D334" i="9" s="1"/>
  <c r="C372" i="9"/>
  <c r="D372" i="9" s="1"/>
  <c r="C400" i="9"/>
  <c r="D400" i="9" s="1"/>
  <c r="C414" i="9"/>
  <c r="D414" i="9" s="1"/>
  <c r="C476" i="9"/>
  <c r="D476" i="9" s="1"/>
  <c r="C515" i="9"/>
  <c r="D515" i="9" s="1"/>
  <c r="C538" i="9"/>
  <c r="D538" i="9" s="1"/>
  <c r="C550" i="9"/>
  <c r="D550" i="9" s="1"/>
  <c r="C591" i="9"/>
  <c r="D591" i="9" s="1"/>
  <c r="C598" i="9"/>
  <c r="D598" i="9" s="1"/>
  <c r="C603" i="9"/>
  <c r="D603" i="9" s="1"/>
  <c r="C615" i="9"/>
  <c r="D615" i="9" s="1"/>
  <c r="C638" i="9"/>
  <c r="D638" i="9" s="1"/>
  <c r="C643" i="9"/>
  <c r="D643" i="9" s="1"/>
  <c r="C677" i="9"/>
  <c r="D677" i="9" s="1"/>
  <c r="C741" i="9"/>
  <c r="D741" i="9" s="1"/>
  <c r="C751" i="9"/>
  <c r="D751" i="9" s="1"/>
  <c r="C756" i="9"/>
  <c r="D756" i="9" s="1"/>
  <c r="C766" i="9"/>
  <c r="D766" i="9" s="1"/>
  <c r="C1104" i="8"/>
  <c r="D1104" i="8" s="1"/>
  <c r="E1107" i="8"/>
  <c r="F1107" i="8" s="1"/>
  <c r="C2386" i="8"/>
  <c r="D2389" i="8"/>
  <c r="E40" i="8"/>
  <c r="E60" i="8"/>
  <c r="C79" i="8"/>
  <c r="D79" i="8" s="1"/>
  <c r="E128" i="8"/>
  <c r="F128" i="8" s="1"/>
  <c r="C143" i="8"/>
  <c r="D143" i="8" s="1"/>
  <c r="C268" i="8"/>
  <c r="D268" i="8" s="1"/>
  <c r="F290" i="8"/>
  <c r="C297" i="8"/>
  <c r="D297" i="8" s="1"/>
  <c r="E349" i="8"/>
  <c r="F349" i="8" s="1"/>
  <c r="C354" i="8"/>
  <c r="D354" i="8" s="1"/>
  <c r="E364" i="8"/>
  <c r="E394" i="8"/>
  <c r="F394" i="8" s="1"/>
  <c r="C410" i="8"/>
  <c r="D410" i="8" s="1"/>
  <c r="C445" i="8"/>
  <c r="D445" i="8" s="1"/>
  <c r="E550" i="8"/>
  <c r="F550" i="8" s="1"/>
  <c r="E714" i="8"/>
  <c r="E1032" i="8"/>
  <c r="F1032" i="8" s="1"/>
  <c r="E1208" i="8"/>
  <c r="E1240" i="8"/>
  <c r="E1373" i="8"/>
  <c r="C1481" i="8"/>
  <c r="D1481" i="8" s="1"/>
  <c r="C1480" i="8"/>
  <c r="D1480" i="8" s="1"/>
  <c r="E2382" i="8"/>
  <c r="D2390" i="8"/>
  <c r="C2390" i="8"/>
  <c r="E304" i="8"/>
  <c r="E367" i="8"/>
  <c r="F367" i="8" s="1"/>
  <c r="E436" i="8"/>
  <c r="F436" i="8" s="1"/>
  <c r="E497" i="8"/>
  <c r="C518" i="8"/>
  <c r="D518" i="8" s="1"/>
  <c r="C541" i="8"/>
  <c r="D541" i="8" s="1"/>
  <c r="C634" i="8"/>
  <c r="D634" i="8" s="1"/>
  <c r="C642" i="8"/>
  <c r="D642" i="8" s="1"/>
  <c r="C706" i="8"/>
  <c r="D706" i="8" s="1"/>
  <c r="C714" i="8"/>
  <c r="D714" i="8" s="1"/>
  <c r="C736" i="8"/>
  <c r="D736" i="8" s="1"/>
  <c r="C751" i="8"/>
  <c r="D751" i="8" s="1"/>
  <c r="E810" i="8"/>
  <c r="E1293" i="8"/>
  <c r="E1477" i="8"/>
  <c r="C1474" i="8"/>
  <c r="D1474" i="8" s="1"/>
  <c r="E1536" i="8"/>
  <c r="C1533" i="8"/>
  <c r="D1533" i="8" s="1"/>
  <c r="C2175" i="8"/>
  <c r="F100" i="8"/>
  <c r="C349" i="8"/>
  <c r="D349" i="8" s="1"/>
  <c r="E391" i="8"/>
  <c r="F391" i="8" s="1"/>
  <c r="E461" i="8"/>
  <c r="F461" i="8" s="1"/>
  <c r="C988" i="8"/>
  <c r="D988" i="8" s="1"/>
  <c r="C1196" i="8"/>
  <c r="D1196" i="8" s="1"/>
  <c r="C1603" i="8"/>
  <c r="D1603" i="8" s="1"/>
  <c r="C1796" i="8"/>
  <c r="D1796" i="8" s="1"/>
  <c r="C1892" i="8"/>
  <c r="D1892" i="8" s="1"/>
  <c r="C2069" i="8"/>
  <c r="D2072" i="8"/>
  <c r="E37" i="8"/>
  <c r="E42" i="8"/>
  <c r="E88" i="8"/>
  <c r="F88" i="8" s="1"/>
  <c r="C158" i="8"/>
  <c r="D158" i="8" s="1"/>
  <c r="C174" i="8"/>
  <c r="D174" i="8" s="1"/>
  <c r="C179" i="8"/>
  <c r="D179" i="8" s="1"/>
  <c r="E188" i="8"/>
  <c r="F194" i="8"/>
  <c r="C210" i="8"/>
  <c r="D210" i="8" s="1"/>
  <c r="C264" i="8"/>
  <c r="D264" i="8" s="1"/>
  <c r="C270" i="8"/>
  <c r="D270" i="8" s="1"/>
  <c r="C335" i="8"/>
  <c r="D335" i="8" s="1"/>
  <c r="E363" i="8"/>
  <c r="F363" i="8" s="1"/>
  <c r="C375" i="8"/>
  <c r="D375" i="8" s="1"/>
  <c r="C383" i="8"/>
  <c r="D383" i="8" s="1"/>
  <c r="C391" i="8"/>
  <c r="D391" i="8" s="1"/>
  <c r="C405" i="8"/>
  <c r="D405" i="8" s="1"/>
  <c r="C488" i="8"/>
  <c r="D488" i="8" s="1"/>
  <c r="C600" i="8"/>
  <c r="D600" i="8" s="1"/>
  <c r="F631" i="8"/>
  <c r="C635" i="8"/>
  <c r="D635" i="8" s="1"/>
  <c r="C643" i="8"/>
  <c r="D643" i="8" s="1"/>
  <c r="C651" i="8"/>
  <c r="D651" i="8" s="1"/>
  <c r="C659" i="8"/>
  <c r="D659" i="8" s="1"/>
  <c r="C752" i="8"/>
  <c r="D752" i="8" s="1"/>
  <c r="E777" i="8"/>
  <c r="E798" i="8"/>
  <c r="C848" i="8"/>
  <c r="D848" i="8" s="1"/>
  <c r="C864" i="8"/>
  <c r="D864" i="8" s="1"/>
  <c r="C1134" i="8"/>
  <c r="D1134" i="8" s="1"/>
  <c r="E1253" i="8"/>
  <c r="C1278" i="8"/>
  <c r="D1278" i="8" s="1"/>
  <c r="C1366" i="8"/>
  <c r="D1366" i="8" s="1"/>
  <c r="E1368" i="8"/>
  <c r="E2226" i="8"/>
  <c r="C2224" i="8"/>
  <c r="C2298" i="8"/>
  <c r="E23" i="8"/>
  <c r="C35" i="8"/>
  <c r="D35" i="8" s="1"/>
  <c r="C49" i="8"/>
  <c r="D49" i="8" s="1"/>
  <c r="C95" i="8"/>
  <c r="D95" i="8" s="1"/>
  <c r="C115" i="8"/>
  <c r="D115" i="8" s="1"/>
  <c r="E132" i="8"/>
  <c r="C167" i="8"/>
  <c r="D167" i="8" s="1"/>
  <c r="C249" i="8"/>
  <c r="D249" i="8" s="1"/>
  <c r="C300" i="8"/>
  <c r="D300" i="8" s="1"/>
  <c r="C357" i="8"/>
  <c r="D357" i="8" s="1"/>
  <c r="E429" i="8"/>
  <c r="F429" i="8" s="1"/>
  <c r="C559" i="8"/>
  <c r="D559" i="8" s="1"/>
  <c r="C587" i="8"/>
  <c r="D587" i="8" s="1"/>
  <c r="C668" i="8"/>
  <c r="D668" i="8" s="1"/>
  <c r="C768" i="8"/>
  <c r="D768" i="8" s="1"/>
  <c r="E1016" i="8"/>
  <c r="F1016" i="8" s="1"/>
  <c r="C1013" i="8"/>
  <c r="D1013" i="8" s="1"/>
  <c r="C1068" i="8"/>
  <c r="D1068" i="8" s="1"/>
  <c r="E1089" i="8"/>
  <c r="F1089" i="8" s="1"/>
  <c r="E1123" i="8"/>
  <c r="F1123" i="8" s="1"/>
  <c r="C1168" i="8"/>
  <c r="D1168" i="8" s="1"/>
  <c r="E1171" i="8"/>
  <c r="F1171" i="8" s="1"/>
  <c r="C1221" i="8"/>
  <c r="D1221" i="8" s="1"/>
  <c r="C1271" i="8"/>
  <c r="D1271" i="8" s="1"/>
  <c r="C1279" i="8"/>
  <c r="D1279" i="8" s="1"/>
  <c r="C1367" i="8"/>
  <c r="D1367" i="8" s="1"/>
  <c r="C1463" i="8"/>
  <c r="D1463" i="8" s="1"/>
  <c r="D2133" i="8"/>
  <c r="C2133" i="8"/>
  <c r="E2136" i="8"/>
  <c r="F2136" i="8" s="1"/>
  <c r="E2232" i="8"/>
  <c r="C2336" i="8"/>
  <c r="C2335" i="8"/>
  <c r="C2387" i="8"/>
  <c r="D2411" i="8"/>
  <c r="C842" i="8"/>
  <c r="D842" i="8" s="1"/>
  <c r="E844" i="8"/>
  <c r="C70" i="8"/>
  <c r="D70" i="8" s="1"/>
  <c r="C124" i="8"/>
  <c r="D124" i="8" s="1"/>
  <c r="C130" i="8"/>
  <c r="D130" i="8" s="1"/>
  <c r="E142" i="8"/>
  <c r="C187" i="8"/>
  <c r="D187" i="8" s="1"/>
  <c r="C206" i="8"/>
  <c r="D206" i="8" s="1"/>
  <c r="E283" i="8"/>
  <c r="E418" i="8"/>
  <c r="F418" i="8" s="1"/>
  <c r="E426" i="8"/>
  <c r="F426" i="8" s="1"/>
  <c r="C431" i="8"/>
  <c r="D431" i="8" s="1"/>
  <c r="E442" i="8"/>
  <c r="F442" i="8" s="1"/>
  <c r="E447" i="8"/>
  <c r="F447" i="8" s="1"/>
  <c r="E486" i="8"/>
  <c r="F486" i="8" s="1"/>
  <c r="E521" i="8"/>
  <c r="C530" i="8"/>
  <c r="D530" i="8" s="1"/>
  <c r="C546" i="8"/>
  <c r="D546" i="8" s="1"/>
  <c r="C552" i="8"/>
  <c r="D552" i="8" s="1"/>
  <c r="C603" i="8"/>
  <c r="D603" i="8" s="1"/>
  <c r="C611" i="8"/>
  <c r="D611" i="8" s="1"/>
  <c r="C618" i="8"/>
  <c r="D618" i="8" s="1"/>
  <c r="C624" i="8"/>
  <c r="D624" i="8" s="1"/>
  <c r="C646" i="8"/>
  <c r="D646" i="8" s="1"/>
  <c r="C662" i="8"/>
  <c r="D662" i="8" s="1"/>
  <c r="C682" i="8"/>
  <c r="D682" i="8" s="1"/>
  <c r="C719" i="8"/>
  <c r="D719" i="8" s="1"/>
  <c r="C735" i="8"/>
  <c r="D735" i="8" s="1"/>
  <c r="C755" i="8"/>
  <c r="D755" i="8" s="1"/>
  <c r="E765" i="8"/>
  <c r="C819" i="8"/>
  <c r="D819" i="8" s="1"/>
  <c r="C928" i="8"/>
  <c r="D928" i="8" s="1"/>
  <c r="C1035" i="8"/>
  <c r="D1035" i="8" s="1"/>
  <c r="C1257" i="8"/>
  <c r="D1257" i="8" s="1"/>
  <c r="C1265" i="8"/>
  <c r="D1265" i="8" s="1"/>
  <c r="E1930" i="8"/>
  <c r="C37" i="8"/>
  <c r="D37" i="8" s="1"/>
  <c r="E78" i="8"/>
  <c r="E104" i="8"/>
  <c r="F104" i="8" s="1"/>
  <c r="C111" i="8"/>
  <c r="D111" i="8" s="1"/>
  <c r="C147" i="8"/>
  <c r="D147" i="8" s="1"/>
  <c r="E333" i="8"/>
  <c r="F333" i="8" s="1"/>
  <c r="C346" i="8"/>
  <c r="D346" i="8" s="1"/>
  <c r="E381" i="8"/>
  <c r="F381" i="8" s="1"/>
  <c r="E397" i="8"/>
  <c r="F397" i="8" s="1"/>
  <c r="C402" i="8"/>
  <c r="D402" i="8" s="1"/>
  <c r="E444" i="8"/>
  <c r="E451" i="8"/>
  <c r="E466" i="8"/>
  <c r="F466" i="8" s="1"/>
  <c r="E500" i="8"/>
  <c r="E510" i="8"/>
  <c r="E518" i="8"/>
  <c r="F518" i="8" s="1"/>
  <c r="C562" i="8"/>
  <c r="D562" i="8" s="1"/>
  <c r="C570" i="8"/>
  <c r="D570" i="8" s="1"/>
  <c r="C626" i="8"/>
  <c r="D626" i="8" s="1"/>
  <c r="C690" i="8"/>
  <c r="D690" i="8" s="1"/>
  <c r="C720" i="8"/>
  <c r="D720" i="8" s="1"/>
  <c r="C922" i="8"/>
  <c r="D922" i="8" s="1"/>
  <c r="E924" i="8"/>
  <c r="C986" i="8"/>
  <c r="D986" i="8" s="1"/>
  <c r="E1011" i="8"/>
  <c r="F1011" i="8" s="1"/>
  <c r="C1008" i="8"/>
  <c r="D1008" i="8" s="1"/>
  <c r="E1018" i="8"/>
  <c r="C1015" i="8"/>
  <c r="D1015" i="8" s="1"/>
  <c r="E1079" i="8"/>
  <c r="E1086" i="8"/>
  <c r="E1155" i="8"/>
  <c r="F1155" i="8" s="1"/>
  <c r="C1297" i="8"/>
  <c r="D1297" i="8" s="1"/>
  <c r="C1318" i="8"/>
  <c r="D1318" i="8" s="1"/>
  <c r="E1320" i="8"/>
  <c r="C2405" i="8"/>
  <c r="D2405" i="8"/>
  <c r="E809" i="8"/>
  <c r="E830" i="8"/>
  <c r="C851" i="8"/>
  <c r="D851" i="8" s="1"/>
  <c r="C890" i="8"/>
  <c r="D890" i="8" s="1"/>
  <c r="C958" i="8"/>
  <c r="D958" i="8" s="1"/>
  <c r="E969" i="8"/>
  <c r="C1034" i="8"/>
  <c r="D1034" i="8" s="1"/>
  <c r="E1043" i="8"/>
  <c r="F1043" i="8" s="1"/>
  <c r="E1050" i="8"/>
  <c r="C1067" i="8"/>
  <c r="D1067" i="8" s="1"/>
  <c r="C1079" i="8"/>
  <c r="D1079" i="8" s="1"/>
  <c r="C1143" i="8"/>
  <c r="D1143" i="8" s="1"/>
  <c r="C1195" i="8"/>
  <c r="D1195" i="8" s="1"/>
  <c r="E1237" i="8"/>
  <c r="C1281" i="8"/>
  <c r="D1281" i="8" s="1"/>
  <c r="C1294" i="8"/>
  <c r="D1294" i="8" s="1"/>
  <c r="C1319" i="8"/>
  <c r="D1319" i="8" s="1"/>
  <c r="E1344" i="8"/>
  <c r="C1374" i="8"/>
  <c r="D1374" i="8" s="1"/>
  <c r="C1407" i="8"/>
  <c r="D1407" i="8" s="1"/>
  <c r="C1433" i="8"/>
  <c r="D1433" i="8" s="1"/>
  <c r="C1465" i="8"/>
  <c r="D1465" i="8" s="1"/>
  <c r="C1524" i="8"/>
  <c r="D1524" i="8" s="1"/>
  <c r="C1551" i="8"/>
  <c r="D1551" i="8" s="1"/>
  <c r="C1567" i="8"/>
  <c r="D1567" i="8" s="1"/>
  <c r="C1630" i="8"/>
  <c r="D1630" i="8" s="1"/>
  <c r="C1636" i="8"/>
  <c r="D1636" i="8" s="1"/>
  <c r="C1671" i="8"/>
  <c r="D1671" i="8" s="1"/>
  <c r="C1702" i="8"/>
  <c r="D1702" i="8" s="1"/>
  <c r="C1735" i="8"/>
  <c r="D1735" i="8" s="1"/>
  <c r="E1902" i="8"/>
  <c r="C1962" i="8"/>
  <c r="D1962" i="8" s="1"/>
  <c r="C2000" i="8"/>
  <c r="D2000" i="8" s="1"/>
  <c r="C2015" i="8"/>
  <c r="D2015" i="8" s="1"/>
  <c r="D2038" i="8"/>
  <c r="D2053" i="8"/>
  <c r="E2067" i="8"/>
  <c r="F2067" i="8" s="1"/>
  <c r="E2147" i="8"/>
  <c r="F2147" i="8" s="1"/>
  <c r="D2164" i="8"/>
  <c r="E2282" i="8"/>
  <c r="E2312" i="8"/>
  <c r="F2312" i="8" s="1"/>
  <c r="C2328" i="8"/>
  <c r="E2354" i="8"/>
  <c r="E2362" i="8"/>
  <c r="E2376" i="8"/>
  <c r="F2376" i="8" s="1"/>
  <c r="C2382" i="8"/>
  <c r="E860" i="8"/>
  <c r="C883" i="8"/>
  <c r="D883" i="8" s="1"/>
  <c r="E1094" i="8"/>
  <c r="F1094" i="8" s="1"/>
  <c r="C1114" i="8"/>
  <c r="D1114" i="8" s="1"/>
  <c r="C1152" i="8"/>
  <c r="D1152" i="8" s="1"/>
  <c r="C1243" i="8"/>
  <c r="D1243" i="8" s="1"/>
  <c r="E1256" i="8"/>
  <c r="F1256" i="8" s="1"/>
  <c r="C1283" i="8"/>
  <c r="D1283" i="8" s="1"/>
  <c r="E1317" i="8"/>
  <c r="C1328" i="8"/>
  <c r="D1328" i="8" s="1"/>
  <c r="C1337" i="8"/>
  <c r="D1337" i="8" s="1"/>
  <c r="C1344" i="8"/>
  <c r="D1344" i="8" s="1"/>
  <c r="C1403" i="8"/>
  <c r="D1403" i="8" s="1"/>
  <c r="C1416" i="8"/>
  <c r="D1416" i="8" s="1"/>
  <c r="E1456" i="8"/>
  <c r="F1456" i="8" s="1"/>
  <c r="C1473" i="8"/>
  <c r="D1473" i="8" s="1"/>
  <c r="E1486" i="8"/>
  <c r="C1631" i="8"/>
  <c r="D1631" i="8" s="1"/>
  <c r="C1722" i="8"/>
  <c r="D1722" i="8" s="1"/>
  <c r="C1759" i="8"/>
  <c r="D1759" i="8" s="1"/>
  <c r="E1810" i="8"/>
  <c r="C1872" i="8"/>
  <c r="D1872" i="8" s="1"/>
  <c r="C1944" i="8"/>
  <c r="D1944" i="8" s="1"/>
  <c r="C1980" i="8"/>
  <c r="D1980" i="8" s="1"/>
  <c r="E1990" i="8"/>
  <c r="E2040" i="8"/>
  <c r="F2040" i="8" s="1"/>
  <c r="D2066" i="8"/>
  <c r="C2078" i="8"/>
  <c r="C2156" i="8"/>
  <c r="D2240" i="8"/>
  <c r="D2307" i="8"/>
  <c r="C2318" i="8"/>
  <c r="E2328" i="8"/>
  <c r="E2345" i="8"/>
  <c r="D2351" i="8"/>
  <c r="E2364" i="8"/>
  <c r="E2379" i="8"/>
  <c r="F2379" i="8" s="1"/>
  <c r="E2405" i="8"/>
  <c r="C846" i="8"/>
  <c r="D846" i="8" s="1"/>
  <c r="C906" i="8"/>
  <c r="D906" i="8" s="1"/>
  <c r="E954" i="8"/>
  <c r="E987" i="8"/>
  <c r="C1183" i="8"/>
  <c r="D1183" i="8" s="1"/>
  <c r="E1213" i="8"/>
  <c r="C1251" i="8"/>
  <c r="D1251" i="8" s="1"/>
  <c r="F1320" i="8"/>
  <c r="C1289" i="8"/>
  <c r="D1289" i="8" s="1"/>
  <c r="C1310" i="8"/>
  <c r="D1310" i="8" s="1"/>
  <c r="C1322" i="8"/>
  <c r="D1322" i="8" s="1"/>
  <c r="C1330" i="8"/>
  <c r="D1330" i="8" s="1"/>
  <c r="C1345" i="8"/>
  <c r="D1345" i="8" s="1"/>
  <c r="C1382" i="8"/>
  <c r="D1382" i="8" s="1"/>
  <c r="C1417" i="8"/>
  <c r="D1417" i="8" s="1"/>
  <c r="C1430" i="8"/>
  <c r="D1430" i="8" s="1"/>
  <c r="C1453" i="8"/>
  <c r="D1453" i="8" s="1"/>
  <c r="C1472" i="8"/>
  <c r="D1472" i="8" s="1"/>
  <c r="E1549" i="8"/>
  <c r="E1579" i="8"/>
  <c r="F1579" i="8" s="1"/>
  <c r="E1584" i="8"/>
  <c r="F1584" i="8" s="1"/>
  <c r="C1598" i="8"/>
  <c r="D1598" i="8" s="1"/>
  <c r="C1688" i="8"/>
  <c r="D1688" i="8" s="1"/>
  <c r="C1866" i="8"/>
  <c r="D1866" i="8" s="1"/>
  <c r="F1976" i="8"/>
  <c r="C1932" i="8"/>
  <c r="D1932" i="8" s="1"/>
  <c r="E1976" i="8"/>
  <c r="E2013" i="8"/>
  <c r="F2013" i="8" s="1"/>
  <c r="E2061" i="8"/>
  <c r="F2061" i="8" s="1"/>
  <c r="E2214" i="8"/>
  <c r="E2246" i="8"/>
  <c r="F2246" i="8" s="1"/>
  <c r="D2250" i="8"/>
  <c r="E2352" i="8"/>
  <c r="F2352" i="8" s="1"/>
  <c r="D2362" i="8"/>
  <c r="D2398" i="8"/>
  <c r="E1437" i="8"/>
  <c r="C1578" i="8"/>
  <c r="D1578" i="8" s="1"/>
  <c r="E1593" i="8"/>
  <c r="F1593" i="8" s="1"/>
  <c r="C1660" i="8"/>
  <c r="D1660" i="8" s="1"/>
  <c r="E1685" i="8"/>
  <c r="F1685" i="8" s="1"/>
  <c r="C1718" i="8"/>
  <c r="D1718" i="8" s="1"/>
  <c r="E1749" i="8"/>
  <c r="F1749" i="8" s="1"/>
  <c r="E1814" i="8"/>
  <c r="E1822" i="8"/>
  <c r="F1822" i="8" s="1"/>
  <c r="E1838" i="8"/>
  <c r="E1842" i="8"/>
  <c r="E1955" i="8"/>
  <c r="F1955" i="8" s="1"/>
  <c r="E1969" i="8"/>
  <c r="E1989" i="8"/>
  <c r="F1989" i="8" s="1"/>
  <c r="C2074" i="8"/>
  <c r="E2201" i="8"/>
  <c r="E2241" i="8"/>
  <c r="E2248" i="8"/>
  <c r="F2248" i="8" s="1"/>
  <c r="E2278" i="8"/>
  <c r="F2278" i="8" s="1"/>
  <c r="E2347" i="8"/>
  <c r="E2388" i="8"/>
  <c r="E1501" i="8"/>
  <c r="F1501" i="8" s="1"/>
  <c r="C1530" i="8"/>
  <c r="D1530" i="8" s="1"/>
  <c r="E1559" i="8"/>
  <c r="C1571" i="8"/>
  <c r="D1571" i="8" s="1"/>
  <c r="E1581" i="8"/>
  <c r="C1619" i="8"/>
  <c r="D1619" i="8" s="1"/>
  <c r="C1998" i="8"/>
  <c r="D1998" i="8" s="1"/>
  <c r="D2058" i="8"/>
  <c r="E2074" i="8"/>
  <c r="F2074" i="8" s="1"/>
  <c r="F2120" i="8"/>
  <c r="C2126" i="8"/>
  <c r="E2209" i="8"/>
  <c r="E2290" i="8"/>
  <c r="C2398" i="8"/>
  <c r="C880" i="8"/>
  <c r="D880" i="8" s="1"/>
  <c r="E1025" i="8"/>
  <c r="F1025" i="8" s="1"/>
  <c r="E1114" i="8"/>
  <c r="E1185" i="8"/>
  <c r="F1185" i="8" s="1"/>
  <c r="C1222" i="8"/>
  <c r="D1222" i="8" s="1"/>
  <c r="C1267" i="8"/>
  <c r="D1267" i="8" s="1"/>
  <c r="C1399" i="8"/>
  <c r="D1399" i="8" s="1"/>
  <c r="E1405" i="8"/>
  <c r="C1516" i="8"/>
  <c r="D1516" i="8" s="1"/>
  <c r="C1531" i="8"/>
  <c r="D1531" i="8" s="1"/>
  <c r="E1547" i="8"/>
  <c r="F1547" i="8" s="1"/>
  <c r="C1579" i="8"/>
  <c r="D1579" i="8" s="1"/>
  <c r="C1700" i="8"/>
  <c r="D1700" i="8" s="1"/>
  <c r="C1719" i="8"/>
  <c r="D1719" i="8" s="1"/>
  <c r="C1778" i="8"/>
  <c r="D1778" i="8" s="1"/>
  <c r="E1944" i="8"/>
  <c r="F1944" i="8" s="1"/>
  <c r="E1994" i="8"/>
  <c r="C2021" i="8"/>
  <c r="D2021" i="8" s="1"/>
  <c r="C2056" i="8"/>
  <c r="C2063" i="8"/>
  <c r="C2120" i="8"/>
  <c r="C2209" i="8"/>
  <c r="E2217" i="8"/>
  <c r="D2234" i="8"/>
  <c r="E2249" i="8"/>
  <c r="C2274" i="8"/>
  <c r="E2384" i="8"/>
  <c r="F2384" i="8" s="1"/>
  <c r="C2391" i="8"/>
  <c r="C15" i="8"/>
  <c r="D15" i="8" s="1"/>
  <c r="E26" i="8"/>
  <c r="C74" i="8"/>
  <c r="D74" i="8" s="1"/>
  <c r="C91" i="8"/>
  <c r="D91" i="8" s="1"/>
  <c r="E94" i="8"/>
  <c r="C122" i="8"/>
  <c r="D122" i="8" s="1"/>
  <c r="C140" i="8"/>
  <c r="D140" i="8" s="1"/>
  <c r="C163" i="8"/>
  <c r="D163" i="8" s="1"/>
  <c r="E196" i="8"/>
  <c r="E198" i="8"/>
  <c r="C218" i="8"/>
  <c r="D218" i="8" s="1"/>
  <c r="E228" i="8"/>
  <c r="E272" i="8"/>
  <c r="F272" i="8" s="1"/>
  <c r="C277" i="8"/>
  <c r="D277" i="8" s="1"/>
  <c r="C327" i="8"/>
  <c r="D327" i="8" s="1"/>
  <c r="E327" i="8"/>
  <c r="F327" i="8" s="1"/>
  <c r="E347" i="8"/>
  <c r="E346" i="8"/>
  <c r="F346" i="8" s="1"/>
  <c r="C378" i="8"/>
  <c r="D378" i="8" s="1"/>
  <c r="E380" i="8"/>
  <c r="E66" i="8"/>
  <c r="F66" i="8" s="1"/>
  <c r="E110" i="8"/>
  <c r="C171" i="8"/>
  <c r="D171" i="8" s="1"/>
  <c r="E174" i="8"/>
  <c r="C232" i="8"/>
  <c r="D232" i="8" s="1"/>
  <c r="C231" i="8"/>
  <c r="D231" i="8" s="1"/>
  <c r="C245" i="8"/>
  <c r="D245" i="8" s="1"/>
  <c r="E247" i="8"/>
  <c r="F247" i="8" s="1"/>
  <c r="F322" i="8"/>
  <c r="C400" i="8"/>
  <c r="D400" i="8" s="1"/>
  <c r="E402" i="8"/>
  <c r="F402" i="8" s="1"/>
  <c r="C407" i="8"/>
  <c r="D407" i="8" s="1"/>
  <c r="E407" i="8"/>
  <c r="F407" i="8" s="1"/>
  <c r="C53" i="8"/>
  <c r="D53" i="8" s="1"/>
  <c r="E55" i="8"/>
  <c r="C52" i="8"/>
  <c r="D52" i="8" s="1"/>
  <c r="E68" i="8"/>
  <c r="E168" i="8"/>
  <c r="F168" i="8" s="1"/>
  <c r="E242" i="8"/>
  <c r="F242" i="8" s="1"/>
  <c r="F283" i="8"/>
  <c r="E373" i="8"/>
  <c r="E372" i="8"/>
  <c r="E21" i="8"/>
  <c r="C100" i="8"/>
  <c r="D100" i="8" s="1"/>
  <c r="C110" i="8"/>
  <c r="D110" i="8" s="1"/>
  <c r="E222" i="8"/>
  <c r="C239" i="8"/>
  <c r="D239" i="8" s="1"/>
  <c r="C341" i="8"/>
  <c r="D341" i="8" s="1"/>
  <c r="E343" i="8"/>
  <c r="C373" i="8"/>
  <c r="D373" i="8" s="1"/>
  <c r="E375" i="8"/>
  <c r="E28" i="8"/>
  <c r="E31" i="8"/>
  <c r="E74" i="8"/>
  <c r="F74" i="8" s="1"/>
  <c r="E164" i="8"/>
  <c r="F164" i="8" s="1"/>
  <c r="E212" i="8"/>
  <c r="C228" i="8"/>
  <c r="D228" i="8" s="1"/>
  <c r="E234" i="8"/>
  <c r="F234" i="8" s="1"/>
  <c r="C286" i="8"/>
  <c r="D286" i="8" s="1"/>
  <c r="C336" i="8"/>
  <c r="D336" i="8" s="1"/>
  <c r="E338" i="8"/>
  <c r="E389" i="8"/>
  <c r="F389" i="8" s="1"/>
  <c r="C21" i="8"/>
  <c r="D21" i="8" s="1"/>
  <c r="C20" i="8"/>
  <c r="D20" i="8" s="1"/>
  <c r="E39" i="8"/>
  <c r="E44" i="8"/>
  <c r="C78" i="8"/>
  <c r="D78" i="8" s="1"/>
  <c r="C96" i="8"/>
  <c r="D96" i="8" s="1"/>
  <c r="E130" i="8"/>
  <c r="F130" i="8" s="1"/>
  <c r="C168" i="8"/>
  <c r="D168" i="8" s="1"/>
  <c r="E206" i="8"/>
  <c r="F206" i="8" s="1"/>
  <c r="C235" i="8"/>
  <c r="D235" i="8" s="1"/>
  <c r="E238" i="8"/>
  <c r="E251" i="8"/>
  <c r="C311" i="8"/>
  <c r="D311" i="8" s="1"/>
  <c r="E335" i="8"/>
  <c r="F335" i="8" s="1"/>
  <c r="E24" i="8"/>
  <c r="E53" i="8"/>
  <c r="C56" i="8"/>
  <c r="D56" i="8" s="1"/>
  <c r="E58" i="8"/>
  <c r="E82" i="8"/>
  <c r="F82" i="8" s="1"/>
  <c r="E158" i="8"/>
  <c r="C217" i="8"/>
  <c r="D217" i="8" s="1"/>
  <c r="E220" i="8"/>
  <c r="E277" i="8"/>
  <c r="C281" i="8"/>
  <c r="D281" i="8" s="1"/>
  <c r="E330" i="8"/>
  <c r="F330" i="8" s="1"/>
  <c r="C351" i="8"/>
  <c r="D351" i="8" s="1"/>
  <c r="E351" i="8"/>
  <c r="F351" i="8" s="1"/>
  <c r="E379" i="8"/>
  <c r="E378" i="8"/>
  <c r="F378" i="8" s="1"/>
  <c r="C413" i="8"/>
  <c r="D413" i="8" s="1"/>
  <c r="E415" i="8"/>
  <c r="F415" i="8" s="1"/>
  <c r="E92" i="8"/>
  <c r="F92" i="8" s="1"/>
  <c r="E148" i="8"/>
  <c r="F148" i="8" s="1"/>
  <c r="C211" i="8"/>
  <c r="D211" i="8" s="1"/>
  <c r="F295" i="8"/>
  <c r="C261" i="8"/>
  <c r="D261" i="8" s="1"/>
  <c r="C309" i="8"/>
  <c r="D309" i="8" s="1"/>
  <c r="E311" i="8"/>
  <c r="C360" i="8"/>
  <c r="D360" i="8" s="1"/>
  <c r="E362" i="8"/>
  <c r="F362" i="8" s="1"/>
  <c r="C399" i="8"/>
  <c r="D399" i="8" s="1"/>
  <c r="E399" i="8"/>
  <c r="F399" i="8" s="1"/>
  <c r="F437" i="8"/>
  <c r="E489" i="8"/>
  <c r="F489" i="8" s="1"/>
  <c r="E498" i="8"/>
  <c r="F498" i="8" s="1"/>
  <c r="E509" i="8"/>
  <c r="F509" i="8" s="1"/>
  <c r="E532" i="8"/>
  <c r="F532" i="8" s="1"/>
  <c r="E542" i="8"/>
  <c r="E625" i="8"/>
  <c r="F625" i="8" s="1"/>
  <c r="E655" i="8"/>
  <c r="F655" i="8" s="1"/>
  <c r="C687" i="8"/>
  <c r="D687" i="8" s="1"/>
  <c r="C686" i="8"/>
  <c r="D686" i="8" s="1"/>
  <c r="F750" i="8"/>
  <c r="F500" i="8"/>
  <c r="F510" i="8"/>
  <c r="E671" i="8"/>
  <c r="F671" i="8" s="1"/>
  <c r="E749" i="8"/>
  <c r="E750" i="8"/>
  <c r="E555" i="8"/>
  <c r="C561" i="8"/>
  <c r="D561" i="8" s="1"/>
  <c r="C671" i="8"/>
  <c r="D671" i="8" s="1"/>
  <c r="C670" i="8"/>
  <c r="D670" i="8" s="1"/>
  <c r="C748" i="8"/>
  <c r="D748" i="8" s="1"/>
  <c r="C816" i="8"/>
  <c r="D816" i="8" s="1"/>
  <c r="E387" i="8"/>
  <c r="E386" i="8"/>
  <c r="F386" i="8" s="1"/>
  <c r="C408" i="8"/>
  <c r="D408" i="8" s="1"/>
  <c r="E410" i="8"/>
  <c r="F410" i="8" s="1"/>
  <c r="C449" i="8"/>
  <c r="D449" i="8" s="1"/>
  <c r="E458" i="8"/>
  <c r="F458" i="8" s="1"/>
  <c r="C527" i="8"/>
  <c r="D527" i="8" s="1"/>
  <c r="C730" i="8"/>
  <c r="D730" i="8" s="1"/>
  <c r="E732" i="8"/>
  <c r="E689" i="8"/>
  <c r="F689" i="8" s="1"/>
  <c r="E717" i="8"/>
  <c r="E718" i="8"/>
  <c r="E813" i="8"/>
  <c r="E812" i="8"/>
  <c r="E814" i="8"/>
  <c r="C36" i="8"/>
  <c r="D36" i="8" s="1"/>
  <c r="E59" i="8"/>
  <c r="C59" i="8"/>
  <c r="D59" i="8" s="1"/>
  <c r="C63" i="8"/>
  <c r="D63" i="8" s="1"/>
  <c r="C123" i="8"/>
  <c r="D123" i="8" s="1"/>
  <c r="C127" i="8"/>
  <c r="D127" i="8" s="1"/>
  <c r="C219" i="8"/>
  <c r="D219" i="8" s="1"/>
  <c r="C248" i="8"/>
  <c r="D248" i="8" s="1"/>
  <c r="C263" i="8"/>
  <c r="D263" i="8" s="1"/>
  <c r="C293" i="8"/>
  <c r="D293" i="8" s="1"/>
  <c r="C333" i="8"/>
  <c r="D333" i="8" s="1"/>
  <c r="C381" i="8"/>
  <c r="D381" i="8" s="1"/>
  <c r="E383" i="8"/>
  <c r="F383" i="8" s="1"/>
  <c r="E411" i="8"/>
  <c r="E421" i="8"/>
  <c r="F421" i="8" s="1"/>
  <c r="C426" i="8"/>
  <c r="D426" i="8" s="1"/>
  <c r="E450" i="8"/>
  <c r="F450" i="8" s="1"/>
  <c r="C483" i="8"/>
  <c r="D483" i="8" s="1"/>
  <c r="E665" i="8"/>
  <c r="F665" i="8" s="1"/>
  <c r="C716" i="8"/>
  <c r="D716" i="8" s="1"/>
  <c r="C723" i="8"/>
  <c r="D723" i="8" s="1"/>
  <c r="E781" i="8"/>
  <c r="E782" i="8"/>
  <c r="C812" i="8"/>
  <c r="D812" i="8" s="1"/>
  <c r="F58" i="8"/>
  <c r="C75" i="8"/>
  <c r="D75" i="8" s="1"/>
  <c r="C83" i="8"/>
  <c r="D83" i="8" s="1"/>
  <c r="E120" i="8"/>
  <c r="F120" i="8" s="1"/>
  <c r="C131" i="8"/>
  <c r="D131" i="8" s="1"/>
  <c r="E134" i="8"/>
  <c r="C148" i="8"/>
  <c r="D148" i="8" s="1"/>
  <c r="E192" i="8"/>
  <c r="F192" i="8" s="1"/>
  <c r="C194" i="8"/>
  <c r="D194" i="8" s="1"/>
  <c r="E210" i="8"/>
  <c r="F210" i="8" s="1"/>
  <c r="E263" i="8"/>
  <c r="F263" i="8" s="1"/>
  <c r="E341" i="8"/>
  <c r="F341" i="8" s="1"/>
  <c r="E365" i="8"/>
  <c r="F365" i="8" s="1"/>
  <c r="E423" i="8"/>
  <c r="F423" i="8" s="1"/>
  <c r="E434" i="8"/>
  <c r="F434" i="8" s="1"/>
  <c r="C442" i="8"/>
  <c r="D442" i="8" s="1"/>
  <c r="C441" i="8"/>
  <c r="D441" i="8" s="1"/>
  <c r="E455" i="8"/>
  <c r="F455" i="8" s="1"/>
  <c r="F477" i="8"/>
  <c r="C595" i="8"/>
  <c r="D595" i="8" s="1"/>
  <c r="C652" i="8"/>
  <c r="D652" i="8" s="1"/>
  <c r="F718" i="8"/>
  <c r="E716" i="8"/>
  <c r="E299" i="8"/>
  <c r="F299" i="8" s="1"/>
  <c r="E357" i="8"/>
  <c r="E356" i="8"/>
  <c r="C386" i="8"/>
  <c r="D386" i="8" s="1"/>
  <c r="E388" i="8"/>
  <c r="C528" i="8"/>
  <c r="D528" i="8" s="1"/>
  <c r="E19" i="8"/>
  <c r="C17" i="8"/>
  <c r="D17" i="8" s="1"/>
  <c r="C67" i="8"/>
  <c r="D67" i="8" s="1"/>
  <c r="E70" i="8"/>
  <c r="F70" i="8" s="1"/>
  <c r="E138" i="8"/>
  <c r="F138" i="8" s="1"/>
  <c r="C155" i="8"/>
  <c r="D155" i="8" s="1"/>
  <c r="C203" i="8"/>
  <c r="D203" i="8" s="1"/>
  <c r="F304" i="8"/>
  <c r="E267" i="8"/>
  <c r="E276" i="8"/>
  <c r="E315" i="8"/>
  <c r="F315" i="8" s="1"/>
  <c r="C325" i="8"/>
  <c r="D325" i="8" s="1"/>
  <c r="C330" i="8"/>
  <c r="D330" i="8" s="1"/>
  <c r="E332" i="8"/>
  <c r="C344" i="8"/>
  <c r="D344" i="8" s="1"/>
  <c r="C365" i="8"/>
  <c r="D365" i="8" s="1"/>
  <c r="E371" i="8"/>
  <c r="C394" i="8"/>
  <c r="D394" i="8" s="1"/>
  <c r="E396" i="8"/>
  <c r="E405" i="8"/>
  <c r="F405" i="8" s="1"/>
  <c r="E404" i="8"/>
  <c r="E413" i="8"/>
  <c r="F413" i="8" s="1"/>
  <c r="E420" i="8"/>
  <c r="E435" i="8"/>
  <c r="E445" i="8"/>
  <c r="F445" i="8" s="1"/>
  <c r="C512" i="8"/>
  <c r="D512" i="8" s="1"/>
  <c r="E541" i="8"/>
  <c r="F541" i="8" s="1"/>
  <c r="E585" i="8"/>
  <c r="F585" i="8" s="1"/>
  <c r="C667" i="8"/>
  <c r="D667" i="8" s="1"/>
  <c r="C691" i="8"/>
  <c r="D691" i="8" s="1"/>
  <c r="C710" i="8"/>
  <c r="D710" i="8" s="1"/>
  <c r="C762" i="8"/>
  <c r="D762" i="8" s="1"/>
  <c r="E764" i="8"/>
  <c r="E309" i="8"/>
  <c r="E331" i="8"/>
  <c r="C338" i="8"/>
  <c r="D338" i="8" s="1"/>
  <c r="C359" i="8"/>
  <c r="D359" i="8" s="1"/>
  <c r="C368" i="8"/>
  <c r="D368" i="8" s="1"/>
  <c r="E370" i="8"/>
  <c r="E395" i="8"/>
  <c r="C415" i="8"/>
  <c r="D415" i="8" s="1"/>
  <c r="C429" i="8"/>
  <c r="D429" i="8" s="1"/>
  <c r="E431" i="8"/>
  <c r="F431" i="8" s="1"/>
  <c r="C515" i="8"/>
  <c r="D515" i="8" s="1"/>
  <c r="C544" i="8"/>
  <c r="D544" i="8" s="1"/>
  <c r="C550" i="8"/>
  <c r="D550" i="8" s="1"/>
  <c r="C560" i="8"/>
  <c r="D560" i="8" s="1"/>
  <c r="C578" i="8"/>
  <c r="D578" i="8" s="1"/>
  <c r="C622" i="8"/>
  <c r="D622" i="8" s="1"/>
  <c r="C650" i="8"/>
  <c r="D650" i="8" s="1"/>
  <c r="C688" i="8"/>
  <c r="D688" i="8" s="1"/>
  <c r="C698" i="8"/>
  <c r="D698" i="8" s="1"/>
  <c r="C703" i="8"/>
  <c r="D703" i="8" s="1"/>
  <c r="F798" i="8"/>
  <c r="C800" i="8"/>
  <c r="D800" i="8" s="1"/>
  <c r="E873" i="8"/>
  <c r="E906" i="8"/>
  <c r="E908" i="8"/>
  <c r="C915" i="8"/>
  <c r="D915" i="8" s="1"/>
  <c r="C960" i="8"/>
  <c r="D960" i="8" s="1"/>
  <c r="C994" i="8"/>
  <c r="D994" i="8" s="1"/>
  <c r="C1002" i="8"/>
  <c r="D1002" i="8" s="1"/>
  <c r="E1004" i="8"/>
  <c r="E1048" i="8"/>
  <c r="F1048" i="8" s="1"/>
  <c r="E1070" i="8"/>
  <c r="E1076" i="8"/>
  <c r="E1078" i="8"/>
  <c r="F1078" i="8" s="1"/>
  <c r="E1082" i="8"/>
  <c r="F1082" i="8" s="1"/>
  <c r="E1091" i="8"/>
  <c r="F1091" i="8" s="1"/>
  <c r="C1106" i="8"/>
  <c r="D1106" i="8" s="1"/>
  <c r="E1116" i="8"/>
  <c r="F1116" i="8" s="1"/>
  <c r="C1127" i="8"/>
  <c r="D1127" i="8" s="1"/>
  <c r="C1213" i="8"/>
  <c r="D1213" i="8" s="1"/>
  <c r="C1219" i="8"/>
  <c r="D1219" i="8" s="1"/>
  <c r="C1218" i="8"/>
  <c r="D1218" i="8" s="1"/>
  <c r="E841" i="8"/>
  <c r="F841" i="8" s="1"/>
  <c r="E876" i="8"/>
  <c r="C1075" i="8"/>
  <c r="D1075" i="8" s="1"/>
  <c r="E1077" i="8"/>
  <c r="F1077" i="8" s="1"/>
  <c r="C1074" i="8"/>
  <c r="D1074" i="8" s="1"/>
  <c r="E1193" i="8"/>
  <c r="C1192" i="8"/>
  <c r="D1192" i="8" s="1"/>
  <c r="E1232" i="8"/>
  <c r="E829" i="8"/>
  <c r="F829" i="8" s="1"/>
  <c r="E842" i="8"/>
  <c r="C911" i="8"/>
  <c r="D911" i="8" s="1"/>
  <c r="C910" i="8"/>
  <c r="D910" i="8" s="1"/>
  <c r="C942" i="8"/>
  <c r="D942" i="8" s="1"/>
  <c r="C956" i="8"/>
  <c r="D956" i="8" s="1"/>
  <c r="E985" i="8"/>
  <c r="E1015" i="8"/>
  <c r="E1014" i="8"/>
  <c r="F1014" i="8" s="1"/>
  <c r="C1040" i="8"/>
  <c r="D1040" i="8" s="1"/>
  <c r="C1102" i="8"/>
  <c r="D1102" i="8" s="1"/>
  <c r="C1103" i="8"/>
  <c r="D1103" i="8" s="1"/>
  <c r="C1111" i="8"/>
  <c r="D1111" i="8" s="1"/>
  <c r="E1169" i="8"/>
  <c r="C1191" i="8"/>
  <c r="D1191" i="8" s="1"/>
  <c r="C1229" i="8"/>
  <c r="D1229" i="8" s="1"/>
  <c r="C1240" i="8"/>
  <c r="D1240" i="8" s="1"/>
  <c r="C1239" i="8"/>
  <c r="D1239" i="8" s="1"/>
  <c r="C1246" i="8"/>
  <c r="D1246" i="8" s="1"/>
  <c r="E1248" i="8"/>
  <c r="E973" i="8"/>
  <c r="E1044" i="8"/>
  <c r="E1059" i="8"/>
  <c r="F1059" i="8" s="1"/>
  <c r="E1075" i="8"/>
  <c r="F1075" i="8" s="1"/>
  <c r="F1121" i="8"/>
  <c r="E1134" i="8"/>
  <c r="E1229" i="8"/>
  <c r="C1235" i="8"/>
  <c r="D1235" i="8" s="1"/>
  <c r="C1234" i="8"/>
  <c r="D1234" i="8" s="1"/>
  <c r="C1245" i="8"/>
  <c r="D1245" i="8" s="1"/>
  <c r="F905" i="8"/>
  <c r="C860" i="8"/>
  <c r="D860" i="8" s="1"/>
  <c r="C1043" i="8"/>
  <c r="D1043" i="8" s="1"/>
  <c r="E1045" i="8"/>
  <c r="C1042" i="8"/>
  <c r="D1042" i="8" s="1"/>
  <c r="E1138" i="8"/>
  <c r="C1135" i="8"/>
  <c r="D1135" i="8" s="1"/>
  <c r="C1136" i="8"/>
  <c r="D1136" i="8" s="1"/>
  <c r="C1211" i="8"/>
  <c r="D1211" i="8" s="1"/>
  <c r="C1210" i="8"/>
  <c r="D1210" i="8" s="1"/>
  <c r="E1224" i="8"/>
  <c r="C1259" i="8"/>
  <c r="D1259" i="8" s="1"/>
  <c r="C1258" i="8"/>
  <c r="D1258" i="8" s="1"/>
  <c r="E1261" i="8"/>
  <c r="E419" i="8"/>
  <c r="F497" i="8"/>
  <c r="E463" i="8"/>
  <c r="F463" i="8" s="1"/>
  <c r="C480" i="8"/>
  <c r="D480" i="8" s="1"/>
  <c r="E511" i="8"/>
  <c r="E523" i="8"/>
  <c r="E562" i="8"/>
  <c r="E713" i="8"/>
  <c r="F713" i="8" s="1"/>
  <c r="E828" i="8"/>
  <c r="E967" i="8"/>
  <c r="C972" i="8"/>
  <c r="D972" i="8" s="1"/>
  <c r="E1012" i="8"/>
  <c r="E1057" i="8"/>
  <c r="F1057" i="8" s="1"/>
  <c r="E1080" i="8"/>
  <c r="E1102" i="8"/>
  <c r="C1125" i="8"/>
  <c r="D1125" i="8" s="1"/>
  <c r="E1139" i="8"/>
  <c r="F1139" i="8" s="1"/>
  <c r="C1231" i="8"/>
  <c r="D1231" i="8" s="1"/>
  <c r="E355" i="8"/>
  <c r="F355" i="8" s="1"/>
  <c r="C384" i="8"/>
  <c r="D384" i="8" s="1"/>
  <c r="E403" i="8"/>
  <c r="C423" i="8"/>
  <c r="D423" i="8" s="1"/>
  <c r="C458" i="8"/>
  <c r="D458" i="8" s="1"/>
  <c r="E460" i="8"/>
  <c r="E478" i="8"/>
  <c r="F478" i="8" s="1"/>
  <c r="C486" i="8"/>
  <c r="D486" i="8" s="1"/>
  <c r="C496" i="8"/>
  <c r="D496" i="8" s="1"/>
  <c r="C529" i="8"/>
  <c r="D529" i="8" s="1"/>
  <c r="C718" i="8"/>
  <c r="D718" i="8" s="1"/>
  <c r="E733" i="8"/>
  <c r="C750" i="8"/>
  <c r="D750" i="8" s="1"/>
  <c r="C895" i="8"/>
  <c r="D895" i="8" s="1"/>
  <c r="C894" i="8"/>
  <c r="D894" i="8" s="1"/>
  <c r="C926" i="8"/>
  <c r="D926" i="8" s="1"/>
  <c r="C954" i="8"/>
  <c r="D954" i="8" s="1"/>
  <c r="E956" i="8"/>
  <c r="E958" i="8"/>
  <c r="F958" i="8" s="1"/>
  <c r="E972" i="8"/>
  <c r="E1013" i="8"/>
  <c r="E1027" i="8"/>
  <c r="F1027" i="8" s="1"/>
  <c r="C1077" i="8"/>
  <c r="D1077" i="8" s="1"/>
  <c r="C1110" i="8"/>
  <c r="D1110" i="8" s="1"/>
  <c r="E1112" i="8"/>
  <c r="F1112" i="8" s="1"/>
  <c r="C1109" i="8"/>
  <c r="D1109" i="8" s="1"/>
  <c r="E1135" i="8"/>
  <c r="C1132" i="8"/>
  <c r="D1132" i="8" s="1"/>
  <c r="E1153" i="8"/>
  <c r="F1153" i="8" s="1"/>
  <c r="C1175" i="8"/>
  <c r="D1175" i="8" s="1"/>
  <c r="C1194" i="8"/>
  <c r="D1194" i="8" s="1"/>
  <c r="E1216" i="8"/>
  <c r="F1216" i="8" s="1"/>
  <c r="E1221" i="8"/>
  <c r="E339" i="8"/>
  <c r="C376" i="8"/>
  <c r="D376" i="8" s="1"/>
  <c r="C389" i="8"/>
  <c r="D389" i="8" s="1"/>
  <c r="C457" i="8"/>
  <c r="D457" i="8" s="1"/>
  <c r="E479" i="8"/>
  <c r="E591" i="8"/>
  <c r="F591" i="8" s="1"/>
  <c r="E649" i="8"/>
  <c r="F649" i="8" s="1"/>
  <c r="F766" i="8"/>
  <c r="C732" i="8"/>
  <c r="D732" i="8" s="1"/>
  <c r="C746" i="8"/>
  <c r="D746" i="8" s="1"/>
  <c r="E748" i="8"/>
  <c r="C764" i="8"/>
  <c r="D764" i="8" s="1"/>
  <c r="E780" i="8"/>
  <c r="E797" i="8"/>
  <c r="E940" i="8"/>
  <c r="F940" i="8" s="1"/>
  <c r="E1003" i="8"/>
  <c r="C1006" i="8"/>
  <c r="D1006" i="8" s="1"/>
  <c r="C1039" i="8"/>
  <c r="D1039" i="8" s="1"/>
  <c r="C1038" i="8"/>
  <c r="D1038" i="8" s="1"/>
  <c r="E1047" i="8"/>
  <c r="E1046" i="8"/>
  <c r="F1046" i="8" s="1"/>
  <c r="E1108" i="8"/>
  <c r="E1126" i="8"/>
  <c r="F1126" i="8" s="1"/>
  <c r="E1154" i="8"/>
  <c r="F1154" i="8" s="1"/>
  <c r="E1187" i="8"/>
  <c r="F1187" i="8" s="1"/>
  <c r="C1190" i="8"/>
  <c r="D1190" i="8" s="1"/>
  <c r="E1192" i="8"/>
  <c r="E1194" i="8"/>
  <c r="C1207" i="8"/>
  <c r="D1207" i="8" s="1"/>
  <c r="C1208" i="8"/>
  <c r="D1208" i="8" s="1"/>
  <c r="E1277" i="8"/>
  <c r="F1277" i="8" s="1"/>
  <c r="C767" i="8"/>
  <c r="D767" i="8" s="1"/>
  <c r="F830" i="8"/>
  <c r="C783" i="8"/>
  <c r="D783" i="8" s="1"/>
  <c r="C794" i="8"/>
  <c r="D794" i="8" s="1"/>
  <c r="E845" i="8"/>
  <c r="E846" i="8"/>
  <c r="E861" i="8"/>
  <c r="E862" i="8"/>
  <c r="F862" i="8" s="1"/>
  <c r="E905" i="8"/>
  <c r="E919" i="8"/>
  <c r="E1001" i="8"/>
  <c r="E1030" i="8"/>
  <c r="F1030" i="8" s="1"/>
  <c r="E1062" i="8"/>
  <c r="F1062" i="8" s="1"/>
  <c r="C1094" i="8"/>
  <c r="D1094" i="8" s="1"/>
  <c r="C1130" i="8"/>
  <c r="D1130" i="8" s="1"/>
  <c r="C1142" i="8"/>
  <c r="D1142" i="8" s="1"/>
  <c r="E1190" i="8"/>
  <c r="C1217" i="8"/>
  <c r="D1217" i="8" s="1"/>
  <c r="C1225" i="8"/>
  <c r="D1225" i="8" s="1"/>
  <c r="C1238" i="8"/>
  <c r="D1238" i="8" s="1"/>
  <c r="C1274" i="8"/>
  <c r="D1274" i="8" s="1"/>
  <c r="C1305" i="8"/>
  <c r="D1305" i="8" s="1"/>
  <c r="C1313" i="8"/>
  <c r="D1313" i="8" s="1"/>
  <c r="F1376" i="8"/>
  <c r="C1336" i="8"/>
  <c r="D1336" i="8" s="1"/>
  <c r="E1357" i="8"/>
  <c r="C1409" i="8"/>
  <c r="D1409" i="8" s="1"/>
  <c r="C1408" i="8"/>
  <c r="D1408" i="8" s="1"/>
  <c r="C1424" i="8"/>
  <c r="D1424" i="8" s="1"/>
  <c r="C1451" i="8"/>
  <c r="D1451" i="8" s="1"/>
  <c r="C1576" i="8"/>
  <c r="D1576" i="8" s="1"/>
  <c r="C1761" i="8"/>
  <c r="D1761" i="8" s="1"/>
  <c r="E1763" i="8"/>
  <c r="F1763" i="8" s="1"/>
  <c r="E1806" i="8"/>
  <c r="C1379" i="8"/>
  <c r="D1379" i="8" s="1"/>
  <c r="C1378" i="8"/>
  <c r="D1378" i="8" s="1"/>
  <c r="C1610" i="8"/>
  <c r="D1610" i="8" s="1"/>
  <c r="E1613" i="8"/>
  <c r="E1830" i="8"/>
  <c r="F1830" i="8" s="1"/>
  <c r="C1828" i="8"/>
  <c r="D1828" i="8" s="1"/>
  <c r="C1263" i="8"/>
  <c r="D1263" i="8" s="1"/>
  <c r="F1344" i="8"/>
  <c r="C1296" i="8"/>
  <c r="D1296" i="8" s="1"/>
  <c r="E1312" i="8"/>
  <c r="F1312" i="8" s="1"/>
  <c r="C1325" i="8"/>
  <c r="D1325" i="8" s="1"/>
  <c r="E1328" i="8"/>
  <c r="C1333" i="8"/>
  <c r="D1333" i="8" s="1"/>
  <c r="E1336" i="8"/>
  <c r="C1342" i="8"/>
  <c r="D1342" i="8" s="1"/>
  <c r="C1341" i="8"/>
  <c r="D1341" i="8" s="1"/>
  <c r="C1360" i="8"/>
  <c r="D1360" i="8" s="1"/>
  <c r="C1389" i="8"/>
  <c r="D1389" i="8" s="1"/>
  <c r="C1394" i="8"/>
  <c r="D1394" i="8" s="1"/>
  <c r="C1411" i="8"/>
  <c r="D1411" i="8" s="1"/>
  <c r="E1413" i="8"/>
  <c r="F1413" i="8" s="1"/>
  <c r="C1415" i="8"/>
  <c r="D1415" i="8" s="1"/>
  <c r="E1488" i="8"/>
  <c r="F1488" i="8" s="1"/>
  <c r="F1536" i="8"/>
  <c r="C1556" i="8"/>
  <c r="D1556" i="8" s="1"/>
  <c r="C1564" i="8"/>
  <c r="D1564" i="8" s="1"/>
  <c r="E1661" i="8"/>
  <c r="F1661" i="8" s="1"/>
  <c r="C1658" i="8"/>
  <c r="D1658" i="8" s="1"/>
  <c r="E1914" i="8"/>
  <c r="F1914" i="8" s="1"/>
  <c r="E1912" i="8"/>
  <c r="F1912" i="8" s="1"/>
  <c r="E1245" i="8"/>
  <c r="C1250" i="8"/>
  <c r="D1250" i="8" s="1"/>
  <c r="C1255" i="8"/>
  <c r="D1255" i="8" s="1"/>
  <c r="C1272" i="8"/>
  <c r="D1272" i="8" s="1"/>
  <c r="F1328" i="8"/>
  <c r="C1280" i="8"/>
  <c r="D1280" i="8" s="1"/>
  <c r="C1288" i="8"/>
  <c r="D1288" i="8" s="1"/>
  <c r="C1301" i="8"/>
  <c r="D1301" i="8" s="1"/>
  <c r="E1304" i="8"/>
  <c r="C1309" i="8"/>
  <c r="D1309" i="8" s="1"/>
  <c r="E1325" i="8"/>
  <c r="E1333" i="8"/>
  <c r="E1360" i="8"/>
  <c r="F1360" i="8" s="1"/>
  <c r="C1365" i="8"/>
  <c r="D1365" i="8" s="1"/>
  <c r="E1384" i="8"/>
  <c r="F1384" i="8" s="1"/>
  <c r="E1389" i="8"/>
  <c r="C1422" i="8"/>
  <c r="D1422" i="8" s="1"/>
  <c r="C1421" i="8"/>
  <c r="D1421" i="8" s="1"/>
  <c r="E1499" i="8"/>
  <c r="F1499" i="8" s="1"/>
  <c r="C1611" i="8"/>
  <c r="D1611" i="8" s="1"/>
  <c r="C1264" i="8"/>
  <c r="D1264" i="8" s="1"/>
  <c r="E1280" i="8"/>
  <c r="F1280" i="8" s="1"/>
  <c r="C1285" i="8"/>
  <c r="D1285" i="8" s="1"/>
  <c r="C1293" i="8"/>
  <c r="D1293" i="8" s="1"/>
  <c r="E1296" i="8"/>
  <c r="F1296" i="8" s="1"/>
  <c r="E1301" i="8"/>
  <c r="E1309" i="8"/>
  <c r="C1315" i="8"/>
  <c r="D1315" i="8" s="1"/>
  <c r="C1314" i="8"/>
  <c r="D1314" i="8" s="1"/>
  <c r="E1440" i="8"/>
  <c r="F1440" i="8" s="1"/>
  <c r="F1472" i="8"/>
  <c r="C1517" i="8"/>
  <c r="D1517" i="8" s="1"/>
  <c r="E745" i="8"/>
  <c r="F745" i="8" s="1"/>
  <c r="F809" i="8"/>
  <c r="E796" i="8"/>
  <c r="C863" i="8"/>
  <c r="D863" i="8" s="1"/>
  <c r="C879" i="8"/>
  <c r="D879" i="8" s="1"/>
  <c r="F974" i="8"/>
  <c r="E941" i="8"/>
  <c r="F941" i="8" s="1"/>
  <c r="E942" i="8"/>
  <c r="E1005" i="8"/>
  <c r="E1006" i="8"/>
  <c r="F1006" i="8" s="1"/>
  <c r="E1024" i="8"/>
  <c r="F1024" i="8" s="1"/>
  <c r="E1056" i="8"/>
  <c r="F1056" i="8" s="1"/>
  <c r="F1110" i="8"/>
  <c r="E1088" i="8"/>
  <c r="C1227" i="8"/>
  <c r="D1227" i="8" s="1"/>
  <c r="C1247" i="8"/>
  <c r="D1247" i="8" s="1"/>
  <c r="C1256" i="8"/>
  <c r="D1256" i="8" s="1"/>
  <c r="C1270" i="8"/>
  <c r="D1270" i="8" s="1"/>
  <c r="E1272" i="8"/>
  <c r="C1277" i="8"/>
  <c r="D1277" i="8" s="1"/>
  <c r="E1288" i="8"/>
  <c r="C1307" i="8"/>
  <c r="D1307" i="8" s="1"/>
  <c r="C1306" i="8"/>
  <c r="D1306" i="8" s="1"/>
  <c r="C1343" i="8"/>
  <c r="D1343" i="8" s="1"/>
  <c r="C1352" i="8"/>
  <c r="D1352" i="8" s="1"/>
  <c r="C1358" i="8"/>
  <c r="D1358" i="8" s="1"/>
  <c r="C1357" i="8"/>
  <c r="D1357" i="8" s="1"/>
  <c r="C1381" i="8"/>
  <c r="D1381" i="8" s="1"/>
  <c r="C1392" i="8"/>
  <c r="D1392" i="8" s="1"/>
  <c r="C1391" i="8"/>
  <c r="D1391" i="8" s="1"/>
  <c r="C1448" i="8"/>
  <c r="D1448" i="8" s="1"/>
  <c r="C1447" i="8"/>
  <c r="D1447" i="8" s="1"/>
  <c r="C1458" i="8"/>
  <c r="D1458" i="8" s="1"/>
  <c r="C1464" i="8"/>
  <c r="D1464" i="8" s="1"/>
  <c r="C1498" i="8"/>
  <c r="D1498" i="8" s="1"/>
  <c r="E1533" i="8"/>
  <c r="C1553" i="8"/>
  <c r="D1553" i="8" s="1"/>
  <c r="F1616" i="8"/>
  <c r="C1682" i="8"/>
  <c r="D1682" i="8" s="1"/>
  <c r="C1703" i="8"/>
  <c r="D1703" i="8" s="1"/>
  <c r="C1779" i="8"/>
  <c r="D1779" i="8" s="1"/>
  <c r="C1795" i="8"/>
  <c r="D1795" i="8" s="1"/>
  <c r="C1794" i="8"/>
  <c r="D1794" i="8" s="1"/>
  <c r="F1922" i="8"/>
  <c r="E1872" i="8"/>
  <c r="C658" i="8"/>
  <c r="D658" i="8" s="1"/>
  <c r="F777" i="8"/>
  <c r="C810" i="8"/>
  <c r="D810" i="8" s="1"/>
  <c r="C831" i="8"/>
  <c r="D831" i="8" s="1"/>
  <c r="C847" i="8"/>
  <c r="D847" i="8" s="1"/>
  <c r="C858" i="8"/>
  <c r="D858" i="8" s="1"/>
  <c r="C862" i="8"/>
  <c r="D862" i="8" s="1"/>
  <c r="F919" i="8"/>
  <c r="C878" i="8"/>
  <c r="D878" i="8" s="1"/>
  <c r="E909" i="8"/>
  <c r="E910" i="8"/>
  <c r="E925" i="8"/>
  <c r="E926" i="8"/>
  <c r="F926" i="8" s="1"/>
  <c r="E953" i="8"/>
  <c r="F953" i="8" s="1"/>
  <c r="E971" i="8"/>
  <c r="E1010" i="8"/>
  <c r="C1010" i="8"/>
  <c r="D1010" i="8" s="1"/>
  <c r="E1042" i="8"/>
  <c r="E1074" i="8"/>
  <c r="F1074" i="8" s="1"/>
  <c r="F1138" i="8"/>
  <c r="E1132" i="8"/>
  <c r="F1132" i="8" s="1"/>
  <c r="C1147" i="8"/>
  <c r="D1147" i="8" s="1"/>
  <c r="C1158" i="8"/>
  <c r="D1158" i="8" s="1"/>
  <c r="C1193" i="8"/>
  <c r="D1193" i="8" s="1"/>
  <c r="C1226" i="8"/>
  <c r="D1226" i="8" s="1"/>
  <c r="C1249" i="8"/>
  <c r="D1249" i="8" s="1"/>
  <c r="C1254" i="8"/>
  <c r="D1254" i="8" s="1"/>
  <c r="C1262" i="8"/>
  <c r="D1262" i="8" s="1"/>
  <c r="E1264" i="8"/>
  <c r="F1264" i="8" s="1"/>
  <c r="C1269" i="8"/>
  <c r="D1269" i="8" s="1"/>
  <c r="E1285" i="8"/>
  <c r="C1299" i="8"/>
  <c r="D1299" i="8" s="1"/>
  <c r="C1298" i="8"/>
  <c r="D1298" i="8" s="1"/>
  <c r="F1424" i="8"/>
  <c r="C1376" i="8"/>
  <c r="D1376" i="8" s="1"/>
  <c r="E1381" i="8"/>
  <c r="C1386" i="8"/>
  <c r="D1386" i="8" s="1"/>
  <c r="C1402" i="8"/>
  <c r="D1402" i="8" s="1"/>
  <c r="E1421" i="8"/>
  <c r="C1432" i="8"/>
  <c r="D1432" i="8" s="1"/>
  <c r="C1442" i="8"/>
  <c r="D1442" i="8" s="1"/>
  <c r="E1453" i="8"/>
  <c r="E1522" i="8"/>
  <c r="F1522" i="8" s="1"/>
  <c r="C1676" i="8"/>
  <c r="D1676" i="8" s="1"/>
  <c r="E1768" i="8"/>
  <c r="C1780" i="8"/>
  <c r="D1780" i="8" s="1"/>
  <c r="E1870" i="8"/>
  <c r="C778" i="8"/>
  <c r="D778" i="8" s="1"/>
  <c r="C799" i="8"/>
  <c r="D799" i="8" s="1"/>
  <c r="C815" i="8"/>
  <c r="D815" i="8" s="1"/>
  <c r="C826" i="8"/>
  <c r="D826" i="8" s="1"/>
  <c r="E877" i="8"/>
  <c r="E878" i="8"/>
  <c r="E893" i="8"/>
  <c r="F893" i="8" s="1"/>
  <c r="E894" i="8"/>
  <c r="F894" i="8" s="1"/>
  <c r="E937" i="8"/>
  <c r="F937" i="8" s="1"/>
  <c r="C940" i="8"/>
  <c r="D940" i="8" s="1"/>
  <c r="C970" i="8"/>
  <c r="D970" i="8" s="1"/>
  <c r="E989" i="8"/>
  <c r="E990" i="8"/>
  <c r="F990" i="8" s="1"/>
  <c r="F1079" i="8"/>
  <c r="E1106" i="8"/>
  <c r="F1106" i="8" s="1"/>
  <c r="C1108" i="8"/>
  <c r="D1108" i="8" s="1"/>
  <c r="E1109" i="8"/>
  <c r="F1109" i="8" s="1"/>
  <c r="E1136" i="8"/>
  <c r="C1166" i="8"/>
  <c r="D1166" i="8" s="1"/>
  <c r="E1205" i="8"/>
  <c r="F1205" i="8" s="1"/>
  <c r="C1209" i="8"/>
  <c r="D1209" i="8" s="1"/>
  <c r="F1288" i="8"/>
  <c r="E1269" i="8"/>
  <c r="F1269" i="8" s="1"/>
  <c r="C1275" i="8"/>
  <c r="D1275" i="8" s="1"/>
  <c r="C1291" i="8"/>
  <c r="D1291" i="8" s="1"/>
  <c r="C1290" i="8"/>
  <c r="D1290" i="8" s="1"/>
  <c r="F1368" i="8"/>
  <c r="C1321" i="8"/>
  <c r="D1321" i="8" s="1"/>
  <c r="C1329" i="8"/>
  <c r="D1329" i="8" s="1"/>
  <c r="C1350" i="8"/>
  <c r="D1350" i="8" s="1"/>
  <c r="E1352" i="8"/>
  <c r="F1352" i="8" s="1"/>
  <c r="E1365" i="8"/>
  <c r="C1369" i="8"/>
  <c r="D1369" i="8" s="1"/>
  <c r="E1376" i="8"/>
  <c r="E1392" i="8"/>
  <c r="F1392" i="8" s="1"/>
  <c r="E1397" i="8"/>
  <c r="E1432" i="8"/>
  <c r="F1432" i="8" s="1"/>
  <c r="C1478" i="8"/>
  <c r="D1478" i="8" s="1"/>
  <c r="E1480" i="8"/>
  <c r="F1480" i="8" s="1"/>
  <c r="C1477" i="8"/>
  <c r="D1477" i="8" s="1"/>
  <c r="E1485" i="8"/>
  <c r="C1499" i="8"/>
  <c r="D1499" i="8" s="1"/>
  <c r="C1582" i="8"/>
  <c r="D1582" i="8" s="1"/>
  <c r="C1581" i="8"/>
  <c r="D1581" i="8" s="1"/>
  <c r="E1741" i="8"/>
  <c r="F1741" i="8" s="1"/>
  <c r="C1753" i="8"/>
  <c r="D1753" i="8" s="1"/>
  <c r="E1755" i="8"/>
  <c r="F1755" i="8" s="1"/>
  <c r="C1768" i="8"/>
  <c r="D1768" i="8" s="1"/>
  <c r="E1770" i="8"/>
  <c r="F1770" i="8" s="1"/>
  <c r="C1789" i="8"/>
  <c r="D1789" i="8" s="1"/>
  <c r="C1788" i="8"/>
  <c r="D1788" i="8" s="1"/>
  <c r="C1441" i="8"/>
  <c r="D1441" i="8" s="1"/>
  <c r="C1446" i="8"/>
  <c r="D1446" i="8" s="1"/>
  <c r="E1448" i="8"/>
  <c r="F1448" i="8" s="1"/>
  <c r="C1467" i="8"/>
  <c r="D1467" i="8" s="1"/>
  <c r="C1500" i="8"/>
  <c r="D1500" i="8" s="1"/>
  <c r="F1581" i="8"/>
  <c r="E1733" i="8"/>
  <c r="F1733" i="8" s="1"/>
  <c r="C1929" i="8"/>
  <c r="D1929" i="8" s="1"/>
  <c r="C1928" i="8"/>
  <c r="D1928" i="8" s="1"/>
  <c r="E2092" i="8"/>
  <c r="F2092" i="8" s="1"/>
  <c r="E2098" i="8"/>
  <c r="C2095" i="8"/>
  <c r="E2113" i="8"/>
  <c r="F2113" i="8" s="1"/>
  <c r="E2122" i="8"/>
  <c r="D2130" i="8"/>
  <c r="E2133" i="8"/>
  <c r="D2157" i="8"/>
  <c r="C2154" i="8"/>
  <c r="C2167" i="8"/>
  <c r="E2170" i="8"/>
  <c r="F2170" i="8" s="1"/>
  <c r="F2226" i="8"/>
  <c r="E2202" i="8"/>
  <c r="D2214" i="8"/>
  <c r="E2233" i="8"/>
  <c r="E2261" i="8"/>
  <c r="F2261" i="8" s="1"/>
  <c r="D2258" i="8"/>
  <c r="C2258" i="8"/>
  <c r="C2265" i="8"/>
  <c r="C2264" i="8"/>
  <c r="E2280" i="8"/>
  <c r="F2280" i="8" s="1"/>
  <c r="E2296" i="8"/>
  <c r="F2296" i="8" s="1"/>
  <c r="E2325" i="8"/>
  <c r="D2335" i="8"/>
  <c r="E2058" i="8"/>
  <c r="F2184" i="8"/>
  <c r="C2193" i="8"/>
  <c r="D2192" i="8"/>
  <c r="C2192" i="8"/>
  <c r="E2305" i="8"/>
  <c r="D2303" i="8"/>
  <c r="E1980" i="8"/>
  <c r="C1992" i="8"/>
  <c r="D1992" i="8" s="1"/>
  <c r="C1999" i="8"/>
  <c r="D1999" i="8" s="1"/>
  <c r="C2010" i="8"/>
  <c r="D2010" i="8" s="1"/>
  <c r="E2033" i="8"/>
  <c r="F2033" i="8" s="1"/>
  <c r="E2118" i="8"/>
  <c r="C2115" i="8"/>
  <c r="E2213" i="8"/>
  <c r="D2210" i="8"/>
  <c r="C2210" i="8"/>
  <c r="C2217" i="8"/>
  <c r="C2216" i="8"/>
  <c r="F2232" i="8"/>
  <c r="E2262" i="8"/>
  <c r="F2262" i="8" s="1"/>
  <c r="C2303" i="8"/>
  <c r="D2330" i="8"/>
  <c r="C1947" i="8"/>
  <c r="D1947" i="8" s="1"/>
  <c r="D2050" i="8"/>
  <c r="E2053" i="8"/>
  <c r="C2110" i="8"/>
  <c r="D2115" i="8"/>
  <c r="C2145" i="8"/>
  <c r="C2144" i="8"/>
  <c r="D2173" i="8"/>
  <c r="C2170" i="8"/>
  <c r="E2197" i="8"/>
  <c r="C2194" i="8"/>
  <c r="E2210" i="8"/>
  <c r="E2216" i="8"/>
  <c r="F2216" i="8" s="1"/>
  <c r="D2266" i="8"/>
  <c r="C2266" i="8"/>
  <c r="C2282" i="8"/>
  <c r="C2288" i="8"/>
  <c r="E2330" i="8"/>
  <c r="E1906" i="8"/>
  <c r="C1967" i="8"/>
  <c r="D1967" i="8" s="1"/>
  <c r="E2034" i="8"/>
  <c r="C2031" i="8"/>
  <c r="E2054" i="8"/>
  <c r="F2054" i="8" s="1"/>
  <c r="D2056" i="8"/>
  <c r="C2092" i="8"/>
  <c r="E2114" i="8"/>
  <c r="C2111" i="8"/>
  <c r="D2148" i="8"/>
  <c r="D2145" i="8"/>
  <c r="D2170" i="8"/>
  <c r="D2194" i="8"/>
  <c r="C2200" i="8"/>
  <c r="F2214" i="8"/>
  <c r="E2266" i="8"/>
  <c r="C1371" i="8"/>
  <c r="D1371" i="8" s="1"/>
  <c r="C1401" i="8"/>
  <c r="D1401" i="8" s="1"/>
  <c r="C1414" i="8"/>
  <c r="D1414" i="8" s="1"/>
  <c r="E1416" i="8"/>
  <c r="F1416" i="8" s="1"/>
  <c r="C1435" i="8"/>
  <c r="D1435" i="8" s="1"/>
  <c r="C1457" i="8"/>
  <c r="D1457" i="8" s="1"/>
  <c r="C1462" i="8"/>
  <c r="D1462" i="8" s="1"/>
  <c r="E1498" i="8"/>
  <c r="F1498" i="8" s="1"/>
  <c r="E1527" i="8"/>
  <c r="F1527" i="8" s="1"/>
  <c r="E1562" i="8"/>
  <c r="C1664" i="8"/>
  <c r="D1664" i="8" s="1"/>
  <c r="E1667" i="8"/>
  <c r="F1667" i="8" s="1"/>
  <c r="E1691" i="8"/>
  <c r="F1691" i="8" s="1"/>
  <c r="E1928" i="8"/>
  <c r="E1958" i="8"/>
  <c r="E2016" i="8"/>
  <c r="D2031" i="8"/>
  <c r="D2046" i="8"/>
  <c r="C2046" i="8"/>
  <c r="C2079" i="8"/>
  <c r="E2096" i="8"/>
  <c r="C2112" i="8"/>
  <c r="C2127" i="8"/>
  <c r="E2145" i="8"/>
  <c r="F2145" i="8" s="1"/>
  <c r="E2182" i="8"/>
  <c r="F2182" i="8" s="1"/>
  <c r="E2198" i="8"/>
  <c r="F2198" i="8" s="1"/>
  <c r="E2221" i="8"/>
  <c r="D2218" i="8"/>
  <c r="C2218" i="8"/>
  <c r="C2240" i="8"/>
  <c r="C2250" i="8"/>
  <c r="C1233" i="8"/>
  <c r="D1233" i="8" s="1"/>
  <c r="C1241" i="8"/>
  <c r="D1241" i="8" s="1"/>
  <c r="C1323" i="8"/>
  <c r="D1323" i="8" s="1"/>
  <c r="C1331" i="8"/>
  <c r="D1331" i="8" s="1"/>
  <c r="C1339" i="8"/>
  <c r="D1339" i="8" s="1"/>
  <c r="E1341" i="8"/>
  <c r="C1347" i="8"/>
  <c r="D1347" i="8" s="1"/>
  <c r="E1349" i="8"/>
  <c r="C1363" i="8"/>
  <c r="D1363" i="8" s="1"/>
  <c r="C1370" i="8"/>
  <c r="D1370" i="8" s="1"/>
  <c r="C1393" i="8"/>
  <c r="D1393" i="8" s="1"/>
  <c r="C1400" i="8"/>
  <c r="D1400" i="8" s="1"/>
  <c r="C1406" i="8"/>
  <c r="D1406" i="8" s="1"/>
  <c r="E1408" i="8"/>
  <c r="F1408" i="8" s="1"/>
  <c r="C1413" i="8"/>
  <c r="D1413" i="8" s="1"/>
  <c r="C1427" i="8"/>
  <c r="D1427" i="8" s="1"/>
  <c r="C1434" i="8"/>
  <c r="D1434" i="8" s="1"/>
  <c r="C1449" i="8"/>
  <c r="D1449" i="8" s="1"/>
  <c r="C1456" i="8"/>
  <c r="D1456" i="8" s="1"/>
  <c r="C1461" i="8"/>
  <c r="D1461" i="8" s="1"/>
  <c r="E1464" i="8"/>
  <c r="F1464" i="8" s="1"/>
  <c r="C1469" i="8"/>
  <c r="D1469" i="8" s="1"/>
  <c r="E1513" i="8"/>
  <c r="F1513" i="8" s="1"/>
  <c r="C1532" i="8"/>
  <c r="D1532" i="8" s="1"/>
  <c r="E1546" i="8"/>
  <c r="C1548" i="8"/>
  <c r="D1548" i="8" s="1"/>
  <c r="C1679" i="8"/>
  <c r="D1679" i="8" s="1"/>
  <c r="C1686" i="8"/>
  <c r="D1686" i="8" s="1"/>
  <c r="C1704" i="8"/>
  <c r="D1704" i="8" s="1"/>
  <c r="E1739" i="8"/>
  <c r="F1739" i="8" s="1"/>
  <c r="E1840" i="8"/>
  <c r="F1840" i="8" s="1"/>
  <c r="E1846" i="8"/>
  <c r="F1846" i="8" s="1"/>
  <c r="E1854" i="8"/>
  <c r="F1854" i="8" s="1"/>
  <c r="E1862" i="8"/>
  <c r="F1862" i="8" s="1"/>
  <c r="C1860" i="8"/>
  <c r="D1860" i="8" s="1"/>
  <c r="C1921" i="8"/>
  <c r="D1921" i="8" s="1"/>
  <c r="C1920" i="8"/>
  <c r="D1920" i="8" s="1"/>
  <c r="E1953" i="8"/>
  <c r="E1962" i="8"/>
  <c r="E1992" i="8"/>
  <c r="D2069" i="8"/>
  <c r="D2079" i="8"/>
  <c r="D2090" i="8"/>
  <c r="E2097" i="8"/>
  <c r="F2097" i="8" s="1"/>
  <c r="E2102" i="8"/>
  <c r="F2102" i="8" s="1"/>
  <c r="D2131" i="8"/>
  <c r="E2134" i="8"/>
  <c r="D2202" i="8"/>
  <c r="E2218" i="8"/>
  <c r="F2218" i="8" s="1"/>
  <c r="F2282" i="8"/>
  <c r="D2230" i="8"/>
  <c r="E2234" i="8"/>
  <c r="E2250" i="8"/>
  <c r="F2250" i="8" s="1"/>
  <c r="C2256" i="8"/>
  <c r="D2262" i="8"/>
  <c r="E2281" i="8"/>
  <c r="E2298" i="8"/>
  <c r="F2298" i="8" s="1"/>
  <c r="C2312" i="8"/>
  <c r="C1355" i="8"/>
  <c r="D1355" i="8" s="1"/>
  <c r="C1385" i="8"/>
  <c r="D1385" i="8" s="1"/>
  <c r="C1398" i="8"/>
  <c r="D1398" i="8" s="1"/>
  <c r="E1400" i="8"/>
  <c r="F1400" i="8" s="1"/>
  <c r="C1419" i="8"/>
  <c r="D1419" i="8" s="1"/>
  <c r="E1469" i="8"/>
  <c r="C1483" i="8"/>
  <c r="D1483" i="8" s="1"/>
  <c r="C1496" i="8"/>
  <c r="D1496" i="8" s="1"/>
  <c r="E1595" i="8"/>
  <c r="F1595" i="8" s="1"/>
  <c r="C1614" i="8"/>
  <c r="D1614" i="8" s="1"/>
  <c r="C1613" i="8"/>
  <c r="D1613" i="8" s="1"/>
  <c r="C1736" i="8"/>
  <c r="D1736" i="8" s="1"/>
  <c r="E1874" i="8"/>
  <c r="E1929" i="8"/>
  <c r="C1984" i="8"/>
  <c r="D1984" i="8" s="1"/>
  <c r="E1987" i="8"/>
  <c r="F1987" i="8" s="1"/>
  <c r="C2014" i="8"/>
  <c r="D2014" i="8" s="1"/>
  <c r="C2047" i="8"/>
  <c r="E2056" i="8"/>
  <c r="F2056" i="8" s="1"/>
  <c r="D2113" i="8"/>
  <c r="E2117" i="8"/>
  <c r="D2122" i="8"/>
  <c r="D2159" i="8"/>
  <c r="D2178" i="8"/>
  <c r="E2181" i="8"/>
  <c r="E2200" i="8"/>
  <c r="F2200" i="8" s="1"/>
  <c r="E2245" i="8"/>
  <c r="F2245" i="8" s="1"/>
  <c r="D2242" i="8"/>
  <c r="E2265" i="8"/>
  <c r="D2290" i="8"/>
  <c r="E2310" i="8"/>
  <c r="F2310" i="8" s="1"/>
  <c r="D2312" i="8"/>
  <c r="E2349" i="8"/>
  <c r="D2357" i="8"/>
  <c r="D2363" i="8"/>
  <c r="C2374" i="8"/>
  <c r="E2378" i="8"/>
  <c r="D2386" i="8"/>
  <c r="E1759" i="8"/>
  <c r="E1878" i="8"/>
  <c r="E1886" i="8"/>
  <c r="F1886" i="8" s="1"/>
  <c r="E1894" i="8"/>
  <c r="E1910" i="8"/>
  <c r="C1918" i="8"/>
  <c r="D1918" i="8" s="1"/>
  <c r="C1943" i="8"/>
  <c r="D1943" i="8" s="1"/>
  <c r="E1970" i="8"/>
  <c r="F1970" i="8" s="1"/>
  <c r="E2009" i="8"/>
  <c r="E2010" i="8"/>
  <c r="D2114" i="8"/>
  <c r="E2229" i="8"/>
  <c r="E2277" i="8"/>
  <c r="F2277" i="8" s="1"/>
  <c r="E2311" i="8"/>
  <c r="F2311" i="8" s="1"/>
  <c r="D2361" i="8"/>
  <c r="E2368" i="8"/>
  <c r="F2368" i="8" s="1"/>
  <c r="C2375" i="8"/>
  <c r="E2350" i="8"/>
  <c r="F2350" i="8" s="1"/>
  <c r="F2405" i="8"/>
  <c r="E1594" i="8"/>
  <c r="E1618" i="8"/>
  <c r="F1618" i="8" s="1"/>
  <c r="C1646" i="8"/>
  <c r="D1646" i="8" s="1"/>
  <c r="C1670" i="8"/>
  <c r="D1670" i="8" s="1"/>
  <c r="C1694" i="8"/>
  <c r="D1694" i="8" s="1"/>
  <c r="E1798" i="8"/>
  <c r="F1930" i="8"/>
  <c r="E1921" i="8"/>
  <c r="E1946" i="8"/>
  <c r="E2051" i="8"/>
  <c r="F2051" i="8" s="1"/>
  <c r="E2073" i="8"/>
  <c r="E2104" i="8"/>
  <c r="F2104" i="8" s="1"/>
  <c r="D2179" i="8"/>
  <c r="E2193" i="8"/>
  <c r="E2194" i="8"/>
  <c r="C2201" i="8"/>
  <c r="F2266" i="8"/>
  <c r="D2226" i="8"/>
  <c r="C2241" i="8"/>
  <c r="C2249" i="8"/>
  <c r="D2274" i="8"/>
  <c r="D2345" i="8"/>
  <c r="C2348" i="8"/>
  <c r="D2359" i="8"/>
  <c r="C2362" i="8"/>
  <c r="C1662" i="8"/>
  <c r="D1662" i="8" s="1"/>
  <c r="E1817" i="8"/>
  <c r="E1849" i="8"/>
  <c r="E1880" i="8"/>
  <c r="F1880" i="8" s="1"/>
  <c r="E1904" i="8"/>
  <c r="C1913" i="8"/>
  <c r="D1913" i="8" s="1"/>
  <c r="E1937" i="8"/>
  <c r="E1961" i="8"/>
  <c r="D2132" i="8"/>
  <c r="D2180" i="8"/>
  <c r="E2225" i="8"/>
  <c r="C2233" i="8"/>
  <c r="E2273" i="8"/>
  <c r="C2281" i="8"/>
  <c r="C2326" i="8"/>
  <c r="C2341" i="8"/>
  <c r="C2346" i="8"/>
  <c r="D2360" i="8"/>
  <c r="D2385" i="8"/>
  <c r="D2391" i="8"/>
  <c r="C2410" i="8"/>
  <c r="C1638" i="8"/>
  <c r="D1638" i="8" s="1"/>
  <c r="E1751" i="8"/>
  <c r="C1755" i="8"/>
  <c r="D1755" i="8" s="1"/>
  <c r="E1816" i="8"/>
  <c r="F1816" i="8" s="1"/>
  <c r="E1848" i="8"/>
  <c r="F1848" i="8" s="1"/>
  <c r="C1912" i="8"/>
  <c r="D1912" i="8" s="1"/>
  <c r="C1937" i="8"/>
  <c r="D1937" i="8" s="1"/>
  <c r="E1942" i="8"/>
  <c r="F2034" i="8"/>
  <c r="C2030" i="8"/>
  <c r="C2051" i="8"/>
  <c r="F2114" i="8"/>
  <c r="C2094" i="8"/>
  <c r="E2115" i="8"/>
  <c r="F2115" i="8" s="1"/>
  <c r="D2129" i="8"/>
  <c r="E2146" i="8"/>
  <c r="F2209" i="8"/>
  <c r="D2161" i="8"/>
  <c r="D2177" i="8"/>
  <c r="C2225" i="8"/>
  <c r="C2232" i="8"/>
  <c r="C2273" i="8"/>
  <c r="C2280" i="8"/>
  <c r="E2293" i="8"/>
  <c r="F2293" i="8" s="1"/>
  <c r="C2325" i="8"/>
  <c r="E2333" i="8"/>
  <c r="F2333" i="8" s="1"/>
  <c r="D2350" i="8"/>
  <c r="C2349" i="8"/>
  <c r="C2358" i="8"/>
  <c r="E2360" i="8"/>
  <c r="F2360" i="8" s="1"/>
  <c r="D2366" i="8"/>
  <c r="D2373" i="8"/>
  <c r="E2389" i="8"/>
  <c r="F2389" i="8" s="1"/>
  <c r="C36" i="7"/>
  <c r="C52" i="7"/>
  <c r="C68" i="7"/>
  <c r="C84" i="7"/>
  <c r="C100" i="7"/>
  <c r="C116" i="7"/>
  <c r="C132" i="7"/>
  <c r="C140" i="7"/>
  <c r="C172" i="7"/>
  <c r="C196" i="7"/>
  <c r="C204" i="7"/>
  <c r="C236" i="7"/>
  <c r="C260" i="7"/>
  <c r="C268" i="7"/>
  <c r="C300" i="7"/>
  <c r="C324" i="7"/>
  <c r="C332" i="7"/>
  <c r="C340" i="7"/>
  <c r="C380" i="7"/>
  <c r="C388" i="7"/>
  <c r="C444" i="7"/>
  <c r="C452" i="7"/>
  <c r="C508" i="7"/>
  <c r="C516" i="7"/>
  <c r="C564" i="7"/>
  <c r="C572" i="7"/>
  <c r="C580" i="7"/>
  <c r="C612" i="7"/>
  <c r="C628" i="7"/>
  <c r="C636" i="7"/>
  <c r="C644" i="7"/>
  <c r="C660" i="7"/>
  <c r="C694" i="7"/>
  <c r="C702" i="7"/>
  <c r="C722" i="7"/>
  <c r="C685" i="7"/>
  <c r="C692" i="7"/>
  <c r="C170" i="7"/>
  <c r="C234" i="7"/>
  <c r="C298" i="7"/>
  <c r="C550" i="7"/>
  <c r="C558" i="7"/>
  <c r="C566" i="7"/>
  <c r="C622" i="7"/>
  <c r="C674" i="7"/>
  <c r="C724" i="7"/>
  <c r="C732" i="7"/>
  <c r="C682" i="7"/>
  <c r="C305" i="7"/>
  <c r="C681" i="7"/>
  <c r="C689" i="7"/>
  <c r="C696" i="7"/>
  <c r="C735" i="7"/>
  <c r="C158" i="7"/>
  <c r="C182" i="7"/>
  <c r="C222" i="7"/>
  <c r="C246" i="7"/>
  <c r="C286" i="7"/>
  <c r="C310" i="7"/>
  <c r="C662" i="7"/>
  <c r="C670" i="7"/>
  <c r="C155" i="7"/>
  <c r="C171" i="7"/>
  <c r="C179" i="7"/>
  <c r="C175" i="7"/>
  <c r="C219" i="7"/>
  <c r="C235" i="7"/>
  <c r="C243" i="7"/>
  <c r="C239" i="7"/>
  <c r="C283" i="7"/>
  <c r="C299" i="7"/>
  <c r="C307" i="7"/>
  <c r="C303" i="7"/>
  <c r="C595" i="7"/>
  <c r="C643" i="7"/>
  <c r="C659" i="7"/>
  <c r="C686" i="7"/>
  <c r="C705" i="7"/>
  <c r="C737" i="7"/>
  <c r="C745" i="7"/>
  <c r="C760" i="7"/>
  <c r="C768" i="7"/>
  <c r="C57" i="7"/>
  <c r="C145" i="7"/>
  <c r="C188" i="7"/>
  <c r="C266" i="7"/>
  <c r="C337" i="7"/>
  <c r="C393" i="7"/>
  <c r="C417" i="7"/>
  <c r="C441" i="7"/>
  <c r="C465" i="7"/>
  <c r="C489" i="7"/>
  <c r="C513" i="7"/>
  <c r="C537" i="7"/>
  <c r="C561" i="7"/>
  <c r="C585" i="7"/>
  <c r="C43" i="7"/>
  <c r="C39" i="7"/>
  <c r="C59" i="7"/>
  <c r="C67" i="7"/>
  <c r="C75" i="7"/>
  <c r="C83" i="7"/>
  <c r="C91" i="7"/>
  <c r="C99" i="7"/>
  <c r="C107" i="7"/>
  <c r="C115" i="7"/>
  <c r="C123" i="7"/>
  <c r="C131" i="7"/>
  <c r="C139" i="7"/>
  <c r="C183" i="7"/>
  <c r="C190" i="7"/>
  <c r="C197" i="7"/>
  <c r="C247" i="7"/>
  <c r="C254" i="7"/>
  <c r="C261" i="7"/>
  <c r="C311" i="7"/>
  <c r="C318" i="7"/>
  <c r="C325" i="7"/>
  <c r="C339" i="7"/>
  <c r="C347" i="7"/>
  <c r="C379" i="7"/>
  <c r="C387" i="7"/>
  <c r="C395" i="7"/>
  <c r="C403" i="7"/>
  <c r="C411" i="7"/>
  <c r="C443" i="7"/>
  <c r="C451" i="7"/>
  <c r="C459" i="7"/>
  <c r="C467" i="7"/>
  <c r="C475" i="7"/>
  <c r="C507" i="7"/>
  <c r="C515" i="7"/>
  <c r="C523" i="7"/>
  <c r="C531" i="7"/>
  <c r="C539" i="7"/>
  <c r="C571" i="7"/>
  <c r="C579" i="7"/>
  <c r="C602" i="7"/>
  <c r="C618" i="7"/>
  <c r="C649" i="7"/>
  <c r="C723" i="7"/>
  <c r="C753" i="7"/>
  <c r="C166" i="7"/>
  <c r="C180" i="7"/>
  <c r="C230" i="7"/>
  <c r="C244" i="7"/>
  <c r="C26" i="7"/>
  <c r="C121" i="7"/>
  <c r="C209" i="7"/>
  <c r="C232" i="7"/>
  <c r="C252" i="7"/>
  <c r="C273" i="7"/>
  <c r="C330" i="7"/>
  <c r="C401" i="7"/>
  <c r="C425" i="7"/>
  <c r="C457" i="7"/>
  <c r="C481" i="7"/>
  <c r="C505" i="7"/>
  <c r="C521" i="7"/>
  <c r="C545" i="7"/>
  <c r="C569" i="7"/>
  <c r="C593" i="7"/>
  <c r="C616" i="7"/>
  <c r="C37" i="7"/>
  <c r="C148" i="7"/>
  <c r="C156" i="7"/>
  <c r="C205" i="7"/>
  <c r="C212" i="7"/>
  <c r="C220" i="7"/>
  <c r="C269" i="7"/>
  <c r="C276" i="7"/>
  <c r="C284" i="7"/>
  <c r="C333" i="7"/>
  <c r="C596" i="7"/>
  <c r="C658" i="7"/>
  <c r="C665" i="7"/>
  <c r="C725" i="7"/>
  <c r="C738" i="7"/>
  <c r="C758" i="7"/>
  <c r="C706" i="7"/>
  <c r="C700" i="7"/>
  <c r="C713" i="7"/>
  <c r="C719" i="7"/>
  <c r="C726" i="7"/>
  <c r="C301" i="7"/>
  <c r="C173" i="7"/>
  <c r="C195" i="7"/>
  <c r="C237" i="7"/>
  <c r="C259" i="7"/>
  <c r="C294" i="7"/>
  <c r="C308" i="7"/>
  <c r="C701" i="7"/>
  <c r="C707" i="7"/>
  <c r="C720" i="7"/>
  <c r="C714" i="7"/>
  <c r="C740" i="7"/>
  <c r="C734" i="7"/>
  <c r="C769" i="7"/>
  <c r="C25" i="7"/>
  <c r="C40" i="7"/>
  <c r="C48" i="7"/>
  <c r="C56" i="7"/>
  <c r="C64" i="7"/>
  <c r="C72" i="7"/>
  <c r="C80" i="7"/>
  <c r="C88" i="7"/>
  <c r="C96" i="7"/>
  <c r="C104" i="7"/>
  <c r="C112" i="7"/>
  <c r="C120" i="7"/>
  <c r="C128" i="7"/>
  <c r="C136" i="7"/>
  <c r="C144" i="7"/>
  <c r="C152" i="7"/>
  <c r="C167" i="7"/>
  <c r="C174" i="7"/>
  <c r="C216" i="7"/>
  <c r="C231" i="7"/>
  <c r="C238" i="7"/>
  <c r="C280" i="7"/>
  <c r="C295" i="7"/>
  <c r="C302" i="7"/>
  <c r="C639" i="7"/>
  <c r="C669" i="7"/>
  <c r="C676" i="7"/>
  <c r="C683" i="7"/>
  <c r="C708" i="7"/>
  <c r="C727" i="7"/>
  <c r="C757" i="7"/>
  <c r="C89" i="7"/>
  <c r="C377" i="7"/>
  <c r="C755" i="7"/>
  <c r="C41" i="7"/>
  <c r="C73" i="7"/>
  <c r="C105" i="7"/>
  <c r="C168" i="7"/>
  <c r="C202" i="7"/>
  <c r="C296" i="7"/>
  <c r="C316" i="7"/>
  <c r="C385" i="7"/>
  <c r="C409" i="7"/>
  <c r="C433" i="7"/>
  <c r="C449" i="7"/>
  <c r="C473" i="7"/>
  <c r="C497" i="7"/>
  <c r="C529" i="7"/>
  <c r="C553" i="7"/>
  <c r="C577" i="7"/>
  <c r="C600" i="7"/>
  <c r="C655" i="7"/>
  <c r="C35" i="7"/>
  <c r="C42" i="7"/>
  <c r="C58" i="7"/>
  <c r="C74" i="7"/>
  <c r="C90" i="7"/>
  <c r="C106" i="7"/>
  <c r="C122" i="7"/>
  <c r="C138" i="7"/>
  <c r="C154" i="7"/>
  <c r="C161" i="7"/>
  <c r="C203" i="7"/>
  <c r="C218" i="7"/>
  <c r="C225" i="7"/>
  <c r="C267" i="7"/>
  <c r="C282" i="7"/>
  <c r="C289" i="7"/>
  <c r="C331" i="7"/>
  <c r="C338" i="7"/>
  <c r="C346" i="7"/>
  <c r="C394" i="7"/>
  <c r="C402" i="7"/>
  <c r="C410" i="7"/>
  <c r="C458" i="7"/>
  <c r="C466" i="7"/>
  <c r="C474" i="7"/>
  <c r="C522" i="7"/>
  <c r="C530" i="7"/>
  <c r="C538" i="7"/>
  <c r="C570" i="7"/>
  <c r="C586" i="7"/>
  <c r="C594" i="7"/>
  <c r="C601" i="7"/>
  <c r="C609" i="7"/>
  <c r="C617" i="7"/>
  <c r="C625" i="7"/>
  <c r="C633" i="7"/>
  <c r="C641" i="7"/>
  <c r="C697" i="7"/>
  <c r="C703" i="7"/>
  <c r="C710" i="7"/>
  <c r="C728" i="7"/>
  <c r="C736" i="7"/>
  <c r="C749" i="7"/>
  <c r="C766" i="7"/>
  <c r="C23" i="6"/>
  <c r="C24" i="6"/>
  <c r="C208" i="6"/>
  <c r="C240" i="6"/>
  <c r="C272" i="6"/>
  <c r="C185" i="6"/>
  <c r="C505" i="6"/>
  <c r="C601" i="6"/>
  <c r="C633" i="6"/>
  <c r="C30" i="6"/>
  <c r="C38" i="6"/>
  <c r="C50" i="6"/>
  <c r="C70" i="6"/>
  <c r="C90" i="6"/>
  <c r="C230" i="6"/>
  <c r="C266" i="6"/>
  <c r="C294" i="6"/>
  <c r="C306" i="6"/>
  <c r="C326" i="6"/>
  <c r="C370" i="6"/>
  <c r="C394" i="6"/>
  <c r="C550" i="6"/>
  <c r="C562" i="6"/>
  <c r="C582" i="6"/>
  <c r="C646" i="6"/>
  <c r="C650" i="6"/>
  <c r="C677" i="6"/>
  <c r="C685" i="6"/>
  <c r="C693" i="6"/>
  <c r="C701" i="6"/>
  <c r="C709" i="6"/>
  <c r="C717" i="6"/>
  <c r="C725" i="6"/>
  <c r="C733" i="6"/>
  <c r="C741" i="6"/>
  <c r="C749" i="6"/>
  <c r="C757" i="6"/>
  <c r="C765" i="6"/>
  <c r="C19" i="6"/>
  <c r="C35" i="6"/>
  <c r="C163" i="6"/>
  <c r="C211" i="6"/>
  <c r="C219" i="6"/>
  <c r="C227" i="6"/>
  <c r="C271" i="6"/>
  <c r="C335" i="6"/>
  <c r="C367" i="6"/>
  <c r="C391" i="6"/>
  <c r="C399" i="6"/>
  <c r="C595" i="6"/>
  <c r="C623" i="6"/>
  <c r="C627" i="6"/>
  <c r="C655" i="6"/>
  <c r="C686" i="6"/>
  <c r="C702" i="6"/>
  <c r="C718" i="6"/>
  <c r="C734" i="6"/>
  <c r="C750" i="6"/>
  <c r="C766" i="6"/>
  <c r="C485" i="6"/>
  <c r="C613" i="6"/>
  <c r="C203" i="6"/>
  <c r="C44" i="6"/>
  <c r="C52" i="6"/>
  <c r="C84" i="6"/>
  <c r="C108" i="6"/>
  <c r="C140" i="6"/>
  <c r="C148" i="6"/>
  <c r="C450" i="6"/>
  <c r="C514" i="6"/>
  <c r="C526" i="6"/>
  <c r="C75" i="6"/>
  <c r="C87" i="6"/>
  <c r="C139" i="6"/>
  <c r="C151" i="6"/>
  <c r="C41" i="6"/>
  <c r="C65" i="6"/>
  <c r="C105" i="6"/>
  <c r="C129" i="6"/>
  <c r="C407" i="6"/>
  <c r="C471" i="6"/>
  <c r="C218" i="6"/>
  <c r="C321" i="6"/>
  <c r="C385" i="6"/>
  <c r="C413" i="6"/>
  <c r="C449" i="6"/>
  <c r="C529" i="6"/>
  <c r="C197" i="6"/>
  <c r="C275" i="6"/>
  <c r="C291" i="6"/>
  <c r="C339" i="6"/>
  <c r="C419" i="6"/>
  <c r="C531" i="6"/>
  <c r="C547" i="6"/>
  <c r="C635" i="6"/>
  <c r="C130" i="6"/>
  <c r="C142" i="6"/>
  <c r="C162" i="6"/>
  <c r="C194" i="6"/>
  <c r="C229" i="6"/>
  <c r="C249" i="6"/>
  <c r="C496" i="6"/>
  <c r="C528" i="6"/>
  <c r="C560" i="6"/>
  <c r="C592" i="6"/>
  <c r="C624" i="6"/>
  <c r="C157" i="6"/>
  <c r="C422" i="6"/>
  <c r="C48" i="6"/>
  <c r="C88" i="6"/>
  <c r="C111" i="6"/>
  <c r="C123" i="6"/>
  <c r="C143" i="6"/>
  <c r="C166" i="6"/>
  <c r="C193" i="6"/>
  <c r="C221" i="6"/>
  <c r="C235" i="6"/>
  <c r="C267" i="6"/>
  <c r="C313" i="6"/>
  <c r="C345" i="6"/>
  <c r="C357" i="6"/>
  <c r="C377" i="6"/>
  <c r="C463" i="6"/>
  <c r="C486" i="6"/>
  <c r="C489" i="6"/>
  <c r="C509" i="6"/>
  <c r="C556" i="6"/>
  <c r="C587" i="6"/>
  <c r="C599" i="6"/>
  <c r="C619" i="6"/>
  <c r="C651" i="6"/>
  <c r="C26" i="6"/>
  <c r="C401" i="6"/>
  <c r="C477" i="6"/>
  <c r="C57" i="6"/>
  <c r="C89" i="6"/>
  <c r="C112" i="6"/>
  <c r="C178" i="6"/>
  <c r="C198" i="6"/>
  <c r="C202" i="6"/>
  <c r="C209" i="6"/>
  <c r="C236" i="6"/>
  <c r="C276" i="6"/>
  <c r="C322" i="6"/>
  <c r="C334" i="6"/>
  <c r="C386" i="6"/>
  <c r="C398" i="6"/>
  <c r="C464" i="6"/>
  <c r="C467" i="6"/>
  <c r="C474" i="6"/>
  <c r="C522" i="6"/>
  <c r="C564" i="6"/>
  <c r="C596" i="6"/>
  <c r="C652" i="6"/>
  <c r="C660" i="6"/>
  <c r="C675" i="6"/>
  <c r="C691" i="6"/>
  <c r="C707" i="6"/>
  <c r="C723" i="6"/>
  <c r="C739" i="6"/>
  <c r="C755" i="6"/>
  <c r="C172" i="6"/>
  <c r="C66" i="6"/>
  <c r="C78" i="6"/>
  <c r="C101" i="6"/>
  <c r="C121" i="6"/>
  <c r="C199" i="6"/>
  <c r="C207" i="6"/>
  <c r="C233" i="6"/>
  <c r="C253" i="6"/>
  <c r="C331" i="6"/>
  <c r="C343" i="6"/>
  <c r="C395" i="6"/>
  <c r="C418" i="6"/>
  <c r="C441" i="6"/>
  <c r="C453" i="6"/>
  <c r="C475" i="6"/>
  <c r="C483" i="6"/>
  <c r="C527" i="6"/>
  <c r="C565" i="6"/>
  <c r="C573" i="6"/>
  <c r="C577" i="6"/>
  <c r="C605" i="6"/>
  <c r="C617" i="6"/>
  <c r="C637" i="6"/>
  <c r="C649" i="6"/>
  <c r="C676" i="6"/>
  <c r="C692" i="6"/>
  <c r="C708" i="6"/>
  <c r="C724" i="6"/>
  <c r="C740" i="6"/>
  <c r="C756" i="6"/>
  <c r="C25" i="6"/>
  <c r="C71" i="6"/>
  <c r="C79" i="6"/>
  <c r="C83" i="6"/>
  <c r="C114" i="6"/>
  <c r="C138" i="6"/>
  <c r="C145" i="6"/>
  <c r="C212" i="6"/>
  <c r="C215" i="6"/>
  <c r="C258" i="6"/>
  <c r="C270" i="6"/>
  <c r="C304" i="6"/>
  <c r="C368" i="6"/>
  <c r="C434" i="6"/>
  <c r="C454" i="6"/>
  <c r="C458" i="6"/>
  <c r="C465" i="6"/>
  <c r="C492" i="6"/>
  <c r="C524" i="6"/>
  <c r="C532" i="6"/>
  <c r="C602" i="6"/>
  <c r="C654" i="6"/>
  <c r="C681" i="6"/>
  <c r="C697" i="6"/>
  <c r="C713" i="6"/>
  <c r="C729" i="6"/>
  <c r="C745" i="6"/>
  <c r="C761" i="6"/>
  <c r="C578" i="6"/>
  <c r="C21" i="6"/>
  <c r="C80" i="6"/>
  <c r="C251" i="6"/>
  <c r="C336" i="6"/>
  <c r="C346" i="6"/>
  <c r="C507" i="6"/>
  <c r="C22" i="6"/>
  <c r="C33" i="6"/>
  <c r="C55" i="6"/>
  <c r="C69" i="6"/>
  <c r="C91" i="6"/>
  <c r="C106" i="6"/>
  <c r="C113" i="6"/>
  <c r="C176" i="6"/>
  <c r="C179" i="6"/>
  <c r="C186" i="6"/>
  <c r="C201" i="6"/>
  <c r="C238" i="6"/>
  <c r="C259" i="6"/>
  <c r="C274" i="6"/>
  <c r="C289" i="6"/>
  <c r="C311" i="6"/>
  <c r="C325" i="6"/>
  <c r="C347" i="6"/>
  <c r="C362" i="6"/>
  <c r="C369" i="6"/>
  <c r="C432" i="6"/>
  <c r="C435" i="6"/>
  <c r="C442" i="6"/>
  <c r="C457" i="6"/>
  <c r="C494" i="6"/>
  <c r="C515" i="6"/>
  <c r="C530" i="6"/>
  <c r="C545" i="6"/>
  <c r="C567" i="6"/>
  <c r="C581" i="6"/>
  <c r="C603" i="6"/>
  <c r="C618" i="6"/>
  <c r="C625" i="6"/>
  <c r="C674" i="6"/>
  <c r="C682" i="6"/>
  <c r="C690" i="6"/>
  <c r="C698" i="6"/>
  <c r="C706" i="6"/>
  <c r="C714" i="6"/>
  <c r="C722" i="6"/>
  <c r="C730" i="6"/>
  <c r="C738" i="6"/>
  <c r="C746" i="6"/>
  <c r="C754" i="6"/>
  <c r="C762" i="6"/>
  <c r="C770" i="6"/>
  <c r="C99" i="6"/>
  <c r="C134" i="6"/>
  <c r="C421" i="6"/>
  <c r="C538" i="6"/>
  <c r="C590" i="6"/>
  <c r="C611" i="6"/>
  <c r="C626" i="6"/>
  <c r="C641" i="6"/>
  <c r="C165" i="6"/>
  <c r="C282" i="6"/>
  <c r="C317" i="6"/>
  <c r="C355" i="6"/>
  <c r="C390" i="6"/>
  <c r="C443" i="6"/>
  <c r="C27" i="6"/>
  <c r="C47" i="6"/>
  <c r="C42" i="6"/>
  <c r="C49" i="6"/>
  <c r="C76" i="6"/>
  <c r="C98" i="6"/>
  <c r="C120" i="6"/>
  <c r="C115" i="6"/>
  <c r="C122" i="6"/>
  <c r="C137" i="6"/>
  <c r="C171" i="6"/>
  <c r="C174" i="6"/>
  <c r="C195" i="6"/>
  <c r="C210" i="6"/>
  <c r="C225" i="6"/>
  <c r="C244" i="6"/>
  <c r="C247" i="6"/>
  <c r="C261" i="6"/>
  <c r="C281" i="6"/>
  <c r="C283" i="6"/>
  <c r="C303" i="6"/>
  <c r="C298" i="6"/>
  <c r="C305" i="6"/>
  <c r="C332" i="6"/>
  <c r="C354" i="6"/>
  <c r="C371" i="6"/>
  <c r="C378" i="6"/>
  <c r="C393" i="6"/>
  <c r="C427" i="6"/>
  <c r="C430" i="6"/>
  <c r="C451" i="6"/>
  <c r="C478" i="6"/>
  <c r="C481" i="6"/>
  <c r="C500" i="6"/>
  <c r="C503" i="6"/>
  <c r="C517" i="6"/>
  <c r="C537" i="6"/>
  <c r="C539" i="6"/>
  <c r="C559" i="6"/>
  <c r="C554" i="6"/>
  <c r="C561" i="6"/>
  <c r="C588" i="6"/>
  <c r="C610" i="6"/>
  <c r="C634" i="6"/>
  <c r="C769" i="6"/>
  <c r="C110" i="6"/>
  <c r="C439" i="6"/>
  <c r="C570" i="6"/>
  <c r="C585" i="6"/>
  <c r="C622" i="6"/>
  <c r="C643" i="6"/>
  <c r="C658" i="6"/>
  <c r="C34" i="6"/>
  <c r="C51" i="6"/>
  <c r="C58" i="6"/>
  <c r="C73" i="6"/>
  <c r="C107" i="6"/>
  <c r="C180" i="6"/>
  <c r="C234" i="6"/>
  <c r="C241" i="6"/>
  <c r="C268" i="6"/>
  <c r="C290" i="6"/>
  <c r="C314" i="6"/>
  <c r="C363" i="6"/>
  <c r="C417" i="6"/>
  <c r="C490" i="6"/>
  <c r="C497" i="6"/>
  <c r="C563" i="6"/>
  <c r="C37" i="6"/>
  <c r="C74" i="6"/>
  <c r="C81" i="6"/>
  <c r="C144" i="6"/>
  <c r="C147" i="6"/>
  <c r="C154" i="6"/>
  <c r="C169" i="6"/>
  <c r="C189" i="6"/>
  <c r="C206" i="6"/>
  <c r="C242" i="6"/>
  <c r="C262" i="6"/>
  <c r="C257" i="6"/>
  <c r="C279" i="6"/>
  <c r="C293" i="6"/>
  <c r="C315" i="6"/>
  <c r="C330" i="6"/>
  <c r="C337" i="6"/>
  <c r="C400" i="6"/>
  <c r="C403" i="6"/>
  <c r="C410" i="6"/>
  <c r="C425" i="6"/>
  <c r="C445" i="6"/>
  <c r="C462" i="6"/>
  <c r="C498" i="6"/>
  <c r="C518" i="6"/>
  <c r="C513" i="6"/>
  <c r="C535" i="6"/>
  <c r="C549" i="6"/>
  <c r="C569" i="6"/>
  <c r="C571" i="6"/>
  <c r="C591" i="6"/>
  <c r="C586" i="6"/>
  <c r="C593" i="6"/>
  <c r="C620" i="6"/>
  <c r="C642" i="6"/>
  <c r="C656" i="6"/>
  <c r="C671" i="6"/>
  <c r="C679" i="6"/>
  <c r="C687" i="6"/>
  <c r="C695" i="6"/>
  <c r="C703" i="6"/>
  <c r="C711" i="6"/>
  <c r="C719" i="6"/>
  <c r="C727" i="6"/>
  <c r="C735" i="6"/>
  <c r="C743" i="6"/>
  <c r="C751" i="6"/>
  <c r="C759" i="6"/>
  <c r="C767" i="6"/>
  <c r="C56" i="6"/>
  <c r="C131" i="6"/>
  <c r="C158" i="6"/>
  <c r="C161" i="6"/>
  <c r="C183" i="6"/>
  <c r="C217" i="6"/>
  <c r="C239" i="6"/>
  <c r="C307" i="6"/>
  <c r="C329" i="6"/>
  <c r="C366" i="6"/>
  <c r="C387" i="6"/>
  <c r="C414" i="6"/>
  <c r="C436" i="6"/>
  <c r="C473" i="6"/>
  <c r="C495" i="6"/>
  <c r="C546" i="6"/>
  <c r="C20" i="6"/>
  <c r="C43" i="6"/>
  <c r="C46" i="6"/>
  <c r="C67" i="6"/>
  <c r="C82" i="6"/>
  <c r="C102" i="6"/>
  <c r="C97" i="6"/>
  <c r="C116" i="6"/>
  <c r="C119" i="6"/>
  <c r="C133" i="6"/>
  <c r="C153" i="6"/>
  <c r="C155" i="6"/>
  <c r="C175" i="6"/>
  <c r="C170" i="6"/>
  <c r="C177" i="6"/>
  <c r="C204" i="6"/>
  <c r="C226" i="6"/>
  <c r="C243" i="6"/>
  <c r="C250" i="6"/>
  <c r="C265" i="6"/>
  <c r="C285" i="6"/>
  <c r="C299" i="6"/>
  <c r="C302" i="6"/>
  <c r="C323" i="6"/>
  <c r="C350" i="6"/>
  <c r="C358" i="6"/>
  <c r="C353" i="6"/>
  <c r="C372" i="6"/>
  <c r="C375" i="6"/>
  <c r="C389" i="6"/>
  <c r="C409" i="6"/>
  <c r="C411" i="6"/>
  <c r="C431" i="6"/>
  <c r="C426" i="6"/>
  <c r="C433" i="6"/>
  <c r="C460" i="6"/>
  <c r="C482" i="6"/>
  <c r="C499" i="6"/>
  <c r="C506" i="6"/>
  <c r="C521" i="6"/>
  <c r="C541" i="6"/>
  <c r="C555" i="6"/>
  <c r="C558" i="6"/>
  <c r="C579" i="6"/>
  <c r="C594" i="6"/>
  <c r="C614" i="6"/>
  <c r="C609" i="6"/>
  <c r="C628" i="6"/>
  <c r="C631" i="6"/>
  <c r="C645" i="6"/>
  <c r="C665" i="6"/>
  <c r="C680" i="6"/>
  <c r="C696" i="6"/>
  <c r="C712" i="6"/>
  <c r="C728" i="6"/>
  <c r="C744" i="6"/>
  <c r="C760" i="6"/>
  <c r="C54" i="6"/>
  <c r="C109" i="6"/>
  <c r="C205" i="6"/>
  <c r="C269" i="6"/>
  <c r="C310" i="6"/>
  <c r="C415" i="6"/>
  <c r="C621" i="6"/>
  <c r="C653" i="6"/>
  <c r="C18" i="6"/>
  <c r="C59" i="6"/>
  <c r="C146" i="6"/>
  <c r="C187" i="6"/>
  <c r="C338" i="6"/>
  <c r="C361" i="6"/>
  <c r="C379" i="6"/>
  <c r="C402" i="6"/>
  <c r="C466" i="6"/>
  <c r="C553" i="6"/>
  <c r="C40" i="6"/>
  <c r="C72" i="6"/>
  <c r="C264" i="6"/>
  <c r="C296" i="6"/>
  <c r="C51" i="7"/>
  <c r="C28" i="6"/>
  <c r="C39" i="6"/>
  <c r="C53" i="6"/>
  <c r="C62" i="6"/>
  <c r="C85" i="6"/>
  <c r="C94" i="6"/>
  <c r="C103" i="6"/>
  <c r="C117" i="6"/>
  <c r="C126" i="6"/>
  <c r="C135" i="6"/>
  <c r="C152" i="6"/>
  <c r="C149" i="6"/>
  <c r="C167" i="6"/>
  <c r="C184" i="6"/>
  <c r="C181" i="6"/>
  <c r="C190" i="6"/>
  <c r="C216" i="6"/>
  <c r="C213" i="6"/>
  <c r="C222" i="6"/>
  <c r="C231" i="6"/>
  <c r="C248" i="6"/>
  <c r="C245" i="6"/>
  <c r="C254" i="6"/>
  <c r="C263" i="6"/>
  <c r="C280" i="6"/>
  <c r="C277" i="6"/>
  <c r="C286" i="6"/>
  <c r="C295" i="6"/>
  <c r="C312" i="6"/>
  <c r="C309" i="6"/>
  <c r="C318" i="6"/>
  <c r="C327" i="6"/>
  <c r="C344" i="6"/>
  <c r="C341" i="6"/>
  <c r="C359" i="6"/>
  <c r="C376" i="6"/>
  <c r="C382" i="6"/>
  <c r="C408" i="6"/>
  <c r="C405" i="6"/>
  <c r="C423" i="6"/>
  <c r="C440" i="6"/>
  <c r="C437" i="6"/>
  <c r="C446" i="6"/>
  <c r="C455" i="6"/>
  <c r="C472" i="6"/>
  <c r="C469" i="6"/>
  <c r="C487" i="6"/>
  <c r="C504" i="6"/>
  <c r="C501" i="6"/>
  <c r="C510" i="6"/>
  <c r="C519" i="6"/>
  <c r="C536" i="6"/>
  <c r="C533" i="6"/>
  <c r="C542" i="6"/>
  <c r="C551" i="6"/>
  <c r="C568" i="6"/>
  <c r="C574" i="6"/>
  <c r="C583" i="6"/>
  <c r="C600" i="6"/>
  <c r="C597" i="6"/>
  <c r="C606" i="6"/>
  <c r="C615" i="6"/>
  <c r="C632" i="6"/>
  <c r="C629" i="6"/>
  <c r="C638" i="6"/>
  <c r="C647" i="6"/>
  <c r="C664" i="6"/>
  <c r="C661" i="6"/>
  <c r="C666" i="6"/>
  <c r="C684" i="6"/>
  <c r="C700" i="6"/>
  <c r="C716" i="6"/>
  <c r="C732" i="6"/>
  <c r="C748" i="6"/>
  <c r="C764" i="6"/>
  <c r="C29" i="7"/>
  <c r="C45" i="7"/>
  <c r="C61" i="7"/>
  <c r="C77" i="7"/>
  <c r="C93" i="7"/>
  <c r="C109" i="7"/>
  <c r="C165" i="7"/>
  <c r="C176" i="7"/>
  <c r="C194" i="7"/>
  <c r="C229" i="7"/>
  <c r="C240" i="7"/>
  <c r="C258" i="7"/>
  <c r="C293" i="7"/>
  <c r="C304" i="7"/>
  <c r="C322" i="7"/>
  <c r="C372" i="7"/>
  <c r="C436" i="7"/>
  <c r="C500" i="7"/>
  <c r="C741" i="7"/>
  <c r="C729" i="7"/>
  <c r="C10" i="8"/>
  <c r="D10" i="8" s="1"/>
  <c r="E11" i="8"/>
  <c r="E10" i="8"/>
  <c r="E12" i="8"/>
  <c r="C9" i="8"/>
  <c r="D9" i="8" s="1"/>
  <c r="E52" i="8"/>
  <c r="C50" i="8"/>
  <c r="D50" i="8" s="1"/>
  <c r="E51" i="8"/>
  <c r="E214" i="8"/>
  <c r="E230" i="8"/>
  <c r="C233" i="8"/>
  <c r="D233" i="8" s="1"/>
  <c r="E236" i="8"/>
  <c r="C234" i="8"/>
  <c r="D234" i="8" s="1"/>
  <c r="C241" i="8"/>
  <c r="D241" i="8" s="1"/>
  <c r="C242" i="8"/>
  <c r="D242" i="8" s="1"/>
  <c r="C730" i="7"/>
  <c r="C742" i="7"/>
  <c r="C46" i="8"/>
  <c r="D46" i="8" s="1"/>
  <c r="E48" i="8"/>
  <c r="E47" i="8"/>
  <c r="C153" i="8"/>
  <c r="D153" i="8" s="1"/>
  <c r="C182" i="8"/>
  <c r="D182" i="8" s="1"/>
  <c r="E182" i="8"/>
  <c r="C190" i="8"/>
  <c r="D190" i="8" s="1"/>
  <c r="C200" i="8"/>
  <c r="D200" i="8" s="1"/>
  <c r="C199" i="8"/>
  <c r="D199" i="8" s="1"/>
  <c r="E262" i="8"/>
  <c r="F262" i="8" s="1"/>
  <c r="C259" i="8"/>
  <c r="D259" i="8" s="1"/>
  <c r="C260" i="8"/>
  <c r="D260" i="8" s="1"/>
  <c r="E261" i="8"/>
  <c r="F261" i="8" s="1"/>
  <c r="C285" i="8"/>
  <c r="D285" i="8" s="1"/>
  <c r="E287" i="8"/>
  <c r="E284" i="8"/>
  <c r="C284" i="8"/>
  <c r="D284" i="8" s="1"/>
  <c r="C305" i="8"/>
  <c r="D305" i="8" s="1"/>
  <c r="C306" i="8"/>
  <c r="D306" i="8" s="1"/>
  <c r="F357" i="8"/>
  <c r="C406" i="6"/>
  <c r="C534" i="6"/>
  <c r="C575" i="6"/>
  <c r="C630" i="6"/>
  <c r="C673" i="6"/>
  <c r="C678" i="6"/>
  <c r="C689" i="6"/>
  <c r="C694" i="6"/>
  <c r="C705" i="6"/>
  <c r="C710" i="6"/>
  <c r="C721" i="6"/>
  <c r="C726" i="6"/>
  <c r="C737" i="6"/>
  <c r="C742" i="6"/>
  <c r="C753" i="6"/>
  <c r="C758" i="6"/>
  <c r="C18" i="7"/>
  <c r="C34" i="7"/>
  <c r="C50" i="7"/>
  <c r="C55" i="7"/>
  <c r="C66" i="7"/>
  <c r="C71" i="7"/>
  <c r="C82" i="7"/>
  <c r="C87" i="7"/>
  <c r="C98" i="7"/>
  <c r="C103" i="7"/>
  <c r="C114" i="7"/>
  <c r="C119" i="7"/>
  <c r="C149" i="7"/>
  <c r="C160" i="7"/>
  <c r="C159" i="7"/>
  <c r="C178" i="7"/>
  <c r="C213" i="7"/>
  <c r="C224" i="7"/>
  <c r="C223" i="7"/>
  <c r="C242" i="7"/>
  <c r="C277" i="7"/>
  <c r="C288" i="7"/>
  <c r="C287" i="7"/>
  <c r="C306" i="7"/>
  <c r="C335" i="7"/>
  <c r="C582" i="7"/>
  <c r="C603" i="7"/>
  <c r="C646" i="7"/>
  <c r="C667" i="7"/>
  <c r="C751" i="7"/>
  <c r="E18" i="8"/>
  <c r="C16" i="8"/>
  <c r="D16" i="8" s="1"/>
  <c r="E17" i="8"/>
  <c r="C45" i="8"/>
  <c r="D45" i="8" s="1"/>
  <c r="E150" i="8"/>
  <c r="E166" i="8"/>
  <c r="C169" i="8"/>
  <c r="D169" i="8" s="1"/>
  <c r="E172" i="8"/>
  <c r="C170" i="8"/>
  <c r="D170" i="8" s="1"/>
  <c r="C177" i="8"/>
  <c r="D177" i="8" s="1"/>
  <c r="E178" i="8"/>
  <c r="F178" i="8" s="1"/>
  <c r="E180" i="8"/>
  <c r="C178" i="8"/>
  <c r="D178" i="8" s="1"/>
  <c r="E226" i="8"/>
  <c r="F226" i="8" s="1"/>
  <c r="C256" i="8"/>
  <c r="D256" i="8" s="1"/>
  <c r="E326" i="8"/>
  <c r="C323" i="8"/>
  <c r="D323" i="8" s="1"/>
  <c r="C324" i="8"/>
  <c r="D324" i="8" s="1"/>
  <c r="E325" i="8"/>
  <c r="E469" i="8"/>
  <c r="C468" i="8"/>
  <c r="D468" i="8" s="1"/>
  <c r="E470" i="8"/>
  <c r="F470" i="8" s="1"/>
  <c r="C467" i="8"/>
  <c r="D467" i="8" s="1"/>
  <c r="E468" i="8"/>
  <c r="F468" i="8" s="1"/>
  <c r="C639" i="6"/>
  <c r="C248" i="7"/>
  <c r="C354" i="7"/>
  <c r="C368" i="7"/>
  <c r="C375" i="7"/>
  <c r="C382" i="7"/>
  <c r="C396" i="7"/>
  <c r="C418" i="7"/>
  <c r="C432" i="7"/>
  <c r="C439" i="7"/>
  <c r="C446" i="7"/>
  <c r="C460" i="7"/>
  <c r="C482" i="7"/>
  <c r="C496" i="7"/>
  <c r="C503" i="7"/>
  <c r="C510" i="7"/>
  <c r="C524" i="7"/>
  <c r="C546" i="7"/>
  <c r="C560" i="7"/>
  <c r="C567" i="7"/>
  <c r="C574" i="7"/>
  <c r="C588" i="7"/>
  <c r="C610" i="7"/>
  <c r="C631" i="7"/>
  <c r="C638" i="7"/>
  <c r="C652" i="7"/>
  <c r="C765" i="7"/>
  <c r="C89" i="8"/>
  <c r="D89" i="8" s="1"/>
  <c r="C118" i="8"/>
  <c r="D118" i="8" s="1"/>
  <c r="E118" i="8"/>
  <c r="C126" i="8"/>
  <c r="D126" i="8" s="1"/>
  <c r="C136" i="8"/>
  <c r="D136" i="8" s="1"/>
  <c r="C135" i="8"/>
  <c r="D135" i="8" s="1"/>
  <c r="C154" i="8"/>
  <c r="D154" i="8" s="1"/>
  <c r="C184" i="8"/>
  <c r="D184" i="8" s="1"/>
  <c r="E186" i="8"/>
  <c r="F186" i="8" s="1"/>
  <c r="E190" i="8"/>
  <c r="C201" i="8"/>
  <c r="D201" i="8" s="1"/>
  <c r="E204" i="8"/>
  <c r="E218" i="8"/>
  <c r="F218" i="8" s="1"/>
  <c r="F267" i="8"/>
  <c r="C215" i="8"/>
  <c r="D215" i="8" s="1"/>
  <c r="C216" i="8"/>
  <c r="D216" i="8" s="1"/>
  <c r="C223" i="8"/>
  <c r="D223" i="8" s="1"/>
  <c r="E259" i="8"/>
  <c r="E260" i="8"/>
  <c r="E306" i="8"/>
  <c r="F306" i="8" s="1"/>
  <c r="C320" i="8"/>
  <c r="D320" i="8" s="1"/>
  <c r="F371" i="8"/>
  <c r="C95" i="6"/>
  <c r="C141" i="6"/>
  <c r="C214" i="6"/>
  <c r="C168" i="6"/>
  <c r="C348" i="7"/>
  <c r="C404" i="7"/>
  <c r="C406" i="7"/>
  <c r="C427" i="7"/>
  <c r="C468" i="7"/>
  <c r="C470" i="7"/>
  <c r="C491" i="7"/>
  <c r="C532" i="7"/>
  <c r="C534" i="7"/>
  <c r="C555" i="7"/>
  <c r="C598" i="7"/>
  <c r="C619" i="7"/>
  <c r="C699" i="7"/>
  <c r="E46" i="8"/>
  <c r="E86" i="8"/>
  <c r="E102" i="8"/>
  <c r="F102" i="8" s="1"/>
  <c r="C105" i="8"/>
  <c r="D105" i="8" s="1"/>
  <c r="E108" i="8"/>
  <c r="F108" i="8" s="1"/>
  <c r="C106" i="8"/>
  <c r="D106" i="8" s="1"/>
  <c r="C113" i="8"/>
  <c r="D113" i="8" s="1"/>
  <c r="E114" i="8"/>
  <c r="F114" i="8" s="1"/>
  <c r="E116" i="8"/>
  <c r="C114" i="8"/>
  <c r="D114" i="8" s="1"/>
  <c r="C150" i="8"/>
  <c r="D150" i="8" s="1"/>
  <c r="E162" i="8"/>
  <c r="F162" i="8" s="1"/>
  <c r="C166" i="8"/>
  <c r="D166" i="8" s="1"/>
  <c r="E170" i="8"/>
  <c r="F170" i="8" s="1"/>
  <c r="C183" i="8"/>
  <c r="D183" i="8" s="1"/>
  <c r="F251" i="8"/>
  <c r="C273" i="8"/>
  <c r="D273" i="8" s="1"/>
  <c r="C274" i="8"/>
  <c r="D274" i="8" s="1"/>
  <c r="F325" i="8"/>
  <c r="E323" i="8"/>
  <c r="E324" i="8"/>
  <c r="C31" i="6"/>
  <c r="C45" i="6"/>
  <c r="C63" i="6"/>
  <c r="C127" i="6"/>
  <c r="C287" i="6"/>
  <c r="C301" i="6"/>
  <c r="C319" i="6"/>
  <c r="C493" i="6"/>
  <c r="C502" i="6"/>
  <c r="C511" i="6"/>
  <c r="C589" i="6"/>
  <c r="C598" i="6"/>
  <c r="C136" i="6"/>
  <c r="C200" i="6"/>
  <c r="C328" i="6"/>
  <c r="C424" i="6"/>
  <c r="C456" i="6"/>
  <c r="C488" i="6"/>
  <c r="C648" i="6"/>
  <c r="C19" i="7"/>
  <c r="C363" i="7"/>
  <c r="C196" i="6"/>
  <c r="C388" i="6"/>
  <c r="C420" i="6"/>
  <c r="C484" i="6"/>
  <c r="C516" i="6"/>
  <c r="C548" i="6"/>
  <c r="C580" i="6"/>
  <c r="C612" i="6"/>
  <c r="C644" i="6"/>
  <c r="C667" i="6"/>
  <c r="C659" i="6"/>
  <c r="C355" i="7"/>
  <c r="C362" i="7"/>
  <c r="C370" i="7"/>
  <c r="C376" i="7"/>
  <c r="C384" i="7"/>
  <c r="C391" i="7"/>
  <c r="C398" i="7"/>
  <c r="C412" i="7"/>
  <c r="C419" i="7"/>
  <c r="C426" i="7"/>
  <c r="C434" i="7"/>
  <c r="C440" i="7"/>
  <c r="C448" i="7"/>
  <c r="C455" i="7"/>
  <c r="C462" i="7"/>
  <c r="C476" i="7"/>
  <c r="C483" i="7"/>
  <c r="C490" i="7"/>
  <c r="C498" i="7"/>
  <c r="C504" i="7"/>
  <c r="C512" i="7"/>
  <c r="C519" i="7"/>
  <c r="C526" i="7"/>
  <c r="C540" i="7"/>
  <c r="C547" i="7"/>
  <c r="C554" i="7"/>
  <c r="C562" i="7"/>
  <c r="C568" i="7"/>
  <c r="C576" i="7"/>
  <c r="C583" i="7"/>
  <c r="C590" i="7"/>
  <c r="C604" i="7"/>
  <c r="C611" i="7"/>
  <c r="C626" i="7"/>
  <c r="C632" i="7"/>
  <c r="C647" i="7"/>
  <c r="C654" i="7"/>
  <c r="C668" i="7"/>
  <c r="C675" i="7"/>
  <c r="C712" i="7"/>
  <c r="C759" i="7"/>
  <c r="C747" i="7"/>
  <c r="E49" i="8"/>
  <c r="C62" i="8"/>
  <c r="D62" i="8" s="1"/>
  <c r="C72" i="8"/>
  <c r="D72" i="8" s="1"/>
  <c r="C71" i="8"/>
  <c r="D71" i="8" s="1"/>
  <c r="C90" i="8"/>
  <c r="D90" i="8" s="1"/>
  <c r="C120" i="8"/>
  <c r="D120" i="8" s="1"/>
  <c r="E122" i="8"/>
  <c r="F122" i="8" s="1"/>
  <c r="E126" i="8"/>
  <c r="C137" i="8"/>
  <c r="D137" i="8" s="1"/>
  <c r="E140" i="8"/>
  <c r="E154" i="8"/>
  <c r="F154" i="8" s="1"/>
  <c r="C151" i="8"/>
  <c r="D151" i="8" s="1"/>
  <c r="C152" i="8"/>
  <c r="D152" i="8" s="1"/>
  <c r="C159" i="8"/>
  <c r="D159" i="8" s="1"/>
  <c r="C202" i="8"/>
  <c r="D202" i="8" s="1"/>
  <c r="E216" i="8"/>
  <c r="F216" i="8" s="1"/>
  <c r="C224" i="8"/>
  <c r="D224" i="8" s="1"/>
  <c r="E244" i="8"/>
  <c r="C253" i="8"/>
  <c r="D253" i="8" s="1"/>
  <c r="E255" i="8"/>
  <c r="F255" i="8" s="1"/>
  <c r="E252" i="8"/>
  <c r="C252" i="8"/>
  <c r="D252" i="8" s="1"/>
  <c r="E294" i="8"/>
  <c r="C291" i="8"/>
  <c r="D291" i="8" s="1"/>
  <c r="C292" i="8"/>
  <c r="D292" i="8" s="1"/>
  <c r="F343" i="8"/>
  <c r="E293" i="8"/>
  <c r="F293" i="8" s="1"/>
  <c r="C77" i="6"/>
  <c r="C86" i="6"/>
  <c r="C118" i="6"/>
  <c r="C182" i="6"/>
  <c r="C278" i="6"/>
  <c r="C342" i="6"/>
  <c r="C351" i="6"/>
  <c r="C365" i="6"/>
  <c r="C397" i="6"/>
  <c r="C479" i="6"/>
  <c r="C525" i="6"/>
  <c r="C662" i="6"/>
  <c r="C104" i="6"/>
  <c r="C232" i="6"/>
  <c r="C360" i="6"/>
  <c r="C392" i="6"/>
  <c r="C520" i="6"/>
  <c r="C552" i="6"/>
  <c r="C584" i="6"/>
  <c r="C616" i="6"/>
  <c r="C669" i="6"/>
  <c r="C68" i="6"/>
  <c r="C100" i="6"/>
  <c r="C132" i="6"/>
  <c r="C164" i="6"/>
  <c r="C228" i="6"/>
  <c r="C260" i="6"/>
  <c r="C292" i="6"/>
  <c r="C324" i="6"/>
  <c r="C356" i="6"/>
  <c r="C452" i="6"/>
  <c r="C32" i="6"/>
  <c r="C64" i="6"/>
  <c r="C96" i="6"/>
  <c r="C128" i="6"/>
  <c r="C160" i="6"/>
  <c r="C192" i="6"/>
  <c r="C224" i="6"/>
  <c r="C256" i="6"/>
  <c r="C288" i="6"/>
  <c r="C320" i="6"/>
  <c r="C352" i="6"/>
  <c r="C384" i="6"/>
  <c r="C416" i="6"/>
  <c r="C448" i="6"/>
  <c r="C480" i="6"/>
  <c r="C512" i="6"/>
  <c r="C544" i="6"/>
  <c r="C576" i="6"/>
  <c r="C608" i="6"/>
  <c r="C640" i="6"/>
  <c r="C663" i="6"/>
  <c r="C672" i="6"/>
  <c r="C670" i="6"/>
  <c r="C688" i="6"/>
  <c r="C704" i="6"/>
  <c r="C720" i="6"/>
  <c r="C736" i="6"/>
  <c r="C752" i="6"/>
  <c r="C768" i="6"/>
  <c r="C33" i="7"/>
  <c r="C49" i="7"/>
  <c r="C65" i="7"/>
  <c r="C81" i="7"/>
  <c r="C97" i="7"/>
  <c r="C113" i="7"/>
  <c r="C129" i="7"/>
  <c r="C146" i="7"/>
  <c r="C181" i="7"/>
  <c r="C192" i="7"/>
  <c r="C210" i="7"/>
  <c r="C245" i="7"/>
  <c r="C256" i="7"/>
  <c r="C274" i="7"/>
  <c r="C309" i="7"/>
  <c r="C320" i="7"/>
  <c r="C350" i="7"/>
  <c r="C356" i="7"/>
  <c r="C399" i="7"/>
  <c r="C420" i="7"/>
  <c r="C463" i="7"/>
  <c r="C484" i="7"/>
  <c r="C527" i="7"/>
  <c r="C548" i="7"/>
  <c r="C614" i="7"/>
  <c r="C635" i="7"/>
  <c r="C86" i="8"/>
  <c r="D86" i="8" s="1"/>
  <c r="E98" i="8"/>
  <c r="F98" i="8" s="1"/>
  <c r="C102" i="8"/>
  <c r="D102" i="8" s="1"/>
  <c r="E106" i="8"/>
  <c r="F106" i="8" s="1"/>
  <c r="C119" i="8"/>
  <c r="D119" i="8" s="1"/>
  <c r="E184" i="8"/>
  <c r="F184" i="8" s="1"/>
  <c r="E202" i="8"/>
  <c r="F202" i="8" s="1"/>
  <c r="E274" i="8"/>
  <c r="F274" i="8" s="1"/>
  <c r="C288" i="8"/>
  <c r="D288" i="8" s="1"/>
  <c r="F339" i="8"/>
  <c r="E308" i="8"/>
  <c r="F311" i="8"/>
  <c r="C317" i="8"/>
  <c r="D317" i="8" s="1"/>
  <c r="E319" i="8"/>
  <c r="F319" i="8" s="1"/>
  <c r="E316" i="8"/>
  <c r="C316" i="8"/>
  <c r="D316" i="8" s="1"/>
  <c r="F375" i="8"/>
  <c r="C150" i="6"/>
  <c r="C159" i="6"/>
  <c r="C173" i="6"/>
  <c r="C191" i="6"/>
  <c r="C223" i="6"/>
  <c r="C237" i="6"/>
  <c r="C246" i="6"/>
  <c r="C255" i="6"/>
  <c r="C333" i="6"/>
  <c r="C374" i="6"/>
  <c r="C383" i="6"/>
  <c r="C429" i="6"/>
  <c r="C438" i="6"/>
  <c r="C447" i="6"/>
  <c r="C461" i="6"/>
  <c r="C470" i="6"/>
  <c r="C543" i="6"/>
  <c r="C557" i="6"/>
  <c r="C566" i="6"/>
  <c r="C607" i="6"/>
  <c r="C36" i="6"/>
  <c r="C60" i="6"/>
  <c r="C92" i="6"/>
  <c r="C124" i="6"/>
  <c r="C156" i="6"/>
  <c r="C188" i="6"/>
  <c r="C220" i="6"/>
  <c r="C252" i="6"/>
  <c r="C284" i="6"/>
  <c r="C316" i="6"/>
  <c r="C348" i="6"/>
  <c r="C380" i="6"/>
  <c r="C412" i="6"/>
  <c r="C444" i="6"/>
  <c r="C476" i="6"/>
  <c r="C508" i="6"/>
  <c r="C540" i="6"/>
  <c r="C572" i="6"/>
  <c r="C604" i="6"/>
  <c r="C636" i="6"/>
  <c r="C668" i="6"/>
  <c r="C683" i="6"/>
  <c r="C699" i="6"/>
  <c r="C715" i="6"/>
  <c r="C731" i="6"/>
  <c r="C747" i="6"/>
  <c r="C763" i="6"/>
  <c r="C20" i="7"/>
  <c r="C28" i="7"/>
  <c r="C44" i="7"/>
  <c r="C60" i="7"/>
  <c r="C76" i="7"/>
  <c r="C92" i="7"/>
  <c r="C108" i="7"/>
  <c r="C124" i="7"/>
  <c r="C130" i="7"/>
  <c r="C135" i="7"/>
  <c r="C164" i="7"/>
  <c r="C193" i="7"/>
  <c r="C199" i="7"/>
  <c r="C228" i="7"/>
  <c r="C257" i="7"/>
  <c r="C263" i="7"/>
  <c r="C292" i="7"/>
  <c r="C321" i="7"/>
  <c r="C327" i="7"/>
  <c r="C364" i="7"/>
  <c r="C371" i="7"/>
  <c r="C378" i="7"/>
  <c r="C386" i="7"/>
  <c r="C392" i="7"/>
  <c r="C400" i="7"/>
  <c r="C407" i="7"/>
  <c r="C414" i="7"/>
  <c r="C428" i="7"/>
  <c r="C435" i="7"/>
  <c r="C442" i="7"/>
  <c r="C450" i="7"/>
  <c r="C456" i="7"/>
  <c r="C464" i="7"/>
  <c r="C471" i="7"/>
  <c r="C478" i="7"/>
  <c r="C492" i="7"/>
  <c r="C499" i="7"/>
  <c r="C506" i="7"/>
  <c r="C514" i="7"/>
  <c r="C520" i="7"/>
  <c r="C528" i="7"/>
  <c r="C535" i="7"/>
  <c r="C542" i="7"/>
  <c r="C556" i="7"/>
  <c r="C563" i="7"/>
  <c r="C578" i="7"/>
  <c r="C584" i="7"/>
  <c r="C599" i="7"/>
  <c r="C606" i="7"/>
  <c r="C620" i="7"/>
  <c r="C627" i="7"/>
  <c r="C642" i="7"/>
  <c r="C648" i="7"/>
  <c r="C663" i="7"/>
  <c r="C14" i="8"/>
  <c r="D14" i="8" s="1"/>
  <c r="E16" i="8"/>
  <c r="C13" i="8"/>
  <c r="D13" i="8" s="1"/>
  <c r="E15" i="8"/>
  <c r="E62" i="8"/>
  <c r="F62" i="8" s="1"/>
  <c r="C73" i="8"/>
  <c r="D73" i="8" s="1"/>
  <c r="E76" i="8"/>
  <c r="F76" i="8" s="1"/>
  <c r="E90" i="8"/>
  <c r="F90" i="8" s="1"/>
  <c r="C87" i="8"/>
  <c r="D87" i="8" s="1"/>
  <c r="C88" i="8"/>
  <c r="D88" i="8" s="1"/>
  <c r="C138" i="8"/>
  <c r="D138" i="8" s="1"/>
  <c r="E152" i="8"/>
  <c r="F152" i="8" s="1"/>
  <c r="E156" i="8"/>
  <c r="C160" i="8"/>
  <c r="D160" i="8" s="1"/>
  <c r="E232" i="8"/>
  <c r="F232" i="8" s="1"/>
  <c r="E258" i="8"/>
  <c r="F258" i="8" s="1"/>
  <c r="E291" i="8"/>
  <c r="F291" i="8" s="1"/>
  <c r="E292" i="8"/>
  <c r="C353" i="7"/>
  <c r="C369" i="7"/>
  <c r="C743" i="7"/>
  <c r="C12" i="8"/>
  <c r="D12" i="8" s="1"/>
  <c r="E13" i="8"/>
  <c r="E29" i="8"/>
  <c r="C27" i="8"/>
  <c r="D27" i="8" s="1"/>
  <c r="C28" i="8"/>
  <c r="D28" i="8" s="1"/>
  <c r="E34" i="8"/>
  <c r="C32" i="8"/>
  <c r="D32" i="8" s="1"/>
  <c r="C97" i="8"/>
  <c r="D97" i="8" s="1"/>
  <c r="E112" i="8"/>
  <c r="F112" i="8" s="1"/>
  <c r="C161" i="8"/>
  <c r="D161" i="8" s="1"/>
  <c r="E176" i="8"/>
  <c r="F176" i="8" s="1"/>
  <c r="F259" i="8"/>
  <c r="F277" i="8"/>
  <c r="C225" i="8"/>
  <c r="D225" i="8" s="1"/>
  <c r="E240" i="8"/>
  <c r="F240" i="8" s="1"/>
  <c r="E257" i="8"/>
  <c r="F257" i="8" s="1"/>
  <c r="C255" i="8"/>
  <c r="D255" i="8" s="1"/>
  <c r="E289" i="8"/>
  <c r="F289" i="8" s="1"/>
  <c r="C287" i="8"/>
  <c r="D287" i="8" s="1"/>
  <c r="E321" i="8"/>
  <c r="C319" i="8"/>
  <c r="D319" i="8" s="1"/>
  <c r="F370" i="8"/>
  <c r="E481" i="8"/>
  <c r="F481" i="8" s="1"/>
  <c r="C479" i="8"/>
  <c r="D479" i="8" s="1"/>
  <c r="F530" i="8"/>
  <c r="C505" i="8"/>
  <c r="D505" i="8" s="1"/>
  <c r="E506" i="8"/>
  <c r="F506" i="8" s="1"/>
  <c r="E505" i="8"/>
  <c r="F505" i="8" s="1"/>
  <c r="E507" i="8"/>
  <c r="C504" i="8"/>
  <c r="D504" i="8" s="1"/>
  <c r="C525" i="8"/>
  <c r="D525" i="8" s="1"/>
  <c r="E527" i="8"/>
  <c r="F527" i="8" s="1"/>
  <c r="C524" i="8"/>
  <c r="D524" i="8" s="1"/>
  <c r="F542" i="8"/>
  <c r="C491" i="8"/>
  <c r="D491" i="8" s="1"/>
  <c r="E493" i="8"/>
  <c r="E491" i="8"/>
  <c r="C473" i="8"/>
  <c r="D473" i="8" s="1"/>
  <c r="E474" i="8"/>
  <c r="E473" i="8"/>
  <c r="F473" i="8" s="1"/>
  <c r="E475" i="8"/>
  <c r="E495" i="8"/>
  <c r="F495" i="8" s="1"/>
  <c r="C137" i="7"/>
  <c r="C153" i="7"/>
  <c r="C169" i="7"/>
  <c r="C185" i="7"/>
  <c r="C201" i="7"/>
  <c r="C217" i="7"/>
  <c r="C233" i="7"/>
  <c r="C249" i="7"/>
  <c r="C265" i="7"/>
  <c r="C281" i="7"/>
  <c r="C297" i="7"/>
  <c r="C313" i="7"/>
  <c r="C329" i="7"/>
  <c r="C345" i="7"/>
  <c r="C361" i="7"/>
  <c r="C30" i="8"/>
  <c r="D30" i="8" s="1"/>
  <c r="E32" i="8"/>
  <c r="E36" i="8"/>
  <c r="C34" i="8"/>
  <c r="D34" i="8" s="1"/>
  <c r="C65" i="8"/>
  <c r="D65" i="8" s="1"/>
  <c r="E80" i="8"/>
  <c r="F80" i="8" s="1"/>
  <c r="C129" i="8"/>
  <c r="D129" i="8" s="1"/>
  <c r="E144" i="8"/>
  <c r="F144" i="8" s="1"/>
  <c r="C193" i="8"/>
  <c r="D193" i="8" s="1"/>
  <c r="E208" i="8"/>
  <c r="F208" i="8" s="1"/>
  <c r="E245" i="8"/>
  <c r="F245" i="8" s="1"/>
  <c r="E256" i="8"/>
  <c r="F256" i="8" s="1"/>
  <c r="E273" i="8"/>
  <c r="F273" i="8" s="1"/>
  <c r="C271" i="8"/>
  <c r="D271" i="8" s="1"/>
  <c r="E288" i="8"/>
  <c r="F288" i="8" s="1"/>
  <c r="E305" i="8"/>
  <c r="C303" i="8"/>
  <c r="D303" i="8" s="1"/>
  <c r="E320" i="8"/>
  <c r="F320" i="8" s="1"/>
  <c r="F338" i="8"/>
  <c r="C482" i="8"/>
  <c r="D482" i="8" s="1"/>
  <c r="E482" i="8"/>
  <c r="E484" i="8"/>
  <c r="F484" i="8" s="1"/>
  <c r="C492" i="8"/>
  <c r="D492" i="8" s="1"/>
  <c r="E504" i="8"/>
  <c r="F504" i="8" s="1"/>
  <c r="C501" i="8"/>
  <c r="D501" i="8" s="1"/>
  <c r="E503" i="8"/>
  <c r="F503" i="8" s="1"/>
  <c r="C502" i="8"/>
  <c r="D502" i="8" s="1"/>
  <c r="F553" i="8"/>
  <c r="E472" i="8"/>
  <c r="F472" i="8" s="1"/>
  <c r="C469" i="8"/>
  <c r="D469" i="8" s="1"/>
  <c r="E471" i="8"/>
  <c r="F471" i="8" s="1"/>
  <c r="F521" i="8"/>
  <c r="C7" i="8"/>
  <c r="D7" i="8" s="1"/>
  <c r="E9" i="8"/>
  <c r="E20" i="8"/>
  <c r="C18" i="8"/>
  <c r="D18" i="8" s="1"/>
  <c r="E33" i="8"/>
  <c r="E45" i="8"/>
  <c r="C43" i="8"/>
  <c r="D43" i="8" s="1"/>
  <c r="C44" i="8"/>
  <c r="D44" i="8" s="1"/>
  <c r="E50" i="8"/>
  <c r="C48" i="8"/>
  <c r="D48" i="8" s="1"/>
  <c r="C81" i="8"/>
  <c r="D81" i="8" s="1"/>
  <c r="E96" i="8"/>
  <c r="F96" i="8" s="1"/>
  <c r="C145" i="8"/>
  <c r="D145" i="8" s="1"/>
  <c r="E160" i="8"/>
  <c r="F160" i="8" s="1"/>
  <c r="C209" i="8"/>
  <c r="D209" i="8" s="1"/>
  <c r="E224" i="8"/>
  <c r="F224" i="8" s="1"/>
  <c r="F309" i="8"/>
  <c r="C257" i="8"/>
  <c r="D257" i="8" s="1"/>
  <c r="C258" i="8"/>
  <c r="D258" i="8" s="1"/>
  <c r="C272" i="8"/>
  <c r="D272" i="8" s="1"/>
  <c r="F323" i="8"/>
  <c r="C289" i="8"/>
  <c r="D289" i="8" s="1"/>
  <c r="C290" i="8"/>
  <c r="D290" i="8" s="1"/>
  <c r="F345" i="8"/>
  <c r="C304" i="8"/>
  <c r="D304" i="8" s="1"/>
  <c r="C321" i="8"/>
  <c r="D321" i="8" s="1"/>
  <c r="C322" i="8"/>
  <c r="D322" i="8" s="1"/>
  <c r="F354" i="8"/>
  <c r="F373" i="8"/>
  <c r="C493" i="8"/>
  <c r="D493" i="8" s="1"/>
  <c r="C514" i="8"/>
  <c r="D514" i="8" s="1"/>
  <c r="E514" i="8"/>
  <c r="E516" i="8"/>
  <c r="F516" i="8" s="1"/>
  <c r="C513" i="8"/>
  <c r="D513" i="8" s="1"/>
  <c r="C592" i="7"/>
  <c r="C608" i="7"/>
  <c r="C624" i="7"/>
  <c r="C640" i="7"/>
  <c r="C656" i="7"/>
  <c r="C672" i="7"/>
  <c r="C688" i="7"/>
  <c r="C704" i="7"/>
  <c r="F59" i="8"/>
  <c r="E30" i="8"/>
  <c r="F86" i="8"/>
  <c r="E72" i="8"/>
  <c r="F72" i="8" s="1"/>
  <c r="C121" i="8"/>
  <c r="D121" i="8" s="1"/>
  <c r="E136" i="8"/>
  <c r="F136" i="8" s="1"/>
  <c r="C185" i="8"/>
  <c r="D185" i="8" s="1"/>
  <c r="E200" i="8"/>
  <c r="F200" i="8" s="1"/>
  <c r="E246" i="8"/>
  <c r="C243" i="8"/>
  <c r="D243" i="8" s="1"/>
  <c r="C244" i="8"/>
  <c r="D244" i="8" s="1"/>
  <c r="C269" i="8"/>
  <c r="D269" i="8" s="1"/>
  <c r="E271" i="8"/>
  <c r="F271" i="8" s="1"/>
  <c r="E268" i="8"/>
  <c r="E275" i="8"/>
  <c r="F275" i="8" s="1"/>
  <c r="E278" i="8"/>
  <c r="F278" i="8" s="1"/>
  <c r="C275" i="8"/>
  <c r="D275" i="8" s="1"/>
  <c r="C276" i="8"/>
  <c r="D276" i="8" s="1"/>
  <c r="C301" i="8"/>
  <c r="D301" i="8" s="1"/>
  <c r="E303" i="8"/>
  <c r="F303" i="8" s="1"/>
  <c r="E300" i="8"/>
  <c r="E307" i="8"/>
  <c r="F307" i="8" s="1"/>
  <c r="E310" i="8"/>
  <c r="C307" i="8"/>
  <c r="D307" i="8" s="1"/>
  <c r="C308" i="8"/>
  <c r="D308" i="8" s="1"/>
  <c r="C470" i="8"/>
  <c r="D470" i="8" s="1"/>
  <c r="F873" i="8"/>
  <c r="F78" i="8"/>
  <c r="F94" i="8"/>
  <c r="F110" i="8"/>
  <c r="C61" i="8"/>
  <c r="D61" i="8" s="1"/>
  <c r="E65" i="8"/>
  <c r="F65" i="8" s="1"/>
  <c r="E67" i="8"/>
  <c r="F67" i="8" s="1"/>
  <c r="F118" i="8"/>
  <c r="C69" i="8"/>
  <c r="D69" i="8" s="1"/>
  <c r="E73" i="8"/>
  <c r="F73" i="8" s="1"/>
  <c r="E75" i="8"/>
  <c r="F75" i="8" s="1"/>
  <c r="F126" i="8"/>
  <c r="C77" i="8"/>
  <c r="D77" i="8" s="1"/>
  <c r="E81" i="8"/>
  <c r="F81" i="8" s="1"/>
  <c r="E83" i="8"/>
  <c r="F83" i="8" s="1"/>
  <c r="F134" i="8"/>
  <c r="C85" i="8"/>
  <c r="D85" i="8" s="1"/>
  <c r="E89" i="8"/>
  <c r="F89" i="8" s="1"/>
  <c r="E91" i="8"/>
  <c r="F91" i="8" s="1"/>
  <c r="F142" i="8"/>
  <c r="C93" i="8"/>
  <c r="D93" i="8" s="1"/>
  <c r="E97" i="8"/>
  <c r="F97" i="8" s="1"/>
  <c r="E99" i="8"/>
  <c r="F99" i="8" s="1"/>
  <c r="F150" i="8"/>
  <c r="C101" i="8"/>
  <c r="D101" i="8" s="1"/>
  <c r="E105" i="8"/>
  <c r="F105" i="8" s="1"/>
  <c r="E107" i="8"/>
  <c r="F107" i="8" s="1"/>
  <c r="F158" i="8"/>
  <c r="C109" i="8"/>
  <c r="D109" i="8" s="1"/>
  <c r="E113" i="8"/>
  <c r="F113" i="8" s="1"/>
  <c r="E115" i="8"/>
  <c r="F115" i="8" s="1"/>
  <c r="F166" i="8"/>
  <c r="C117" i="8"/>
  <c r="D117" i="8" s="1"/>
  <c r="E121" i="8"/>
  <c r="F121" i="8" s="1"/>
  <c r="E123" i="8"/>
  <c r="F123" i="8" s="1"/>
  <c r="F174" i="8"/>
  <c r="C125" i="8"/>
  <c r="D125" i="8" s="1"/>
  <c r="E129" i="8"/>
  <c r="F129" i="8" s="1"/>
  <c r="E131" i="8"/>
  <c r="F131" i="8" s="1"/>
  <c r="F182" i="8"/>
  <c r="C133" i="8"/>
  <c r="D133" i="8" s="1"/>
  <c r="E137" i="8"/>
  <c r="F137" i="8" s="1"/>
  <c r="E139" i="8"/>
  <c r="F139" i="8" s="1"/>
  <c r="F190" i="8"/>
  <c r="C141" i="8"/>
  <c r="D141" i="8" s="1"/>
  <c r="E145" i="8"/>
  <c r="F145" i="8" s="1"/>
  <c r="E147" i="8"/>
  <c r="F147" i="8" s="1"/>
  <c r="F198" i="8"/>
  <c r="C149" i="8"/>
  <c r="D149" i="8" s="1"/>
  <c r="E153" i="8"/>
  <c r="F153" i="8" s="1"/>
  <c r="E155" i="8"/>
  <c r="F155" i="8" s="1"/>
  <c r="C157" i="8"/>
  <c r="D157" i="8" s="1"/>
  <c r="E161" i="8"/>
  <c r="F161" i="8" s="1"/>
  <c r="E163" i="8"/>
  <c r="F163" i="8" s="1"/>
  <c r="F214" i="8"/>
  <c r="C165" i="8"/>
  <c r="D165" i="8" s="1"/>
  <c r="E169" i="8"/>
  <c r="F169" i="8" s="1"/>
  <c r="E171" i="8"/>
  <c r="F171" i="8" s="1"/>
  <c r="F222" i="8"/>
  <c r="C173" i="8"/>
  <c r="D173" i="8" s="1"/>
  <c r="E177" i="8"/>
  <c r="F177" i="8" s="1"/>
  <c r="E179" i="8"/>
  <c r="F179" i="8" s="1"/>
  <c r="F230" i="8"/>
  <c r="C181" i="8"/>
  <c r="D181" i="8" s="1"/>
  <c r="E185" i="8"/>
  <c r="F185" i="8" s="1"/>
  <c r="E187" i="8"/>
  <c r="F187" i="8" s="1"/>
  <c r="F238" i="8"/>
  <c r="C189" i="8"/>
  <c r="D189" i="8" s="1"/>
  <c r="E193" i="8"/>
  <c r="F193" i="8" s="1"/>
  <c r="E195" i="8"/>
  <c r="F195" i="8" s="1"/>
  <c r="F246" i="8"/>
  <c r="C197" i="8"/>
  <c r="D197" i="8" s="1"/>
  <c r="E201" i="8"/>
  <c r="F201" i="8" s="1"/>
  <c r="E203" i="8"/>
  <c r="F203" i="8" s="1"/>
  <c r="C205" i="8"/>
  <c r="D205" i="8" s="1"/>
  <c r="E209" i="8"/>
  <c r="F209" i="8" s="1"/>
  <c r="E211" i="8"/>
  <c r="F211" i="8" s="1"/>
  <c r="C213" i="8"/>
  <c r="D213" i="8" s="1"/>
  <c r="E217" i="8"/>
  <c r="F217" i="8" s="1"/>
  <c r="E219" i="8"/>
  <c r="F219" i="8" s="1"/>
  <c r="C221" i="8"/>
  <c r="D221" i="8" s="1"/>
  <c r="E225" i="8"/>
  <c r="F225" i="8" s="1"/>
  <c r="E227" i="8"/>
  <c r="F227" i="8" s="1"/>
  <c r="C229" i="8"/>
  <c r="D229" i="8" s="1"/>
  <c r="E233" i="8"/>
  <c r="F233" i="8" s="1"/>
  <c r="E235" i="8"/>
  <c r="F235" i="8" s="1"/>
  <c r="F286" i="8"/>
  <c r="C237" i="8"/>
  <c r="D237" i="8" s="1"/>
  <c r="E241" i="8"/>
  <c r="F241" i="8" s="1"/>
  <c r="E243" i="8"/>
  <c r="F243" i="8" s="1"/>
  <c r="E254" i="8"/>
  <c r="F254" i="8" s="1"/>
  <c r="C251" i="8"/>
  <c r="D251" i="8" s="1"/>
  <c r="E253" i="8"/>
  <c r="F253" i="8" s="1"/>
  <c r="E270" i="8"/>
  <c r="F270" i="8" s="1"/>
  <c r="C267" i="8"/>
  <c r="D267" i="8" s="1"/>
  <c r="E269" i="8"/>
  <c r="F269" i="8" s="1"/>
  <c r="C280" i="8"/>
  <c r="D280" i="8" s="1"/>
  <c r="F331" i="8"/>
  <c r="E286" i="8"/>
  <c r="C283" i="8"/>
  <c r="D283" i="8" s="1"/>
  <c r="E285" i="8"/>
  <c r="F285" i="8" s="1"/>
  <c r="F287" i="8"/>
  <c r="C296" i="8"/>
  <c r="D296" i="8" s="1"/>
  <c r="F347" i="8"/>
  <c r="E302" i="8"/>
  <c r="F302" i="8" s="1"/>
  <c r="C299" i="8"/>
  <c r="D299" i="8" s="1"/>
  <c r="E301" i="8"/>
  <c r="F301" i="8" s="1"/>
  <c r="C312" i="8"/>
  <c r="D312" i="8" s="1"/>
  <c r="E318" i="8"/>
  <c r="F318" i="8" s="1"/>
  <c r="C315" i="8"/>
  <c r="D315" i="8" s="1"/>
  <c r="E317" i="8"/>
  <c r="F317" i="8" s="1"/>
  <c r="C475" i="8"/>
  <c r="D475" i="8" s="1"/>
  <c r="E485" i="8"/>
  <c r="C484" i="8"/>
  <c r="D484" i="8" s="1"/>
  <c r="C507" i="8"/>
  <c r="D507" i="8" s="1"/>
  <c r="E517" i="8"/>
  <c r="C516" i="8"/>
  <c r="D516" i="8" s="1"/>
  <c r="C539" i="8"/>
  <c r="D539" i="8" s="1"/>
  <c r="E549" i="8"/>
  <c r="F549" i="8" s="1"/>
  <c r="C548" i="8"/>
  <c r="D548" i="8" s="1"/>
  <c r="E564" i="8"/>
  <c r="F564" i="8" s="1"/>
  <c r="E579" i="8"/>
  <c r="F579" i="8" s="1"/>
  <c r="C577" i="8"/>
  <c r="D577" i="8" s="1"/>
  <c r="E578" i="8"/>
  <c r="F578" i="8" s="1"/>
  <c r="C623" i="8"/>
  <c r="D623" i="8" s="1"/>
  <c r="C629" i="8"/>
  <c r="D629" i="8" s="1"/>
  <c r="E630" i="8"/>
  <c r="E629" i="8"/>
  <c r="F629" i="8" s="1"/>
  <c r="E643" i="8"/>
  <c r="C641" i="8"/>
  <c r="D641" i="8" s="1"/>
  <c r="E642" i="8"/>
  <c r="C693" i="8"/>
  <c r="D693" i="8" s="1"/>
  <c r="E694" i="8"/>
  <c r="F694" i="8" s="1"/>
  <c r="E693" i="8"/>
  <c r="F693" i="8" s="1"/>
  <c r="E707" i="8"/>
  <c r="C705" i="8"/>
  <c r="D705" i="8" s="1"/>
  <c r="E706" i="8"/>
  <c r="F706" i="8" s="1"/>
  <c r="E727" i="8"/>
  <c r="F727" i="8" s="1"/>
  <c r="E759" i="8"/>
  <c r="F759" i="8" s="1"/>
  <c r="E791" i="8"/>
  <c r="F791" i="8" s="1"/>
  <c r="E823" i="8"/>
  <c r="F823" i="8" s="1"/>
  <c r="E855" i="8"/>
  <c r="F855" i="8" s="1"/>
  <c r="E887" i="8"/>
  <c r="F887" i="8" s="1"/>
  <c r="C599" i="8"/>
  <c r="D599" i="8" s="1"/>
  <c r="C605" i="8"/>
  <c r="D605" i="8" s="1"/>
  <c r="E606" i="8"/>
  <c r="F606" i="8" s="1"/>
  <c r="E605" i="8"/>
  <c r="F605" i="8" s="1"/>
  <c r="E619" i="8"/>
  <c r="C617" i="8"/>
  <c r="D617" i="8" s="1"/>
  <c r="E618" i="8"/>
  <c r="C663" i="8"/>
  <c r="D663" i="8" s="1"/>
  <c r="F714" i="8"/>
  <c r="C669" i="8"/>
  <c r="D669" i="8" s="1"/>
  <c r="E670" i="8"/>
  <c r="F670" i="8" s="1"/>
  <c r="E669" i="8"/>
  <c r="F669" i="8" s="1"/>
  <c r="E683" i="8"/>
  <c r="C681" i="8"/>
  <c r="D681" i="8" s="1"/>
  <c r="F732" i="8"/>
  <c r="E682" i="8"/>
  <c r="F682" i="8" s="1"/>
  <c r="C722" i="8"/>
  <c r="D722" i="8" s="1"/>
  <c r="E724" i="8"/>
  <c r="F724" i="8" s="1"/>
  <c r="C743" i="8"/>
  <c r="D743" i="8" s="1"/>
  <c r="C754" i="8"/>
  <c r="D754" i="8" s="1"/>
  <c r="E756" i="8"/>
  <c r="F756" i="8" s="1"/>
  <c r="C775" i="8"/>
  <c r="D775" i="8" s="1"/>
  <c r="C786" i="8"/>
  <c r="D786" i="8" s="1"/>
  <c r="E788" i="8"/>
  <c r="F788" i="8" s="1"/>
  <c r="C807" i="8"/>
  <c r="D807" i="8" s="1"/>
  <c r="C818" i="8"/>
  <c r="D818" i="8" s="1"/>
  <c r="E820" i="8"/>
  <c r="F820" i="8" s="1"/>
  <c r="C839" i="8"/>
  <c r="D839" i="8" s="1"/>
  <c r="C850" i="8"/>
  <c r="D850" i="8" s="1"/>
  <c r="E852" i="8"/>
  <c r="F852" i="8" s="1"/>
  <c r="C871" i="8"/>
  <c r="D871" i="8" s="1"/>
  <c r="C882" i="8"/>
  <c r="D882" i="8" s="1"/>
  <c r="E884" i="8"/>
  <c r="F884" i="8" s="1"/>
  <c r="C903" i="8"/>
  <c r="D903" i="8" s="1"/>
  <c r="F954" i="8"/>
  <c r="C914" i="8"/>
  <c r="D914" i="8" s="1"/>
  <c r="F965" i="8"/>
  <c r="E916" i="8"/>
  <c r="F916" i="8" s="1"/>
  <c r="C935" i="8"/>
  <c r="D935" i="8" s="1"/>
  <c r="C946" i="8"/>
  <c r="D946" i="8" s="1"/>
  <c r="E948" i="8"/>
  <c r="F948" i="8" s="1"/>
  <c r="C962" i="8"/>
  <c r="D962" i="8" s="1"/>
  <c r="F1013" i="8"/>
  <c r="C961" i="8"/>
  <c r="D961" i="8" s="1"/>
  <c r="E964" i="8"/>
  <c r="F964" i="8" s="1"/>
  <c r="C978" i="8"/>
  <c r="D978" i="8" s="1"/>
  <c r="C977" i="8"/>
  <c r="D977" i="8" s="1"/>
  <c r="E980" i="8"/>
  <c r="F980" i="8" s="1"/>
  <c r="E536" i="8"/>
  <c r="F536" i="8" s="1"/>
  <c r="C533" i="8"/>
  <c r="D533" i="8" s="1"/>
  <c r="E535" i="8"/>
  <c r="F535" i="8" s="1"/>
  <c r="C537" i="8"/>
  <c r="D537" i="8" s="1"/>
  <c r="E538" i="8"/>
  <c r="F538" i="8" s="1"/>
  <c r="C556" i="8"/>
  <c r="D556" i="8" s="1"/>
  <c r="E568" i="8"/>
  <c r="F568" i="8" s="1"/>
  <c r="C565" i="8"/>
  <c r="D565" i="8" s="1"/>
  <c r="E567" i="8"/>
  <c r="F567" i="8" s="1"/>
  <c r="E571" i="8"/>
  <c r="C569" i="8"/>
  <c r="D569" i="8" s="1"/>
  <c r="E570" i="8"/>
  <c r="F570" i="8" s="1"/>
  <c r="C575" i="8"/>
  <c r="D575" i="8" s="1"/>
  <c r="C581" i="8"/>
  <c r="D581" i="8" s="1"/>
  <c r="E582" i="8"/>
  <c r="E581" i="8"/>
  <c r="E595" i="8"/>
  <c r="F595" i="8" s="1"/>
  <c r="C593" i="8"/>
  <c r="D593" i="8" s="1"/>
  <c r="F644" i="8"/>
  <c r="E594" i="8"/>
  <c r="C598" i="8"/>
  <c r="D598" i="8" s="1"/>
  <c r="E601" i="8"/>
  <c r="F601" i="8" s="1"/>
  <c r="C604" i="8"/>
  <c r="D604" i="8" s="1"/>
  <c r="E607" i="8"/>
  <c r="F607" i="8" s="1"/>
  <c r="C616" i="8"/>
  <c r="D616" i="8" s="1"/>
  <c r="C639" i="8"/>
  <c r="D639" i="8" s="1"/>
  <c r="C645" i="8"/>
  <c r="D645" i="8" s="1"/>
  <c r="E646" i="8"/>
  <c r="F646" i="8" s="1"/>
  <c r="E645" i="8"/>
  <c r="F645" i="8" s="1"/>
  <c r="E659" i="8"/>
  <c r="F659" i="8" s="1"/>
  <c r="C657" i="8"/>
  <c r="D657" i="8" s="1"/>
  <c r="E658" i="8"/>
  <c r="C709" i="8"/>
  <c r="D709" i="8" s="1"/>
  <c r="E710" i="8"/>
  <c r="F710" i="8" s="1"/>
  <c r="E709" i="8"/>
  <c r="F709" i="8" s="1"/>
  <c r="C721" i="8"/>
  <c r="D721" i="8" s="1"/>
  <c r="E731" i="8"/>
  <c r="F731" i="8" s="1"/>
  <c r="C729" i="8"/>
  <c r="D729" i="8" s="1"/>
  <c r="F780" i="8"/>
  <c r="C728" i="8"/>
  <c r="D728" i="8" s="1"/>
  <c r="E741" i="8"/>
  <c r="F741" i="8" s="1"/>
  <c r="E742" i="8"/>
  <c r="F742" i="8" s="1"/>
  <c r="C740" i="8"/>
  <c r="D740" i="8" s="1"/>
  <c r="C753" i="8"/>
  <c r="D753" i="8" s="1"/>
  <c r="E763" i="8"/>
  <c r="C761" i="8"/>
  <c r="D761" i="8" s="1"/>
  <c r="F812" i="8"/>
  <c r="C760" i="8"/>
  <c r="D760" i="8" s="1"/>
  <c r="E773" i="8"/>
  <c r="F773" i="8" s="1"/>
  <c r="E774" i="8"/>
  <c r="F774" i="8" s="1"/>
  <c r="C772" i="8"/>
  <c r="D772" i="8" s="1"/>
  <c r="C785" i="8"/>
  <c r="D785" i="8" s="1"/>
  <c r="E795" i="8"/>
  <c r="F795" i="8" s="1"/>
  <c r="C793" i="8"/>
  <c r="D793" i="8" s="1"/>
  <c r="F844" i="8"/>
  <c r="C792" i="8"/>
  <c r="D792" i="8" s="1"/>
  <c r="E805" i="8"/>
  <c r="F805" i="8" s="1"/>
  <c r="E806" i="8"/>
  <c r="F806" i="8" s="1"/>
  <c r="C804" i="8"/>
  <c r="D804" i="8" s="1"/>
  <c r="C817" i="8"/>
  <c r="D817" i="8" s="1"/>
  <c r="E827" i="8"/>
  <c r="C825" i="8"/>
  <c r="D825" i="8" s="1"/>
  <c r="F876" i="8"/>
  <c r="C824" i="8"/>
  <c r="D824" i="8" s="1"/>
  <c r="E837" i="8"/>
  <c r="F837" i="8" s="1"/>
  <c r="E838" i="8"/>
  <c r="C836" i="8"/>
  <c r="D836" i="8" s="1"/>
  <c r="C849" i="8"/>
  <c r="D849" i="8" s="1"/>
  <c r="E859" i="8"/>
  <c r="C857" i="8"/>
  <c r="D857" i="8" s="1"/>
  <c r="F908" i="8"/>
  <c r="C856" i="8"/>
  <c r="D856" i="8" s="1"/>
  <c r="E869" i="8"/>
  <c r="F869" i="8" s="1"/>
  <c r="E870" i="8"/>
  <c r="C868" i="8"/>
  <c r="D868" i="8" s="1"/>
  <c r="C881" i="8"/>
  <c r="D881" i="8" s="1"/>
  <c r="E891" i="8"/>
  <c r="F891" i="8" s="1"/>
  <c r="C889" i="8"/>
  <c r="D889" i="8" s="1"/>
  <c r="C888" i="8"/>
  <c r="D888" i="8" s="1"/>
  <c r="E901" i="8"/>
  <c r="F901" i="8" s="1"/>
  <c r="E902" i="8"/>
  <c r="C900" i="8"/>
  <c r="D900" i="8" s="1"/>
  <c r="C913" i="8"/>
  <c r="D913" i="8" s="1"/>
  <c r="E923" i="8"/>
  <c r="C921" i="8"/>
  <c r="D921" i="8" s="1"/>
  <c r="F972" i="8"/>
  <c r="C920" i="8"/>
  <c r="D920" i="8" s="1"/>
  <c r="E933" i="8"/>
  <c r="F933" i="8" s="1"/>
  <c r="E934" i="8"/>
  <c r="C932" i="8"/>
  <c r="D932" i="8" s="1"/>
  <c r="C945" i="8"/>
  <c r="D945" i="8" s="1"/>
  <c r="E952" i="8"/>
  <c r="F952" i="8" s="1"/>
  <c r="C950" i="8"/>
  <c r="D950" i="8" s="1"/>
  <c r="F1001" i="8"/>
  <c r="E513" i="8"/>
  <c r="F513" i="8" s="1"/>
  <c r="C536" i="8"/>
  <c r="D536" i="8" s="1"/>
  <c r="F594" i="8"/>
  <c r="E545" i="8"/>
  <c r="C545" i="8"/>
  <c r="D545" i="8" s="1"/>
  <c r="E559" i="8"/>
  <c r="F559" i="8" s="1"/>
  <c r="F562" i="8"/>
  <c r="F618" i="8"/>
  <c r="C568" i="8"/>
  <c r="D568" i="8" s="1"/>
  <c r="C574" i="8"/>
  <c r="D574" i="8" s="1"/>
  <c r="E577" i="8"/>
  <c r="F577" i="8" s="1"/>
  <c r="C580" i="8"/>
  <c r="D580" i="8" s="1"/>
  <c r="E583" i="8"/>
  <c r="F583" i="8" s="1"/>
  <c r="C592" i="8"/>
  <c r="D592" i="8" s="1"/>
  <c r="C615" i="8"/>
  <c r="D615" i="8" s="1"/>
  <c r="C621" i="8"/>
  <c r="D621" i="8" s="1"/>
  <c r="E622" i="8"/>
  <c r="F622" i="8" s="1"/>
  <c r="E621" i="8"/>
  <c r="F621" i="8" s="1"/>
  <c r="E635" i="8"/>
  <c r="C633" i="8"/>
  <c r="D633" i="8" s="1"/>
  <c r="E634" i="8"/>
  <c r="F634" i="8" s="1"/>
  <c r="C638" i="8"/>
  <c r="D638" i="8" s="1"/>
  <c r="E641" i="8"/>
  <c r="F641" i="8" s="1"/>
  <c r="C644" i="8"/>
  <c r="D644" i="8" s="1"/>
  <c r="E647" i="8"/>
  <c r="F647" i="8" s="1"/>
  <c r="C656" i="8"/>
  <c r="D656" i="8" s="1"/>
  <c r="C679" i="8"/>
  <c r="D679" i="8" s="1"/>
  <c r="F736" i="8"/>
  <c r="C685" i="8"/>
  <c r="D685" i="8" s="1"/>
  <c r="E686" i="8"/>
  <c r="F686" i="8" s="1"/>
  <c r="E685" i="8"/>
  <c r="F685" i="8" s="1"/>
  <c r="E699" i="8"/>
  <c r="F699" i="8" s="1"/>
  <c r="C697" i="8"/>
  <c r="D697" i="8" s="1"/>
  <c r="F748" i="8"/>
  <c r="E698" i="8"/>
  <c r="C702" i="8"/>
  <c r="D702" i="8" s="1"/>
  <c r="E705" i="8"/>
  <c r="F705" i="8" s="1"/>
  <c r="C708" i="8"/>
  <c r="D708" i="8" s="1"/>
  <c r="E711" i="8"/>
  <c r="F711" i="8" s="1"/>
  <c r="E728" i="8"/>
  <c r="F728" i="8" s="1"/>
  <c r="C726" i="8"/>
  <c r="D726" i="8" s="1"/>
  <c r="C739" i="8"/>
  <c r="D739" i="8" s="1"/>
  <c r="E760" i="8"/>
  <c r="F760" i="8" s="1"/>
  <c r="C758" i="8"/>
  <c r="D758" i="8" s="1"/>
  <c r="C771" i="8"/>
  <c r="D771" i="8" s="1"/>
  <c r="E792" i="8"/>
  <c r="F792" i="8" s="1"/>
  <c r="C790" i="8"/>
  <c r="D790" i="8" s="1"/>
  <c r="C803" i="8"/>
  <c r="D803" i="8" s="1"/>
  <c r="E824" i="8"/>
  <c r="F824" i="8" s="1"/>
  <c r="C822" i="8"/>
  <c r="D822" i="8" s="1"/>
  <c r="C835" i="8"/>
  <c r="D835" i="8" s="1"/>
  <c r="E856" i="8"/>
  <c r="F856" i="8" s="1"/>
  <c r="C854" i="8"/>
  <c r="D854" i="8" s="1"/>
  <c r="C867" i="8"/>
  <c r="D867" i="8" s="1"/>
  <c r="E888" i="8"/>
  <c r="C886" i="8"/>
  <c r="D886" i="8" s="1"/>
  <c r="C899" i="8"/>
  <c r="D899" i="8" s="1"/>
  <c r="E920" i="8"/>
  <c r="F920" i="8" s="1"/>
  <c r="C918" i="8"/>
  <c r="D918" i="8" s="1"/>
  <c r="C931" i="8"/>
  <c r="D931" i="8" s="1"/>
  <c r="C951" i="8"/>
  <c r="D951" i="8" s="1"/>
  <c r="E965" i="8"/>
  <c r="F1015" i="8"/>
  <c r="E966" i="8"/>
  <c r="F966" i="8" s="1"/>
  <c r="C964" i="8"/>
  <c r="D964" i="8" s="1"/>
  <c r="C963" i="8"/>
  <c r="D963" i="8" s="1"/>
  <c r="F969" i="8"/>
  <c r="E501" i="8"/>
  <c r="F501" i="8" s="1"/>
  <c r="C500" i="8"/>
  <c r="D500" i="8" s="1"/>
  <c r="C523" i="8"/>
  <c r="D523" i="8" s="1"/>
  <c r="E533" i="8"/>
  <c r="F533" i="8" s="1"/>
  <c r="C532" i="8"/>
  <c r="D532" i="8" s="1"/>
  <c r="C534" i="8"/>
  <c r="D534" i="8" s="1"/>
  <c r="E539" i="8"/>
  <c r="F539" i="8" s="1"/>
  <c r="E548" i="8"/>
  <c r="F548" i="8" s="1"/>
  <c r="C555" i="8"/>
  <c r="D555" i="8" s="1"/>
  <c r="C557" i="8"/>
  <c r="D557" i="8" s="1"/>
  <c r="E565" i="8"/>
  <c r="F565" i="8" s="1"/>
  <c r="C564" i="8"/>
  <c r="D564" i="8" s="1"/>
  <c r="C566" i="8"/>
  <c r="D566" i="8" s="1"/>
  <c r="C591" i="8"/>
  <c r="D591" i="8" s="1"/>
  <c r="F642" i="8"/>
  <c r="C597" i="8"/>
  <c r="D597" i="8" s="1"/>
  <c r="E598" i="8"/>
  <c r="F598" i="8" s="1"/>
  <c r="E597" i="8"/>
  <c r="F597" i="8" s="1"/>
  <c r="F654" i="8"/>
  <c r="E611" i="8"/>
  <c r="F611" i="8" s="1"/>
  <c r="C609" i="8"/>
  <c r="D609" i="8" s="1"/>
  <c r="E610" i="8"/>
  <c r="F610" i="8" s="1"/>
  <c r="C614" i="8"/>
  <c r="D614" i="8" s="1"/>
  <c r="E617" i="8"/>
  <c r="F617" i="8" s="1"/>
  <c r="C620" i="8"/>
  <c r="D620" i="8" s="1"/>
  <c r="E623" i="8"/>
  <c r="F623" i="8" s="1"/>
  <c r="C632" i="8"/>
  <c r="D632" i="8" s="1"/>
  <c r="C655" i="8"/>
  <c r="D655" i="8" s="1"/>
  <c r="C661" i="8"/>
  <c r="D661" i="8" s="1"/>
  <c r="E662" i="8"/>
  <c r="F662" i="8" s="1"/>
  <c r="E661" i="8"/>
  <c r="F661" i="8" s="1"/>
  <c r="E675" i="8"/>
  <c r="F675" i="8" s="1"/>
  <c r="C673" i="8"/>
  <c r="D673" i="8" s="1"/>
  <c r="E674" i="8"/>
  <c r="F674" i="8" s="1"/>
  <c r="C678" i="8"/>
  <c r="D678" i="8" s="1"/>
  <c r="E681" i="8"/>
  <c r="F681" i="8" s="1"/>
  <c r="C684" i="8"/>
  <c r="D684" i="8" s="1"/>
  <c r="E687" i="8"/>
  <c r="F687" i="8" s="1"/>
  <c r="C696" i="8"/>
  <c r="D696" i="8" s="1"/>
  <c r="E729" i="8"/>
  <c r="F729" i="8" s="1"/>
  <c r="E743" i="8"/>
  <c r="F743" i="8" s="1"/>
  <c r="E761" i="8"/>
  <c r="F761" i="8" s="1"/>
  <c r="E775" i="8"/>
  <c r="F775" i="8" s="1"/>
  <c r="E793" i="8"/>
  <c r="F793" i="8" s="1"/>
  <c r="E807" i="8"/>
  <c r="F807" i="8" s="1"/>
  <c r="E825" i="8"/>
  <c r="F825" i="8" s="1"/>
  <c r="E839" i="8"/>
  <c r="F839" i="8" s="1"/>
  <c r="E857" i="8"/>
  <c r="F857" i="8" s="1"/>
  <c r="E871" i="8"/>
  <c r="F871" i="8" s="1"/>
  <c r="E889" i="8"/>
  <c r="F889" i="8" s="1"/>
  <c r="E903" i="8"/>
  <c r="F903" i="8" s="1"/>
  <c r="E921" i="8"/>
  <c r="F921" i="8" s="1"/>
  <c r="E935" i="8"/>
  <c r="F935" i="8" s="1"/>
  <c r="C756" i="7"/>
  <c r="F68" i="8"/>
  <c r="E22" i="8"/>
  <c r="E38" i="8"/>
  <c r="E54" i="8"/>
  <c r="E329" i="8"/>
  <c r="F329" i="8" s="1"/>
  <c r="E328" i="8"/>
  <c r="F328" i="8" s="1"/>
  <c r="E334" i="8"/>
  <c r="F334" i="8" s="1"/>
  <c r="C331" i="8"/>
  <c r="D331" i="8" s="1"/>
  <c r="E337" i="8"/>
  <c r="F337" i="8" s="1"/>
  <c r="E336" i="8"/>
  <c r="F336" i="8" s="1"/>
  <c r="E342" i="8"/>
  <c r="C339" i="8"/>
  <c r="D339" i="8" s="1"/>
  <c r="E345" i="8"/>
  <c r="E344" i="8"/>
  <c r="F344" i="8" s="1"/>
  <c r="E350" i="8"/>
  <c r="F350" i="8" s="1"/>
  <c r="C347" i="8"/>
  <c r="D347" i="8" s="1"/>
  <c r="E353" i="8"/>
  <c r="F353" i="8" s="1"/>
  <c r="E352" i="8"/>
  <c r="F352" i="8" s="1"/>
  <c r="E358" i="8"/>
  <c r="F358" i="8" s="1"/>
  <c r="C355" i="8"/>
  <c r="D355" i="8" s="1"/>
  <c r="E361" i="8"/>
  <c r="F361" i="8" s="1"/>
  <c r="E360" i="8"/>
  <c r="F360" i="8" s="1"/>
  <c r="E366" i="8"/>
  <c r="F366" i="8" s="1"/>
  <c r="C363" i="8"/>
  <c r="D363" i="8" s="1"/>
  <c r="E369" i="8"/>
  <c r="F369" i="8" s="1"/>
  <c r="E368" i="8"/>
  <c r="F368" i="8" s="1"/>
  <c r="E374" i="8"/>
  <c r="F374" i="8" s="1"/>
  <c r="C371" i="8"/>
  <c r="D371" i="8" s="1"/>
  <c r="E377" i="8"/>
  <c r="F377" i="8" s="1"/>
  <c r="E376" i="8"/>
  <c r="F376" i="8" s="1"/>
  <c r="E382" i="8"/>
  <c r="F382" i="8" s="1"/>
  <c r="C379" i="8"/>
  <c r="D379" i="8" s="1"/>
  <c r="E385" i="8"/>
  <c r="F385" i="8" s="1"/>
  <c r="E384" i="8"/>
  <c r="F384" i="8" s="1"/>
  <c r="E390" i="8"/>
  <c r="F390" i="8" s="1"/>
  <c r="C387" i="8"/>
  <c r="D387" i="8" s="1"/>
  <c r="E393" i="8"/>
  <c r="F393" i="8" s="1"/>
  <c r="E392" i="8"/>
  <c r="F392" i="8" s="1"/>
  <c r="E398" i="8"/>
  <c r="F398" i="8" s="1"/>
  <c r="C395" i="8"/>
  <c r="D395" i="8" s="1"/>
  <c r="E401" i="8"/>
  <c r="F401" i="8" s="1"/>
  <c r="E400" i="8"/>
  <c r="F400" i="8" s="1"/>
  <c r="E406" i="8"/>
  <c r="F406" i="8" s="1"/>
  <c r="C403" i="8"/>
  <c r="D403" i="8" s="1"/>
  <c r="E409" i="8"/>
  <c r="F409" i="8" s="1"/>
  <c r="E408" i="8"/>
  <c r="F408" i="8" s="1"/>
  <c r="E414" i="8"/>
  <c r="F414" i="8" s="1"/>
  <c r="C411" i="8"/>
  <c r="D411" i="8" s="1"/>
  <c r="E417" i="8"/>
  <c r="F417" i="8" s="1"/>
  <c r="E416" i="8"/>
  <c r="F416" i="8" s="1"/>
  <c r="E422" i="8"/>
  <c r="F422" i="8" s="1"/>
  <c r="C419" i="8"/>
  <c r="D419" i="8" s="1"/>
  <c r="F474" i="8"/>
  <c r="E425" i="8"/>
  <c r="F425" i="8" s="1"/>
  <c r="E424" i="8"/>
  <c r="F424" i="8" s="1"/>
  <c r="E430" i="8"/>
  <c r="F430" i="8" s="1"/>
  <c r="F479" i="8"/>
  <c r="C427" i="8"/>
  <c r="D427" i="8" s="1"/>
  <c r="E433" i="8"/>
  <c r="F433" i="8" s="1"/>
  <c r="E432" i="8"/>
  <c r="F432" i="8" s="1"/>
  <c r="E438" i="8"/>
  <c r="F438" i="8" s="1"/>
  <c r="C435" i="8"/>
  <c r="D435" i="8" s="1"/>
  <c r="E441" i="8"/>
  <c r="F441" i="8" s="1"/>
  <c r="E440" i="8"/>
  <c r="F440" i="8" s="1"/>
  <c r="E446" i="8"/>
  <c r="F446" i="8" s="1"/>
  <c r="C443" i="8"/>
  <c r="D443" i="8" s="1"/>
  <c r="E449" i="8"/>
  <c r="F449" i="8" s="1"/>
  <c r="E448" i="8"/>
  <c r="F448" i="8" s="1"/>
  <c r="E454" i="8"/>
  <c r="F454" i="8" s="1"/>
  <c r="C451" i="8"/>
  <c r="D451" i="8" s="1"/>
  <c r="E457" i="8"/>
  <c r="F457" i="8" s="1"/>
  <c r="E456" i="8"/>
  <c r="F456" i="8" s="1"/>
  <c r="E462" i="8"/>
  <c r="F462" i="8" s="1"/>
  <c r="F511" i="8"/>
  <c r="C459" i="8"/>
  <c r="D459" i="8" s="1"/>
  <c r="E465" i="8"/>
  <c r="F465" i="8" s="1"/>
  <c r="E464" i="8"/>
  <c r="F464" i="8" s="1"/>
  <c r="C499" i="8"/>
  <c r="D499" i="8" s="1"/>
  <c r="C511" i="8"/>
  <c r="D511" i="8" s="1"/>
  <c r="E525" i="8"/>
  <c r="F525" i="8" s="1"/>
  <c r="C531" i="8"/>
  <c r="D531" i="8" s="1"/>
  <c r="C543" i="8"/>
  <c r="D543" i="8" s="1"/>
  <c r="E557" i="8"/>
  <c r="F557" i="8" s="1"/>
  <c r="C563" i="8"/>
  <c r="D563" i="8" s="1"/>
  <c r="C573" i="8"/>
  <c r="D573" i="8" s="1"/>
  <c r="E574" i="8"/>
  <c r="F574" i="8" s="1"/>
  <c r="E573" i="8"/>
  <c r="F573" i="8" s="1"/>
  <c r="F630" i="8"/>
  <c r="E587" i="8"/>
  <c r="F587" i="8" s="1"/>
  <c r="C585" i="8"/>
  <c r="D585" i="8" s="1"/>
  <c r="E586" i="8"/>
  <c r="F586" i="8" s="1"/>
  <c r="C590" i="8"/>
  <c r="D590" i="8" s="1"/>
  <c r="E593" i="8"/>
  <c r="F593" i="8" s="1"/>
  <c r="C596" i="8"/>
  <c r="D596" i="8" s="1"/>
  <c r="E599" i="8"/>
  <c r="F599" i="8" s="1"/>
  <c r="C608" i="8"/>
  <c r="D608" i="8" s="1"/>
  <c r="C631" i="8"/>
  <c r="D631" i="8" s="1"/>
  <c r="C637" i="8"/>
  <c r="D637" i="8" s="1"/>
  <c r="E638" i="8"/>
  <c r="F638" i="8" s="1"/>
  <c r="E637" i="8"/>
  <c r="F637" i="8" s="1"/>
  <c r="E651" i="8"/>
  <c r="F651" i="8" s="1"/>
  <c r="C649" i="8"/>
  <c r="D649" i="8" s="1"/>
  <c r="E650" i="8"/>
  <c r="F650" i="8" s="1"/>
  <c r="C654" i="8"/>
  <c r="D654" i="8" s="1"/>
  <c r="E657" i="8"/>
  <c r="F657" i="8" s="1"/>
  <c r="C660" i="8"/>
  <c r="D660" i="8" s="1"/>
  <c r="E663" i="8"/>
  <c r="F663" i="8" s="1"/>
  <c r="C672" i="8"/>
  <c r="D672" i="8" s="1"/>
  <c r="C695" i="8"/>
  <c r="D695" i="8" s="1"/>
  <c r="F746" i="8"/>
  <c r="C701" i="8"/>
  <c r="D701" i="8" s="1"/>
  <c r="E702" i="8"/>
  <c r="F702" i="8" s="1"/>
  <c r="E701" i="8"/>
  <c r="F701" i="8" s="1"/>
  <c r="E715" i="8"/>
  <c r="C713" i="8"/>
  <c r="D713" i="8" s="1"/>
  <c r="F764" i="8"/>
  <c r="C727" i="8"/>
  <c r="D727" i="8" s="1"/>
  <c r="F778" i="8"/>
  <c r="C738" i="8"/>
  <c r="D738" i="8" s="1"/>
  <c r="E740" i="8"/>
  <c r="F740" i="8" s="1"/>
  <c r="C759" i="8"/>
  <c r="D759" i="8" s="1"/>
  <c r="F810" i="8"/>
  <c r="C770" i="8"/>
  <c r="D770" i="8" s="1"/>
  <c r="E772" i="8"/>
  <c r="F772" i="8" s="1"/>
  <c r="C791" i="8"/>
  <c r="D791" i="8" s="1"/>
  <c r="F842" i="8"/>
  <c r="C802" i="8"/>
  <c r="D802" i="8" s="1"/>
  <c r="E804" i="8"/>
  <c r="F804" i="8" s="1"/>
  <c r="C823" i="8"/>
  <c r="D823" i="8" s="1"/>
  <c r="F874" i="8"/>
  <c r="C834" i="8"/>
  <c r="D834" i="8" s="1"/>
  <c r="E836" i="8"/>
  <c r="F836" i="8" s="1"/>
  <c r="C855" i="8"/>
  <c r="D855" i="8" s="1"/>
  <c r="F906" i="8"/>
  <c r="C866" i="8"/>
  <c r="D866" i="8" s="1"/>
  <c r="E868" i="8"/>
  <c r="F868" i="8" s="1"/>
  <c r="C887" i="8"/>
  <c r="D887" i="8" s="1"/>
  <c r="F938" i="8"/>
  <c r="C898" i="8"/>
  <c r="D898" i="8" s="1"/>
  <c r="E900" i="8"/>
  <c r="F900" i="8" s="1"/>
  <c r="C919" i="8"/>
  <c r="D919" i="8" s="1"/>
  <c r="C930" i="8"/>
  <c r="D930" i="8" s="1"/>
  <c r="E932" i="8"/>
  <c r="F932" i="8" s="1"/>
  <c r="E968" i="8"/>
  <c r="C966" i="8"/>
  <c r="D966" i="8" s="1"/>
  <c r="C752" i="7"/>
  <c r="C25" i="8"/>
  <c r="D25" i="8" s="1"/>
  <c r="E27" i="8"/>
  <c r="C41" i="8"/>
  <c r="D41" i="8" s="1"/>
  <c r="E43" i="8"/>
  <c r="C57" i="8"/>
  <c r="D57" i="8" s="1"/>
  <c r="E61" i="8"/>
  <c r="F61" i="8" s="1"/>
  <c r="E63" i="8"/>
  <c r="F63" i="8" s="1"/>
  <c r="E69" i="8"/>
  <c r="F69" i="8" s="1"/>
  <c r="E71" i="8"/>
  <c r="F71" i="8" s="1"/>
  <c r="E77" i="8"/>
  <c r="F77" i="8" s="1"/>
  <c r="E79" i="8"/>
  <c r="F79" i="8" s="1"/>
  <c r="E85" i="8"/>
  <c r="F85" i="8" s="1"/>
  <c r="E87" i="8"/>
  <c r="F87" i="8" s="1"/>
  <c r="E93" i="8"/>
  <c r="F93" i="8" s="1"/>
  <c r="E95" i="8"/>
  <c r="F95" i="8" s="1"/>
  <c r="E101" i="8"/>
  <c r="F101" i="8" s="1"/>
  <c r="E103" i="8"/>
  <c r="F103" i="8" s="1"/>
  <c r="E109" i="8"/>
  <c r="F109" i="8" s="1"/>
  <c r="E111" i="8"/>
  <c r="E117" i="8"/>
  <c r="F117" i="8" s="1"/>
  <c r="E119" i="8"/>
  <c r="E125" i="8"/>
  <c r="F125" i="8" s="1"/>
  <c r="E127" i="8"/>
  <c r="F127" i="8" s="1"/>
  <c r="E133" i="8"/>
  <c r="F133" i="8" s="1"/>
  <c r="E135" i="8"/>
  <c r="F135" i="8" s="1"/>
  <c r="E141" i="8"/>
  <c r="F141" i="8" s="1"/>
  <c r="E143" i="8"/>
  <c r="E149" i="8"/>
  <c r="F149" i="8" s="1"/>
  <c r="E151" i="8"/>
  <c r="E157" i="8"/>
  <c r="F157" i="8" s="1"/>
  <c r="E159" i="8"/>
  <c r="F159" i="8" s="1"/>
  <c r="E165" i="8"/>
  <c r="F165" i="8" s="1"/>
  <c r="E167" i="8"/>
  <c r="F167" i="8" s="1"/>
  <c r="E173" i="8"/>
  <c r="F173" i="8" s="1"/>
  <c r="E175" i="8"/>
  <c r="F175" i="8" s="1"/>
  <c r="E181" i="8"/>
  <c r="F181" i="8" s="1"/>
  <c r="E183" i="8"/>
  <c r="E189" i="8"/>
  <c r="F189" i="8" s="1"/>
  <c r="E191" i="8"/>
  <c r="E197" i="8"/>
  <c r="F197" i="8" s="1"/>
  <c r="E199" i="8"/>
  <c r="E205" i="8"/>
  <c r="F205" i="8" s="1"/>
  <c r="E207" i="8"/>
  <c r="E213" i="8"/>
  <c r="F213" i="8" s="1"/>
  <c r="E215" i="8"/>
  <c r="E221" i="8"/>
  <c r="F221" i="8" s="1"/>
  <c r="E223" i="8"/>
  <c r="F223" i="8" s="1"/>
  <c r="E229" i="8"/>
  <c r="F229" i="8" s="1"/>
  <c r="E231" i="8"/>
  <c r="F231" i="8" s="1"/>
  <c r="E237" i="8"/>
  <c r="F237" i="8" s="1"/>
  <c r="E239" i="8"/>
  <c r="E249" i="8"/>
  <c r="F249" i="8" s="1"/>
  <c r="E248" i="8"/>
  <c r="E250" i="8"/>
  <c r="F305" i="8"/>
  <c r="E265" i="8"/>
  <c r="F265" i="8" s="1"/>
  <c r="E264" i="8"/>
  <c r="F264" i="8" s="1"/>
  <c r="E266" i="8"/>
  <c r="F266" i="8" s="1"/>
  <c r="F321" i="8"/>
  <c r="E281" i="8"/>
  <c r="F281" i="8" s="1"/>
  <c r="E280" i="8"/>
  <c r="E282" i="8"/>
  <c r="F282" i="8" s="1"/>
  <c r="E297" i="8"/>
  <c r="F297" i="8" s="1"/>
  <c r="E296" i="8"/>
  <c r="F296" i="8" s="1"/>
  <c r="E298" i="8"/>
  <c r="F298" i="8" s="1"/>
  <c r="E313" i="8"/>
  <c r="F313" i="8" s="1"/>
  <c r="E312" i="8"/>
  <c r="F312" i="8" s="1"/>
  <c r="E314" i="8"/>
  <c r="C326" i="8"/>
  <c r="D326" i="8" s="1"/>
  <c r="C334" i="8"/>
  <c r="D334" i="8" s="1"/>
  <c r="C342" i="8"/>
  <c r="D342" i="8" s="1"/>
  <c r="C350" i="8"/>
  <c r="D350" i="8" s="1"/>
  <c r="C358" i="8"/>
  <c r="D358" i="8" s="1"/>
  <c r="C366" i="8"/>
  <c r="D366" i="8" s="1"/>
  <c r="C374" i="8"/>
  <c r="D374" i="8" s="1"/>
  <c r="C382" i="8"/>
  <c r="D382" i="8" s="1"/>
  <c r="C390" i="8"/>
  <c r="D390" i="8" s="1"/>
  <c r="C398" i="8"/>
  <c r="D398" i="8" s="1"/>
  <c r="C406" i="8"/>
  <c r="D406" i="8" s="1"/>
  <c r="C414" i="8"/>
  <c r="D414" i="8" s="1"/>
  <c r="F469" i="8"/>
  <c r="C418" i="8"/>
  <c r="D418" i="8" s="1"/>
  <c r="C421" i="8"/>
  <c r="D421" i="8" s="1"/>
  <c r="C422" i="8"/>
  <c r="D422" i="8" s="1"/>
  <c r="C430" i="8"/>
  <c r="D430" i="8" s="1"/>
  <c r="F485" i="8"/>
  <c r="C434" i="8"/>
  <c r="D434" i="8" s="1"/>
  <c r="C437" i="8"/>
  <c r="D437" i="8" s="1"/>
  <c r="C438" i="8"/>
  <c r="D438" i="8" s="1"/>
  <c r="C446" i="8"/>
  <c r="D446" i="8" s="1"/>
  <c r="C450" i="8"/>
  <c r="D450" i="8" s="1"/>
  <c r="C453" i="8"/>
  <c r="D453" i="8" s="1"/>
  <c r="C454" i="8"/>
  <c r="D454" i="8" s="1"/>
  <c r="C462" i="8"/>
  <c r="D462" i="8" s="1"/>
  <c r="C466" i="8"/>
  <c r="D466" i="8" s="1"/>
  <c r="F517" i="8"/>
  <c r="E467" i="8"/>
  <c r="C476" i="8"/>
  <c r="D476" i="8" s="1"/>
  <c r="E488" i="8"/>
  <c r="F488" i="8" s="1"/>
  <c r="C485" i="8"/>
  <c r="D485" i="8" s="1"/>
  <c r="E487" i="8"/>
  <c r="F487" i="8" s="1"/>
  <c r="C489" i="8"/>
  <c r="D489" i="8" s="1"/>
  <c r="E490" i="8"/>
  <c r="F490" i="8" s="1"/>
  <c r="E494" i="8"/>
  <c r="F494" i="8" s="1"/>
  <c r="F493" i="8"/>
  <c r="C498" i="8"/>
  <c r="D498" i="8" s="1"/>
  <c r="E502" i="8"/>
  <c r="F502" i="8" s="1"/>
  <c r="C508" i="8"/>
  <c r="D508" i="8" s="1"/>
  <c r="E520" i="8"/>
  <c r="F520" i="8" s="1"/>
  <c r="C517" i="8"/>
  <c r="D517" i="8" s="1"/>
  <c r="E519" i="8"/>
  <c r="F519" i="8" s="1"/>
  <c r="C521" i="8"/>
  <c r="D521" i="8" s="1"/>
  <c r="E522" i="8"/>
  <c r="F522" i="8" s="1"/>
  <c r="E526" i="8"/>
  <c r="F526" i="8" s="1"/>
  <c r="E534" i="8"/>
  <c r="F534" i="8" s="1"/>
  <c r="E537" i="8"/>
  <c r="F537" i="8" s="1"/>
  <c r="C540" i="8"/>
  <c r="D540" i="8" s="1"/>
  <c r="E546" i="8"/>
  <c r="F546" i="8" s="1"/>
  <c r="E552" i="8"/>
  <c r="F552" i="8" s="1"/>
  <c r="C549" i="8"/>
  <c r="D549" i="8" s="1"/>
  <c r="E551" i="8"/>
  <c r="F551" i="8" s="1"/>
  <c r="C553" i="8"/>
  <c r="D553" i="8" s="1"/>
  <c r="E554" i="8"/>
  <c r="F554" i="8" s="1"/>
  <c r="E558" i="8"/>
  <c r="F558" i="8" s="1"/>
  <c r="E566" i="8"/>
  <c r="F566" i="8" s="1"/>
  <c r="E569" i="8"/>
  <c r="F569" i="8" s="1"/>
  <c r="C572" i="8"/>
  <c r="D572" i="8" s="1"/>
  <c r="E575" i="8"/>
  <c r="F575" i="8" s="1"/>
  <c r="F581" i="8"/>
  <c r="C584" i="8"/>
  <c r="D584" i="8" s="1"/>
  <c r="C607" i="8"/>
  <c r="D607" i="8" s="1"/>
  <c r="F658" i="8"/>
  <c r="C613" i="8"/>
  <c r="D613" i="8" s="1"/>
  <c r="E614" i="8"/>
  <c r="E613" i="8"/>
  <c r="F613" i="8" s="1"/>
  <c r="E627" i="8"/>
  <c r="F627" i="8" s="1"/>
  <c r="C625" i="8"/>
  <c r="D625" i="8" s="1"/>
  <c r="E626" i="8"/>
  <c r="F626" i="8" s="1"/>
  <c r="C630" i="8"/>
  <c r="D630" i="8" s="1"/>
  <c r="E633" i="8"/>
  <c r="F633" i="8" s="1"/>
  <c r="C636" i="8"/>
  <c r="D636" i="8" s="1"/>
  <c r="E639" i="8"/>
  <c r="F639" i="8" s="1"/>
  <c r="C648" i="8"/>
  <c r="D648" i="8" s="1"/>
  <c r="C677" i="8"/>
  <c r="D677" i="8" s="1"/>
  <c r="E678" i="8"/>
  <c r="F678" i="8" s="1"/>
  <c r="E677" i="8"/>
  <c r="F677" i="8" s="1"/>
  <c r="F734" i="8"/>
  <c r="E691" i="8"/>
  <c r="C689" i="8"/>
  <c r="D689" i="8" s="1"/>
  <c r="E690" i="8"/>
  <c r="F690" i="8" s="1"/>
  <c r="C694" i="8"/>
  <c r="D694" i="8" s="1"/>
  <c r="E697" i="8"/>
  <c r="F697" i="8" s="1"/>
  <c r="C700" i="8"/>
  <c r="D700" i="8" s="1"/>
  <c r="E703" i="8"/>
  <c r="F703" i="8" s="1"/>
  <c r="C712" i="8"/>
  <c r="D712" i="8" s="1"/>
  <c r="E725" i="8"/>
  <c r="F725" i="8" s="1"/>
  <c r="E726" i="8"/>
  <c r="F726" i="8" s="1"/>
  <c r="C724" i="8"/>
  <c r="D724" i="8" s="1"/>
  <c r="F782" i="8"/>
  <c r="C737" i="8"/>
  <c r="D737" i="8" s="1"/>
  <c r="E747" i="8"/>
  <c r="F747" i="8" s="1"/>
  <c r="C745" i="8"/>
  <c r="D745" i="8" s="1"/>
  <c r="F796" i="8"/>
  <c r="C744" i="8"/>
  <c r="D744" i="8" s="1"/>
  <c r="F803" i="8"/>
  <c r="E757" i="8"/>
  <c r="F757" i="8" s="1"/>
  <c r="E758" i="8"/>
  <c r="F758" i="8" s="1"/>
  <c r="C756" i="8"/>
  <c r="D756" i="8" s="1"/>
  <c r="F814" i="8"/>
  <c r="C769" i="8"/>
  <c r="D769" i="8" s="1"/>
  <c r="E779" i="8"/>
  <c r="F779" i="8" s="1"/>
  <c r="C777" i="8"/>
  <c r="D777" i="8" s="1"/>
  <c r="F828" i="8"/>
  <c r="C776" i="8"/>
  <c r="D776" i="8" s="1"/>
  <c r="E789" i="8"/>
  <c r="F789" i="8" s="1"/>
  <c r="E790" i="8"/>
  <c r="C788" i="8"/>
  <c r="D788" i="8" s="1"/>
  <c r="F846" i="8"/>
  <c r="C801" i="8"/>
  <c r="D801" i="8" s="1"/>
  <c r="E811" i="8"/>
  <c r="F811" i="8" s="1"/>
  <c r="C809" i="8"/>
  <c r="D809" i="8" s="1"/>
  <c r="F860" i="8"/>
  <c r="C808" i="8"/>
  <c r="D808" i="8" s="1"/>
  <c r="E821" i="8"/>
  <c r="F821" i="8" s="1"/>
  <c r="E822" i="8"/>
  <c r="F822" i="8" s="1"/>
  <c r="C820" i="8"/>
  <c r="D820" i="8" s="1"/>
  <c r="F878" i="8"/>
  <c r="C833" i="8"/>
  <c r="D833" i="8" s="1"/>
  <c r="E843" i="8"/>
  <c r="F843" i="8" s="1"/>
  <c r="C841" i="8"/>
  <c r="D841" i="8" s="1"/>
  <c r="F892" i="8"/>
  <c r="C840" i="8"/>
  <c r="D840" i="8" s="1"/>
  <c r="E853" i="8"/>
  <c r="F853" i="8" s="1"/>
  <c r="E854" i="8"/>
  <c r="F854" i="8" s="1"/>
  <c r="C852" i="8"/>
  <c r="D852" i="8" s="1"/>
  <c r="F910" i="8"/>
  <c r="C865" i="8"/>
  <c r="D865" i="8" s="1"/>
  <c r="E875" i="8"/>
  <c r="C873" i="8"/>
  <c r="D873" i="8" s="1"/>
  <c r="F924" i="8"/>
  <c r="C872" i="8"/>
  <c r="D872" i="8" s="1"/>
  <c r="E885" i="8"/>
  <c r="F885" i="8" s="1"/>
  <c r="E886" i="8"/>
  <c r="F886" i="8" s="1"/>
  <c r="C884" i="8"/>
  <c r="D884" i="8" s="1"/>
  <c r="F942" i="8"/>
  <c r="C897" i="8"/>
  <c r="D897" i="8" s="1"/>
  <c r="E907" i="8"/>
  <c r="F907" i="8" s="1"/>
  <c r="C905" i="8"/>
  <c r="D905" i="8" s="1"/>
  <c r="F956" i="8"/>
  <c r="C904" i="8"/>
  <c r="D904" i="8" s="1"/>
  <c r="E917" i="8"/>
  <c r="F917" i="8" s="1"/>
  <c r="E918" i="8"/>
  <c r="F918" i="8" s="1"/>
  <c r="C916" i="8"/>
  <c r="D916" i="8" s="1"/>
  <c r="F967" i="8"/>
  <c r="C929" i="8"/>
  <c r="D929" i="8" s="1"/>
  <c r="E939" i="8"/>
  <c r="F939" i="8" s="1"/>
  <c r="C937" i="8"/>
  <c r="D937" i="8" s="1"/>
  <c r="F988" i="8"/>
  <c r="C936" i="8"/>
  <c r="D936" i="8" s="1"/>
  <c r="E949" i="8"/>
  <c r="F949" i="8" s="1"/>
  <c r="E950" i="8"/>
  <c r="F950" i="8" s="1"/>
  <c r="C948" i="8"/>
  <c r="D948" i="8" s="1"/>
  <c r="C947" i="8"/>
  <c r="D947" i="8" s="1"/>
  <c r="E951" i="8"/>
  <c r="F951" i="8" s="1"/>
  <c r="C748" i="7"/>
  <c r="F60" i="8"/>
  <c r="C23" i="8"/>
  <c r="D23" i="8" s="1"/>
  <c r="E25" i="8"/>
  <c r="C39" i="8"/>
  <c r="D39" i="8" s="1"/>
  <c r="E41" i="8"/>
  <c r="C55" i="8"/>
  <c r="D55" i="8" s="1"/>
  <c r="E57" i="8"/>
  <c r="F111" i="8"/>
  <c r="F119" i="8"/>
  <c r="F143" i="8"/>
  <c r="F151" i="8"/>
  <c r="F183" i="8"/>
  <c r="F191" i="8"/>
  <c r="F199" i="8"/>
  <c r="F207" i="8"/>
  <c r="F215" i="8"/>
  <c r="F239" i="8"/>
  <c r="F294" i="8"/>
  <c r="C246" i="8"/>
  <c r="D246" i="8" s="1"/>
  <c r="F248" i="8"/>
  <c r="F250" i="8"/>
  <c r="F310" i="8"/>
  <c r="C262" i="8"/>
  <c r="D262" i="8" s="1"/>
  <c r="F326" i="8"/>
  <c r="C278" i="8"/>
  <c r="D278" i="8" s="1"/>
  <c r="F280" i="8"/>
  <c r="F342" i="8"/>
  <c r="C294" i="8"/>
  <c r="D294" i="8" s="1"/>
  <c r="C310" i="8"/>
  <c r="D310" i="8" s="1"/>
  <c r="F314" i="8"/>
  <c r="C329" i="8"/>
  <c r="D329" i="8" s="1"/>
  <c r="C332" i="8"/>
  <c r="D332" i="8" s="1"/>
  <c r="C337" i="8"/>
  <c r="D337" i="8" s="1"/>
  <c r="C340" i="8"/>
  <c r="D340" i="8" s="1"/>
  <c r="C345" i="8"/>
  <c r="D345" i="8" s="1"/>
  <c r="C348" i="8"/>
  <c r="D348" i="8" s="1"/>
  <c r="C353" i="8"/>
  <c r="D353" i="8" s="1"/>
  <c r="C356" i="8"/>
  <c r="D356" i="8" s="1"/>
  <c r="C361" i="8"/>
  <c r="D361" i="8" s="1"/>
  <c r="C364" i="8"/>
  <c r="D364" i="8" s="1"/>
  <c r="C369" i="8"/>
  <c r="D369" i="8" s="1"/>
  <c r="C372" i="8"/>
  <c r="D372" i="8" s="1"/>
  <c r="C377" i="8"/>
  <c r="D377" i="8" s="1"/>
  <c r="C380" i="8"/>
  <c r="D380" i="8" s="1"/>
  <c r="C385" i="8"/>
  <c r="D385" i="8" s="1"/>
  <c r="C388" i="8"/>
  <c r="D388" i="8" s="1"/>
  <c r="C393" i="8"/>
  <c r="D393" i="8" s="1"/>
  <c r="C396" i="8"/>
  <c r="D396" i="8" s="1"/>
  <c r="C401" i="8"/>
  <c r="D401" i="8" s="1"/>
  <c r="C404" i="8"/>
  <c r="D404" i="8" s="1"/>
  <c r="C409" i="8"/>
  <c r="D409" i="8" s="1"/>
  <c r="C412" i="8"/>
  <c r="D412" i="8" s="1"/>
  <c r="C417" i="8"/>
  <c r="D417" i="8" s="1"/>
  <c r="C420" i="8"/>
  <c r="D420" i="8" s="1"/>
  <c r="C425" i="8"/>
  <c r="D425" i="8" s="1"/>
  <c r="C428" i="8"/>
  <c r="D428" i="8" s="1"/>
  <c r="C436" i="8"/>
  <c r="D436" i="8" s="1"/>
  <c r="C444" i="8"/>
  <c r="D444" i="8" s="1"/>
  <c r="C452" i="8"/>
  <c r="D452" i="8" s="1"/>
  <c r="C460" i="8"/>
  <c r="D460" i="8" s="1"/>
  <c r="F482" i="8"/>
  <c r="F514" i="8"/>
  <c r="E529" i="8"/>
  <c r="F529" i="8" s="1"/>
  <c r="E543" i="8"/>
  <c r="F543" i="8" s="1"/>
  <c r="E561" i="8"/>
  <c r="F561" i="8" s="1"/>
  <c r="C583" i="8"/>
  <c r="D583" i="8" s="1"/>
  <c r="C589" i="8"/>
  <c r="D589" i="8" s="1"/>
  <c r="E590" i="8"/>
  <c r="F590" i="8" s="1"/>
  <c r="E589" i="8"/>
  <c r="F589" i="8" s="1"/>
  <c r="E603" i="8"/>
  <c r="F603" i="8" s="1"/>
  <c r="C601" i="8"/>
  <c r="D601" i="8" s="1"/>
  <c r="E602" i="8"/>
  <c r="F602" i="8" s="1"/>
  <c r="E609" i="8"/>
  <c r="F609" i="8" s="1"/>
  <c r="E615" i="8"/>
  <c r="F615" i="8" s="1"/>
  <c r="C647" i="8"/>
  <c r="D647" i="8" s="1"/>
  <c r="F698" i="8"/>
  <c r="C653" i="8"/>
  <c r="D653" i="8" s="1"/>
  <c r="E654" i="8"/>
  <c r="E653" i="8"/>
  <c r="F653" i="8" s="1"/>
  <c r="E667" i="8"/>
  <c r="F667" i="8" s="1"/>
  <c r="C665" i="8"/>
  <c r="D665" i="8" s="1"/>
  <c r="F716" i="8"/>
  <c r="E666" i="8"/>
  <c r="F666" i="8" s="1"/>
  <c r="E673" i="8"/>
  <c r="F673" i="8" s="1"/>
  <c r="E679" i="8"/>
  <c r="F679" i="8" s="1"/>
  <c r="C711" i="8"/>
  <c r="D711" i="8" s="1"/>
  <c r="E730" i="8"/>
  <c r="F730" i="8" s="1"/>
  <c r="E744" i="8"/>
  <c r="F744" i="8" s="1"/>
  <c r="C742" i="8"/>
  <c r="D742" i="8" s="1"/>
  <c r="E762" i="8"/>
  <c r="F762" i="8" s="1"/>
  <c r="E776" i="8"/>
  <c r="F776" i="8" s="1"/>
  <c r="C774" i="8"/>
  <c r="D774" i="8" s="1"/>
  <c r="E794" i="8"/>
  <c r="F794" i="8" s="1"/>
  <c r="E808" i="8"/>
  <c r="C806" i="8"/>
  <c r="D806" i="8" s="1"/>
  <c r="E826" i="8"/>
  <c r="F826" i="8" s="1"/>
  <c r="E840" i="8"/>
  <c r="F840" i="8" s="1"/>
  <c r="C838" i="8"/>
  <c r="D838" i="8" s="1"/>
  <c r="E858" i="8"/>
  <c r="F858" i="8" s="1"/>
  <c r="E872" i="8"/>
  <c r="C870" i="8"/>
  <c r="D870" i="8" s="1"/>
  <c r="E890" i="8"/>
  <c r="F890" i="8" s="1"/>
  <c r="E904" i="8"/>
  <c r="F904" i="8" s="1"/>
  <c r="C902" i="8"/>
  <c r="D902" i="8" s="1"/>
  <c r="E922" i="8"/>
  <c r="F922" i="8" s="1"/>
  <c r="E936" i="8"/>
  <c r="C934" i="8"/>
  <c r="D934" i="8" s="1"/>
  <c r="F985" i="8"/>
  <c r="E955" i="8"/>
  <c r="F955" i="8" s="1"/>
  <c r="C953" i="8"/>
  <c r="D953" i="8" s="1"/>
  <c r="F1004" i="8"/>
  <c r="C952" i="8"/>
  <c r="D952" i="8" s="1"/>
  <c r="F379" i="8"/>
  <c r="F387" i="8"/>
  <c r="F395" i="8"/>
  <c r="F403" i="8"/>
  <c r="F411" i="8"/>
  <c r="F467" i="8"/>
  <c r="F419" i="8"/>
  <c r="F475" i="8"/>
  <c r="F483" i="8"/>
  <c r="F435" i="8"/>
  <c r="F491" i="8"/>
  <c r="F451" i="8"/>
  <c r="F507" i="8"/>
  <c r="E480" i="8"/>
  <c r="F480" i="8" s="1"/>
  <c r="E496" i="8"/>
  <c r="F496" i="8" s="1"/>
  <c r="E512" i="8"/>
  <c r="F512" i="8" s="1"/>
  <c r="E528" i="8"/>
  <c r="F528" i="8" s="1"/>
  <c r="E544" i="8"/>
  <c r="F544" i="8" s="1"/>
  <c r="E560" i="8"/>
  <c r="F560" i="8" s="1"/>
  <c r="E723" i="8"/>
  <c r="F723" i="8" s="1"/>
  <c r="E722" i="8"/>
  <c r="F722" i="8" s="1"/>
  <c r="E739" i="8"/>
  <c r="F739" i="8" s="1"/>
  <c r="E738" i="8"/>
  <c r="F738" i="8" s="1"/>
  <c r="E755" i="8"/>
  <c r="E754" i="8"/>
  <c r="F754" i="8" s="1"/>
  <c r="E771" i="8"/>
  <c r="F771" i="8" s="1"/>
  <c r="E770" i="8"/>
  <c r="F770" i="8" s="1"/>
  <c r="F827" i="8"/>
  <c r="E787" i="8"/>
  <c r="F787" i="8" s="1"/>
  <c r="E786" i="8"/>
  <c r="F786" i="8" s="1"/>
  <c r="E803" i="8"/>
  <c r="E802" i="8"/>
  <c r="F802" i="8" s="1"/>
  <c r="F859" i="8"/>
  <c r="E819" i="8"/>
  <c r="F819" i="8" s="1"/>
  <c r="E818" i="8"/>
  <c r="F818" i="8" s="1"/>
  <c r="F875" i="8"/>
  <c r="E835" i="8"/>
  <c r="F835" i="8" s="1"/>
  <c r="E834" i="8"/>
  <c r="F834" i="8" s="1"/>
  <c r="E851" i="8"/>
  <c r="F851" i="8" s="1"/>
  <c r="E850" i="8"/>
  <c r="F850" i="8" s="1"/>
  <c r="E867" i="8"/>
  <c r="F867" i="8" s="1"/>
  <c r="E866" i="8"/>
  <c r="F866" i="8" s="1"/>
  <c r="F923" i="8"/>
  <c r="E883" i="8"/>
  <c r="F883" i="8" s="1"/>
  <c r="E882" i="8"/>
  <c r="F882" i="8" s="1"/>
  <c r="E899" i="8"/>
  <c r="F899" i="8" s="1"/>
  <c r="E898" i="8"/>
  <c r="F898" i="8" s="1"/>
  <c r="E915" i="8"/>
  <c r="F915" i="8" s="1"/>
  <c r="E914" i="8"/>
  <c r="F914" i="8" s="1"/>
  <c r="F971" i="8"/>
  <c r="E931" i="8"/>
  <c r="F931" i="8" s="1"/>
  <c r="E930" i="8"/>
  <c r="F930" i="8" s="1"/>
  <c r="F987" i="8"/>
  <c r="E947" i="8"/>
  <c r="F947" i="8" s="1"/>
  <c r="E946" i="8"/>
  <c r="F946" i="8" s="1"/>
  <c r="F1003" i="8"/>
  <c r="F1010" i="8"/>
  <c r="C959" i="8"/>
  <c r="D959" i="8" s="1"/>
  <c r="F1012" i="8"/>
  <c r="E963" i="8"/>
  <c r="F963" i="8" s="1"/>
  <c r="E962" i="8"/>
  <c r="F962" i="8" s="1"/>
  <c r="C975" i="8"/>
  <c r="D975" i="8" s="1"/>
  <c r="E979" i="8"/>
  <c r="F979" i="8" s="1"/>
  <c r="E978" i="8"/>
  <c r="F978" i="8" s="1"/>
  <c r="F1042" i="8"/>
  <c r="C991" i="8"/>
  <c r="D991" i="8" s="1"/>
  <c r="F1044" i="8"/>
  <c r="E995" i="8"/>
  <c r="F995" i="8" s="1"/>
  <c r="E994" i="8"/>
  <c r="F994" i="8" s="1"/>
  <c r="E996" i="8"/>
  <c r="F996" i="8" s="1"/>
  <c r="C1009" i="8"/>
  <c r="D1009" i="8" s="1"/>
  <c r="E1021" i="8"/>
  <c r="F1021" i="8" s="1"/>
  <c r="E1020" i="8"/>
  <c r="F1020" i="8" s="1"/>
  <c r="E1026" i="8"/>
  <c r="F1026" i="8" s="1"/>
  <c r="C1041" i="8"/>
  <c r="D1041" i="8" s="1"/>
  <c r="E1053" i="8"/>
  <c r="F1053" i="8" s="1"/>
  <c r="E1052" i="8"/>
  <c r="F1052" i="8" s="1"/>
  <c r="E1058" i="8"/>
  <c r="F1058" i="8" s="1"/>
  <c r="E1064" i="8"/>
  <c r="F1064" i="8" s="1"/>
  <c r="C1073" i="8"/>
  <c r="D1073" i="8" s="1"/>
  <c r="E1085" i="8"/>
  <c r="F1085" i="8" s="1"/>
  <c r="E1084" i="8"/>
  <c r="F1084" i="8" s="1"/>
  <c r="E1090" i="8"/>
  <c r="F1090" i="8" s="1"/>
  <c r="E1096" i="8"/>
  <c r="F1096" i="8" s="1"/>
  <c r="C1105" i="8"/>
  <c r="D1105" i="8" s="1"/>
  <c r="E1122" i="8"/>
  <c r="F1122" i="8" s="1"/>
  <c r="E1128" i="8"/>
  <c r="F1128" i="8" s="1"/>
  <c r="F1194" i="8"/>
  <c r="C1153" i="8"/>
  <c r="D1153" i="8" s="1"/>
  <c r="C1169" i="8"/>
  <c r="D1169" i="8" s="1"/>
  <c r="C1185" i="8"/>
  <c r="D1185" i="8" s="1"/>
  <c r="C1198" i="8"/>
  <c r="D1198" i="8" s="1"/>
  <c r="E1200" i="8"/>
  <c r="F1200" i="8" s="1"/>
  <c r="C1163" i="8"/>
  <c r="D1163" i="8" s="1"/>
  <c r="C1179" i="8"/>
  <c r="D1179" i="8" s="1"/>
  <c r="E1207" i="8"/>
  <c r="F1207" i="8" s="1"/>
  <c r="C1205" i="8"/>
  <c r="D1205" i="8" s="1"/>
  <c r="C1204" i="8"/>
  <c r="D1204" i="8" s="1"/>
  <c r="E981" i="8"/>
  <c r="F981" i="8" s="1"/>
  <c r="E984" i="8"/>
  <c r="F984" i="8" s="1"/>
  <c r="E983" i="8"/>
  <c r="F983" i="8" s="1"/>
  <c r="E997" i="8"/>
  <c r="F997" i="8" s="1"/>
  <c r="F1047" i="8"/>
  <c r="E1000" i="8"/>
  <c r="E999" i="8"/>
  <c r="F999" i="8" s="1"/>
  <c r="E1031" i="8"/>
  <c r="F1031" i="8" s="1"/>
  <c r="E1039" i="8"/>
  <c r="F1088" i="8"/>
  <c r="C1037" i="8"/>
  <c r="D1037" i="8" s="1"/>
  <c r="E1063" i="8"/>
  <c r="F1063" i="8" s="1"/>
  <c r="E1071" i="8"/>
  <c r="F1071" i="8" s="1"/>
  <c r="C1069" i="8"/>
  <c r="D1069" i="8" s="1"/>
  <c r="E1095" i="8"/>
  <c r="F1095" i="8" s="1"/>
  <c r="E1103" i="8"/>
  <c r="F1103" i="8" s="1"/>
  <c r="C1101" i="8"/>
  <c r="D1101" i="8" s="1"/>
  <c r="E1120" i="8"/>
  <c r="F1120" i="8" s="1"/>
  <c r="E1127" i="8"/>
  <c r="F1127" i="8" s="1"/>
  <c r="C1146" i="8"/>
  <c r="D1146" i="8" s="1"/>
  <c r="E1149" i="8"/>
  <c r="C1162" i="8"/>
  <c r="D1162" i="8" s="1"/>
  <c r="E1165" i="8"/>
  <c r="F1165" i="8" s="1"/>
  <c r="C1178" i="8"/>
  <c r="D1178" i="8" s="1"/>
  <c r="E1181" i="8"/>
  <c r="E1204" i="8"/>
  <c r="F1204" i="8" s="1"/>
  <c r="F1253" i="8"/>
  <c r="C1202" i="8"/>
  <c r="D1202" i="8" s="1"/>
  <c r="C979" i="8"/>
  <c r="D979" i="8" s="1"/>
  <c r="C993" i="8"/>
  <c r="D993" i="8" s="1"/>
  <c r="C995" i="8"/>
  <c r="D995" i="8" s="1"/>
  <c r="C1030" i="8"/>
  <c r="D1030" i="8" s="1"/>
  <c r="C1032" i="8"/>
  <c r="D1032" i="8" s="1"/>
  <c r="E1033" i="8"/>
  <c r="F1033" i="8" s="1"/>
  <c r="E1038" i="8"/>
  <c r="F1038" i="8" s="1"/>
  <c r="F1045" i="8"/>
  <c r="C1062" i="8"/>
  <c r="D1062" i="8" s="1"/>
  <c r="C1064" i="8"/>
  <c r="D1064" i="8" s="1"/>
  <c r="E1065" i="8"/>
  <c r="F1065" i="8" s="1"/>
  <c r="C1096" i="8"/>
  <c r="D1096" i="8" s="1"/>
  <c r="E1097" i="8"/>
  <c r="F1097" i="8" s="1"/>
  <c r="C1128" i="8"/>
  <c r="D1128" i="8" s="1"/>
  <c r="E1129" i="8"/>
  <c r="F1129" i="8" s="1"/>
  <c r="E1143" i="8"/>
  <c r="F1143" i="8" s="1"/>
  <c r="F1192" i="8"/>
  <c r="C1141" i="8"/>
  <c r="D1141" i="8" s="1"/>
  <c r="F1149" i="8"/>
  <c r="E1159" i="8"/>
  <c r="E1158" i="8"/>
  <c r="F1208" i="8"/>
  <c r="C1156" i="8"/>
  <c r="D1156" i="8" s="1"/>
  <c r="C1157" i="8"/>
  <c r="D1157" i="8" s="1"/>
  <c r="E1175" i="8"/>
  <c r="E1174" i="8"/>
  <c r="F1174" i="8" s="1"/>
  <c r="F1224" i="8"/>
  <c r="C1172" i="8"/>
  <c r="D1172" i="8" s="1"/>
  <c r="C1173" i="8"/>
  <c r="D1173" i="8" s="1"/>
  <c r="F1181" i="8"/>
  <c r="E1191" i="8"/>
  <c r="F1191" i="8" s="1"/>
  <c r="C1189" i="8"/>
  <c r="D1189" i="8" s="1"/>
  <c r="F1240" i="8"/>
  <c r="C1188" i="8"/>
  <c r="D1188" i="8" s="1"/>
  <c r="F1018" i="8"/>
  <c r="C967" i="8"/>
  <c r="D967" i="8" s="1"/>
  <c r="E970" i="8"/>
  <c r="F970" i="8" s="1"/>
  <c r="C983" i="8"/>
  <c r="D983" i="8" s="1"/>
  <c r="E986" i="8"/>
  <c r="F986" i="8" s="1"/>
  <c r="F1050" i="8"/>
  <c r="C999" i="8"/>
  <c r="D999" i="8" s="1"/>
  <c r="E1002" i="8"/>
  <c r="F1002" i="8" s="1"/>
  <c r="C1025" i="8"/>
  <c r="D1025" i="8" s="1"/>
  <c r="F1076" i="8"/>
  <c r="C1026" i="8"/>
  <c r="D1026" i="8" s="1"/>
  <c r="C1029" i="8"/>
  <c r="D1029" i="8" s="1"/>
  <c r="C1031" i="8"/>
  <c r="D1031" i="8" s="1"/>
  <c r="E1037" i="8"/>
  <c r="F1037" i="8" s="1"/>
  <c r="E1036" i="8"/>
  <c r="F1036" i="8" s="1"/>
  <c r="C1057" i="8"/>
  <c r="D1057" i="8" s="1"/>
  <c r="F1108" i="8"/>
  <c r="C1058" i="8"/>
  <c r="D1058" i="8" s="1"/>
  <c r="C1061" i="8"/>
  <c r="D1061" i="8" s="1"/>
  <c r="C1063" i="8"/>
  <c r="D1063" i="8" s="1"/>
  <c r="E1069" i="8"/>
  <c r="F1069" i="8" s="1"/>
  <c r="E1068" i="8"/>
  <c r="F1068" i="8" s="1"/>
  <c r="C1089" i="8"/>
  <c r="D1089" i="8" s="1"/>
  <c r="C1090" i="8"/>
  <c r="D1090" i="8" s="1"/>
  <c r="C1093" i="8"/>
  <c r="D1093" i="8" s="1"/>
  <c r="C1095" i="8"/>
  <c r="D1095" i="8" s="1"/>
  <c r="E1100" i="8"/>
  <c r="F1100" i="8" s="1"/>
  <c r="C1121" i="8"/>
  <c r="D1121" i="8" s="1"/>
  <c r="C1122" i="8"/>
  <c r="D1122" i="8" s="1"/>
  <c r="F1137" i="8"/>
  <c r="C1145" i="8"/>
  <c r="D1145" i="8" s="1"/>
  <c r="C1161" i="8"/>
  <c r="D1161" i="8" s="1"/>
  <c r="F1169" i="8"/>
  <c r="C1177" i="8"/>
  <c r="D1177" i="8" s="1"/>
  <c r="C1203" i="8"/>
  <c r="D1203" i="8" s="1"/>
  <c r="F116" i="8"/>
  <c r="F124" i="8"/>
  <c r="F132" i="8"/>
  <c r="F140" i="8"/>
  <c r="F156" i="8"/>
  <c r="F172" i="8"/>
  <c r="F180" i="8"/>
  <c r="F188" i="8"/>
  <c r="F196" i="8"/>
  <c r="F204" i="8"/>
  <c r="F212" i="8"/>
  <c r="F220" i="8"/>
  <c r="F228" i="8"/>
  <c r="F236" i="8"/>
  <c r="F244" i="8"/>
  <c r="F252" i="8"/>
  <c r="F260" i="8"/>
  <c r="F268" i="8"/>
  <c r="F276" i="8"/>
  <c r="F284" i="8"/>
  <c r="F292" i="8"/>
  <c r="F300" i="8"/>
  <c r="F308" i="8"/>
  <c r="F316" i="8"/>
  <c r="F324" i="8"/>
  <c r="F332" i="8"/>
  <c r="F340" i="8"/>
  <c r="F348" i="8"/>
  <c r="F356" i="8"/>
  <c r="F364" i="8"/>
  <c r="F372" i="8"/>
  <c r="F380" i="8"/>
  <c r="F388" i="8"/>
  <c r="F396" i="8"/>
  <c r="F404" i="8"/>
  <c r="F412" i="8"/>
  <c r="F420" i="8"/>
  <c r="F428" i="8"/>
  <c r="F444" i="8"/>
  <c r="F452" i="8"/>
  <c r="F460" i="8"/>
  <c r="F523" i="8"/>
  <c r="C478" i="8"/>
  <c r="D478" i="8" s="1"/>
  <c r="C494" i="8"/>
  <c r="D494" i="8" s="1"/>
  <c r="F555" i="8"/>
  <c r="C510" i="8"/>
  <c r="D510" i="8" s="1"/>
  <c r="F571" i="8"/>
  <c r="C526" i="8"/>
  <c r="D526" i="8" s="1"/>
  <c r="C542" i="8"/>
  <c r="D542" i="8" s="1"/>
  <c r="C558" i="8"/>
  <c r="D558" i="8" s="1"/>
  <c r="F619" i="8"/>
  <c r="E572" i="8"/>
  <c r="F572" i="8" s="1"/>
  <c r="E580" i="8"/>
  <c r="E588" i="8"/>
  <c r="F588" i="8" s="1"/>
  <c r="E596" i="8"/>
  <c r="E604" i="8"/>
  <c r="F604" i="8" s="1"/>
  <c r="E612" i="8"/>
  <c r="F612" i="8" s="1"/>
  <c r="E620" i="8"/>
  <c r="F620" i="8" s="1"/>
  <c r="E628" i="8"/>
  <c r="F628" i="8" s="1"/>
  <c r="E636" i="8"/>
  <c r="F636" i="8" s="1"/>
  <c r="E644" i="8"/>
  <c r="E652" i="8"/>
  <c r="F652" i="8" s="1"/>
  <c r="E660" i="8"/>
  <c r="F660" i="8" s="1"/>
  <c r="E668" i="8"/>
  <c r="F668" i="8" s="1"/>
  <c r="E676" i="8"/>
  <c r="F676" i="8" s="1"/>
  <c r="E684" i="8"/>
  <c r="F684" i="8" s="1"/>
  <c r="E692" i="8"/>
  <c r="F692" i="8" s="1"/>
  <c r="E700" i="8"/>
  <c r="F700" i="8" s="1"/>
  <c r="E708" i="8"/>
  <c r="F708" i="8" s="1"/>
  <c r="E721" i="8"/>
  <c r="F721" i="8" s="1"/>
  <c r="E737" i="8"/>
  <c r="F737" i="8" s="1"/>
  <c r="E753" i="8"/>
  <c r="F753" i="8" s="1"/>
  <c r="F808" i="8"/>
  <c r="E769" i="8"/>
  <c r="E785" i="8"/>
  <c r="E801" i="8"/>
  <c r="F801" i="8" s="1"/>
  <c r="E817" i="8"/>
  <c r="F817" i="8" s="1"/>
  <c r="F872" i="8"/>
  <c r="E833" i="8"/>
  <c r="F833" i="8" s="1"/>
  <c r="F888" i="8"/>
  <c r="E849" i="8"/>
  <c r="E865" i="8"/>
  <c r="F865" i="8" s="1"/>
  <c r="E881" i="8"/>
  <c r="F881" i="8" s="1"/>
  <c r="F936" i="8"/>
  <c r="E897" i="8"/>
  <c r="F897" i="8" s="1"/>
  <c r="E913" i="8"/>
  <c r="F913" i="8" s="1"/>
  <c r="F968" i="8"/>
  <c r="E929" i="8"/>
  <c r="E945" i="8"/>
  <c r="F945" i="8" s="1"/>
  <c r="F1000" i="8"/>
  <c r="E961" i="8"/>
  <c r="F961" i="8" s="1"/>
  <c r="C965" i="8"/>
  <c r="D965" i="8" s="1"/>
  <c r="C968" i="8"/>
  <c r="D968" i="8" s="1"/>
  <c r="E977" i="8"/>
  <c r="F977" i="8" s="1"/>
  <c r="C981" i="8"/>
  <c r="D981" i="8" s="1"/>
  <c r="C982" i="8"/>
  <c r="D982" i="8" s="1"/>
  <c r="C984" i="8"/>
  <c r="D984" i="8" s="1"/>
  <c r="E993" i="8"/>
  <c r="F993" i="8" s="1"/>
  <c r="C997" i="8"/>
  <c r="D997" i="8" s="1"/>
  <c r="C998" i="8"/>
  <c r="D998" i="8" s="1"/>
  <c r="C1000" i="8"/>
  <c r="D1000" i="8" s="1"/>
  <c r="E1009" i="8"/>
  <c r="C1019" i="8"/>
  <c r="D1019" i="8" s="1"/>
  <c r="C1022" i="8"/>
  <c r="D1022" i="8" s="1"/>
  <c r="C1024" i="8"/>
  <c r="D1024" i="8" s="1"/>
  <c r="E1041" i="8"/>
  <c r="F1041" i="8" s="1"/>
  <c r="C1051" i="8"/>
  <c r="D1051" i="8" s="1"/>
  <c r="C1054" i="8"/>
  <c r="D1054" i="8" s="1"/>
  <c r="C1056" i="8"/>
  <c r="D1056" i="8" s="1"/>
  <c r="E1073" i="8"/>
  <c r="F1073" i="8" s="1"/>
  <c r="F1080" i="8"/>
  <c r="C1083" i="8"/>
  <c r="D1083" i="8" s="1"/>
  <c r="C1086" i="8"/>
  <c r="D1086" i="8" s="1"/>
  <c r="C1088" i="8"/>
  <c r="D1088" i="8" s="1"/>
  <c r="C1092" i="8"/>
  <c r="D1092" i="8" s="1"/>
  <c r="E1105" i="8"/>
  <c r="F1105" i="8" s="1"/>
  <c r="C1115" i="8"/>
  <c r="D1115" i="8" s="1"/>
  <c r="C1118" i="8"/>
  <c r="D1118" i="8" s="1"/>
  <c r="C1120" i="8"/>
  <c r="D1120" i="8" s="1"/>
  <c r="C1124" i="8"/>
  <c r="D1124" i="8" s="1"/>
  <c r="F1190" i="8"/>
  <c r="C1139" i="8"/>
  <c r="D1139" i="8" s="1"/>
  <c r="C1144" i="8"/>
  <c r="D1144" i="8" s="1"/>
  <c r="E1147" i="8"/>
  <c r="C1155" i="8"/>
  <c r="D1155" i="8" s="1"/>
  <c r="C1160" i="8"/>
  <c r="D1160" i="8" s="1"/>
  <c r="E1163" i="8"/>
  <c r="F1163" i="8" s="1"/>
  <c r="C1171" i="8"/>
  <c r="D1171" i="8" s="1"/>
  <c r="C1176" i="8"/>
  <c r="D1176" i="8" s="1"/>
  <c r="E1179" i="8"/>
  <c r="F1179" i="8" s="1"/>
  <c r="C1187" i="8"/>
  <c r="D1187" i="8" s="1"/>
  <c r="E1189" i="8"/>
  <c r="F1189" i="8" s="1"/>
  <c r="E1201" i="8"/>
  <c r="F1201" i="8" s="1"/>
  <c r="E1202" i="8"/>
  <c r="F1202" i="8" s="1"/>
  <c r="C1200" i="8"/>
  <c r="D1200" i="8" s="1"/>
  <c r="C416" i="8"/>
  <c r="D416" i="8" s="1"/>
  <c r="C424" i="8"/>
  <c r="D424" i="8" s="1"/>
  <c r="C432" i="8"/>
  <c r="D432" i="8" s="1"/>
  <c r="C440" i="8"/>
  <c r="D440" i="8" s="1"/>
  <c r="C448" i="8"/>
  <c r="D448" i="8" s="1"/>
  <c r="C456" i="8"/>
  <c r="D456" i="8" s="1"/>
  <c r="C464" i="8"/>
  <c r="D464" i="8" s="1"/>
  <c r="C471" i="8"/>
  <c r="D471" i="8" s="1"/>
  <c r="C474" i="8"/>
  <c r="D474" i="8" s="1"/>
  <c r="E476" i="8"/>
  <c r="F476" i="8" s="1"/>
  <c r="E483" i="8"/>
  <c r="C487" i="8"/>
  <c r="D487" i="8" s="1"/>
  <c r="C490" i="8"/>
  <c r="D490" i="8" s="1"/>
  <c r="E492" i="8"/>
  <c r="F492" i="8" s="1"/>
  <c r="E499" i="8"/>
  <c r="F499" i="8" s="1"/>
  <c r="C503" i="8"/>
  <c r="D503" i="8" s="1"/>
  <c r="C506" i="8"/>
  <c r="D506" i="8" s="1"/>
  <c r="E508" i="8"/>
  <c r="F508" i="8" s="1"/>
  <c r="E515" i="8"/>
  <c r="F515" i="8" s="1"/>
  <c r="C519" i="8"/>
  <c r="D519" i="8" s="1"/>
  <c r="C522" i="8"/>
  <c r="D522" i="8" s="1"/>
  <c r="E524" i="8"/>
  <c r="F524" i="8" s="1"/>
  <c r="E531" i="8"/>
  <c r="F531" i="8" s="1"/>
  <c r="C535" i="8"/>
  <c r="D535" i="8" s="1"/>
  <c r="C538" i="8"/>
  <c r="D538" i="8" s="1"/>
  <c r="E540" i="8"/>
  <c r="F540" i="8" s="1"/>
  <c r="F545" i="8"/>
  <c r="E547" i="8"/>
  <c r="F547" i="8" s="1"/>
  <c r="C551" i="8"/>
  <c r="D551" i="8" s="1"/>
  <c r="C554" i="8"/>
  <c r="D554" i="8" s="1"/>
  <c r="E556" i="8"/>
  <c r="F556" i="8" s="1"/>
  <c r="E563" i="8"/>
  <c r="F563" i="8" s="1"/>
  <c r="C567" i="8"/>
  <c r="D567" i="8" s="1"/>
  <c r="F580" i="8"/>
  <c r="F635" i="8"/>
  <c r="F643" i="8"/>
  <c r="F596" i="8"/>
  <c r="F683" i="8"/>
  <c r="F691" i="8"/>
  <c r="F707" i="8"/>
  <c r="F715" i="8"/>
  <c r="F755" i="8"/>
  <c r="F763" i="8"/>
  <c r="E720" i="8"/>
  <c r="F720" i="8" s="1"/>
  <c r="E719" i="8"/>
  <c r="F719" i="8" s="1"/>
  <c r="E736" i="8"/>
  <c r="E735" i="8"/>
  <c r="F735" i="8" s="1"/>
  <c r="E752" i="8"/>
  <c r="F752" i="8" s="1"/>
  <c r="E751" i="8"/>
  <c r="F751" i="8" s="1"/>
  <c r="E768" i="8"/>
  <c r="F768" i="8" s="1"/>
  <c r="E767" i="8"/>
  <c r="F767" i="8" s="1"/>
  <c r="F769" i="8"/>
  <c r="E784" i="8"/>
  <c r="F784" i="8" s="1"/>
  <c r="E783" i="8"/>
  <c r="F783" i="8" s="1"/>
  <c r="F785" i="8"/>
  <c r="E800" i="8"/>
  <c r="F800" i="8" s="1"/>
  <c r="E799" i="8"/>
  <c r="F799" i="8" s="1"/>
  <c r="E816" i="8"/>
  <c r="F816" i="8" s="1"/>
  <c r="E815" i="8"/>
  <c r="F815" i="8" s="1"/>
  <c r="E832" i="8"/>
  <c r="F832" i="8" s="1"/>
  <c r="E831" i="8"/>
  <c r="F831" i="8" s="1"/>
  <c r="E848" i="8"/>
  <c r="F848" i="8" s="1"/>
  <c r="E847" i="8"/>
  <c r="F849" i="8"/>
  <c r="E864" i="8"/>
  <c r="F864" i="8" s="1"/>
  <c r="E863" i="8"/>
  <c r="F863" i="8" s="1"/>
  <c r="E880" i="8"/>
  <c r="F880" i="8" s="1"/>
  <c r="E879" i="8"/>
  <c r="E896" i="8"/>
  <c r="F896" i="8" s="1"/>
  <c r="E895" i="8"/>
  <c r="F895" i="8" s="1"/>
  <c r="E912" i="8"/>
  <c r="F912" i="8" s="1"/>
  <c r="E911" i="8"/>
  <c r="F911" i="8" s="1"/>
  <c r="E928" i="8"/>
  <c r="F928" i="8" s="1"/>
  <c r="E927" i="8"/>
  <c r="F927" i="8" s="1"/>
  <c r="F929" i="8"/>
  <c r="E944" i="8"/>
  <c r="F944" i="8" s="1"/>
  <c r="E943" i="8"/>
  <c r="F943" i="8" s="1"/>
  <c r="E960" i="8"/>
  <c r="F960" i="8" s="1"/>
  <c r="E959" i="8"/>
  <c r="F959" i="8" s="1"/>
  <c r="E976" i="8"/>
  <c r="F976" i="8" s="1"/>
  <c r="E975" i="8"/>
  <c r="F975" i="8" s="1"/>
  <c r="C980" i="8"/>
  <c r="D980" i="8" s="1"/>
  <c r="E992" i="8"/>
  <c r="F992" i="8" s="1"/>
  <c r="E991" i="8"/>
  <c r="F991" i="8" s="1"/>
  <c r="C996" i="8"/>
  <c r="D996" i="8" s="1"/>
  <c r="E1008" i="8"/>
  <c r="F1008" i="8" s="1"/>
  <c r="F1009" i="8"/>
  <c r="E1023" i="8"/>
  <c r="F1023" i="8" s="1"/>
  <c r="C1021" i="8"/>
  <c r="D1021" i="8" s="1"/>
  <c r="C1027" i="8"/>
  <c r="D1027" i="8" s="1"/>
  <c r="E1029" i="8"/>
  <c r="F1029" i="8" s="1"/>
  <c r="E1040" i="8"/>
  <c r="F1040" i="8" s="1"/>
  <c r="E1055" i="8"/>
  <c r="F1055" i="8" s="1"/>
  <c r="C1053" i="8"/>
  <c r="D1053" i="8" s="1"/>
  <c r="C1059" i="8"/>
  <c r="D1059" i="8" s="1"/>
  <c r="E1061" i="8"/>
  <c r="F1061" i="8" s="1"/>
  <c r="E1072" i="8"/>
  <c r="F1072" i="8" s="1"/>
  <c r="E1087" i="8"/>
  <c r="F1087" i="8" s="1"/>
  <c r="F1136" i="8"/>
  <c r="C1085" i="8"/>
  <c r="D1085" i="8" s="1"/>
  <c r="C1091" i="8"/>
  <c r="D1091" i="8" s="1"/>
  <c r="E1093" i="8"/>
  <c r="F1093" i="8" s="1"/>
  <c r="E1104" i="8"/>
  <c r="F1104" i="8" s="1"/>
  <c r="E1111" i="8"/>
  <c r="F1111" i="8" s="1"/>
  <c r="E1119" i="8"/>
  <c r="F1119" i="8" s="1"/>
  <c r="C1117" i="8"/>
  <c r="D1117" i="8" s="1"/>
  <c r="C1123" i="8"/>
  <c r="D1123" i="8" s="1"/>
  <c r="E1125" i="8"/>
  <c r="F1125" i="8" s="1"/>
  <c r="F1135" i="8"/>
  <c r="C1138" i="8"/>
  <c r="D1138" i="8" s="1"/>
  <c r="E1141" i="8"/>
  <c r="F1141" i="8" s="1"/>
  <c r="F1147" i="8"/>
  <c r="C1154" i="8"/>
  <c r="D1154" i="8" s="1"/>
  <c r="E1157" i="8"/>
  <c r="F1157" i="8" s="1"/>
  <c r="C1170" i="8"/>
  <c r="D1170" i="8" s="1"/>
  <c r="E1173" i="8"/>
  <c r="F1173" i="8" s="1"/>
  <c r="C1186" i="8"/>
  <c r="D1186" i="8" s="1"/>
  <c r="C1199" i="8"/>
  <c r="D1199" i="8" s="1"/>
  <c r="E1206" i="8"/>
  <c r="F1206" i="8" s="1"/>
  <c r="F1272" i="8"/>
  <c r="F1304" i="8"/>
  <c r="F1336" i="8"/>
  <c r="E427" i="8"/>
  <c r="F427" i="8" s="1"/>
  <c r="E443" i="8"/>
  <c r="F443" i="8" s="1"/>
  <c r="E459" i="8"/>
  <c r="F459" i="8" s="1"/>
  <c r="F582" i="8"/>
  <c r="F614" i="8"/>
  <c r="E576" i="8"/>
  <c r="F576" i="8" s="1"/>
  <c r="E584" i="8"/>
  <c r="F584" i="8" s="1"/>
  <c r="E592" i="8"/>
  <c r="F592" i="8" s="1"/>
  <c r="E600" i="8"/>
  <c r="F600" i="8" s="1"/>
  <c r="E608" i="8"/>
  <c r="F608" i="8" s="1"/>
  <c r="E616" i="8"/>
  <c r="F616" i="8" s="1"/>
  <c r="E624" i="8"/>
  <c r="F624" i="8" s="1"/>
  <c r="E632" i="8"/>
  <c r="F632" i="8" s="1"/>
  <c r="E640" i="8"/>
  <c r="F640" i="8" s="1"/>
  <c r="E648" i="8"/>
  <c r="F648" i="8" s="1"/>
  <c r="E656" i="8"/>
  <c r="F656" i="8" s="1"/>
  <c r="E664" i="8"/>
  <c r="F664" i="8" s="1"/>
  <c r="E672" i="8"/>
  <c r="F672" i="8" s="1"/>
  <c r="E680" i="8"/>
  <c r="F680" i="8" s="1"/>
  <c r="E688" i="8"/>
  <c r="F688" i="8" s="1"/>
  <c r="E696" i="8"/>
  <c r="F696" i="8" s="1"/>
  <c r="E704" i="8"/>
  <c r="F704" i="8" s="1"/>
  <c r="E712" i="8"/>
  <c r="F712" i="8" s="1"/>
  <c r="C715" i="8"/>
  <c r="D715" i="8" s="1"/>
  <c r="F717" i="8"/>
  <c r="C731" i="8"/>
  <c r="D731" i="8" s="1"/>
  <c r="F733" i="8"/>
  <c r="F790" i="8"/>
  <c r="C747" i="8"/>
  <c r="D747" i="8" s="1"/>
  <c r="F749" i="8"/>
  <c r="C763" i="8"/>
  <c r="D763" i="8" s="1"/>
  <c r="F765" i="8"/>
  <c r="C779" i="8"/>
  <c r="D779" i="8" s="1"/>
  <c r="F781" i="8"/>
  <c r="F838" i="8"/>
  <c r="C795" i="8"/>
  <c r="D795" i="8" s="1"/>
  <c r="F797" i="8"/>
  <c r="C811" i="8"/>
  <c r="D811" i="8" s="1"/>
  <c r="F813" i="8"/>
  <c r="F870" i="8"/>
  <c r="C827" i="8"/>
  <c r="D827" i="8" s="1"/>
  <c r="C843" i="8"/>
  <c r="D843" i="8" s="1"/>
  <c r="F845" i="8"/>
  <c r="F847" i="8"/>
  <c r="F902" i="8"/>
  <c r="C859" i="8"/>
  <c r="D859" i="8" s="1"/>
  <c r="F861" i="8"/>
  <c r="C875" i="8"/>
  <c r="D875" i="8" s="1"/>
  <c r="F877" i="8"/>
  <c r="F879" i="8"/>
  <c r="F934" i="8"/>
  <c r="C891" i="8"/>
  <c r="D891" i="8" s="1"/>
  <c r="C907" i="8"/>
  <c r="D907" i="8" s="1"/>
  <c r="F909" i="8"/>
  <c r="C923" i="8"/>
  <c r="D923" i="8" s="1"/>
  <c r="F925" i="8"/>
  <c r="C939" i="8"/>
  <c r="D939" i="8" s="1"/>
  <c r="F998" i="8"/>
  <c r="C955" i="8"/>
  <c r="D955" i="8" s="1"/>
  <c r="F957" i="8"/>
  <c r="C969" i="8"/>
  <c r="D969" i="8" s="1"/>
  <c r="C971" i="8"/>
  <c r="D971" i="8" s="1"/>
  <c r="F973" i="8"/>
  <c r="E982" i="8"/>
  <c r="F982" i="8" s="1"/>
  <c r="C985" i="8"/>
  <c r="D985" i="8" s="1"/>
  <c r="C987" i="8"/>
  <c r="D987" i="8" s="1"/>
  <c r="F989" i="8"/>
  <c r="E998" i="8"/>
  <c r="C1001" i="8"/>
  <c r="D1001" i="8" s="1"/>
  <c r="C1003" i="8"/>
  <c r="D1003" i="8" s="1"/>
  <c r="F1005" i="8"/>
  <c r="C1014" i="8"/>
  <c r="D1014" i="8" s="1"/>
  <c r="C1016" i="8"/>
  <c r="D1016" i="8" s="1"/>
  <c r="E1017" i="8"/>
  <c r="F1017" i="8" s="1"/>
  <c r="C1020" i="8"/>
  <c r="D1020" i="8" s="1"/>
  <c r="E1022" i="8"/>
  <c r="F1022" i="8" s="1"/>
  <c r="E1028" i="8"/>
  <c r="F1028" i="8" s="1"/>
  <c r="E1034" i="8"/>
  <c r="F1034" i="8" s="1"/>
  <c r="F1039" i="8"/>
  <c r="C1046" i="8"/>
  <c r="D1046" i="8" s="1"/>
  <c r="C1048" i="8"/>
  <c r="D1048" i="8" s="1"/>
  <c r="E1049" i="8"/>
  <c r="F1049" i="8" s="1"/>
  <c r="C1052" i="8"/>
  <c r="D1052" i="8" s="1"/>
  <c r="E1054" i="8"/>
  <c r="F1054" i="8" s="1"/>
  <c r="E1060" i="8"/>
  <c r="F1060" i="8" s="1"/>
  <c r="E1066" i="8"/>
  <c r="F1066" i="8" s="1"/>
  <c r="C1078" i="8"/>
  <c r="D1078" i="8" s="1"/>
  <c r="C1080" i="8"/>
  <c r="D1080" i="8" s="1"/>
  <c r="E1081" i="8"/>
  <c r="F1081" i="8" s="1"/>
  <c r="C1084" i="8"/>
  <c r="D1084" i="8" s="1"/>
  <c r="E1092" i="8"/>
  <c r="F1092" i="8" s="1"/>
  <c r="E1098" i="8"/>
  <c r="F1158" i="8"/>
  <c r="C1112" i="8"/>
  <c r="D1112" i="8" s="1"/>
  <c r="E1113" i="8"/>
  <c r="F1113" i="8" s="1"/>
  <c r="C1116" i="8"/>
  <c r="D1116" i="8" s="1"/>
  <c r="E1118" i="8"/>
  <c r="F1118" i="8" s="1"/>
  <c r="E1124" i="8"/>
  <c r="F1124" i="8" s="1"/>
  <c r="E1130" i="8"/>
  <c r="C1137" i="8"/>
  <c r="D1137" i="8" s="1"/>
  <c r="E1142" i="8"/>
  <c r="F1142" i="8" s="1"/>
  <c r="E1145" i="8"/>
  <c r="F1145" i="8" s="1"/>
  <c r="E1151" i="8"/>
  <c r="F1151" i="8" s="1"/>
  <c r="E1150" i="8"/>
  <c r="F1150" i="8" s="1"/>
  <c r="C1148" i="8"/>
  <c r="D1148" i="8" s="1"/>
  <c r="C1149" i="8"/>
  <c r="D1149" i="8" s="1"/>
  <c r="E1161" i="8"/>
  <c r="F1161" i="8" s="1"/>
  <c r="E1167" i="8"/>
  <c r="F1167" i="8" s="1"/>
  <c r="E1166" i="8"/>
  <c r="F1166" i="8" s="1"/>
  <c r="C1164" i="8"/>
  <c r="D1164" i="8" s="1"/>
  <c r="C1165" i="8"/>
  <c r="D1165" i="8" s="1"/>
  <c r="E1177" i="8"/>
  <c r="F1177" i="8" s="1"/>
  <c r="E1183" i="8"/>
  <c r="F1183" i="8" s="1"/>
  <c r="E1182" i="8"/>
  <c r="F1182" i="8" s="1"/>
  <c r="F1232" i="8"/>
  <c r="C1180" i="8"/>
  <c r="D1180" i="8" s="1"/>
  <c r="C1181" i="8"/>
  <c r="D1181" i="8" s="1"/>
  <c r="E1203" i="8"/>
  <c r="F1203" i="8" s="1"/>
  <c r="E1148" i="8"/>
  <c r="E1156" i="8"/>
  <c r="F1156" i="8" s="1"/>
  <c r="E1164" i="8"/>
  <c r="F1213" i="8"/>
  <c r="E1172" i="8"/>
  <c r="F1172" i="8" s="1"/>
  <c r="F1221" i="8"/>
  <c r="E1180" i="8"/>
  <c r="F1180" i="8" s="1"/>
  <c r="F1229" i="8"/>
  <c r="E1188" i="8"/>
  <c r="F1188" i="8" s="1"/>
  <c r="F1237" i="8"/>
  <c r="E1199" i="8"/>
  <c r="F1199" i="8" s="1"/>
  <c r="E1198" i="8"/>
  <c r="F1198" i="8" s="1"/>
  <c r="C1438" i="8"/>
  <c r="D1438" i="8" s="1"/>
  <c r="F1489" i="8"/>
  <c r="C1443" i="8"/>
  <c r="D1443" i="8" s="1"/>
  <c r="C1454" i="8"/>
  <c r="D1454" i="8" s="1"/>
  <c r="C1459" i="8"/>
  <c r="D1459" i="8" s="1"/>
  <c r="C1470" i="8"/>
  <c r="D1470" i="8" s="1"/>
  <c r="C1475" i="8"/>
  <c r="D1475" i="8" s="1"/>
  <c r="C1486" i="8"/>
  <c r="D1486" i="8" s="1"/>
  <c r="E1490" i="8"/>
  <c r="F1490" i="8" s="1"/>
  <c r="C1520" i="8"/>
  <c r="D1520" i="8" s="1"/>
  <c r="E1521" i="8"/>
  <c r="F1521" i="8" s="1"/>
  <c r="E1556" i="8"/>
  <c r="F1556" i="8" s="1"/>
  <c r="E1555" i="8"/>
  <c r="F1555" i="8" s="1"/>
  <c r="C1554" i="8"/>
  <c r="D1554" i="8" s="1"/>
  <c r="C1557" i="8"/>
  <c r="D1557" i="8" s="1"/>
  <c r="E1557" i="8"/>
  <c r="E1558" i="8"/>
  <c r="F1558" i="8" s="1"/>
  <c r="C1577" i="8"/>
  <c r="D1577" i="8" s="1"/>
  <c r="C1591" i="8"/>
  <c r="D1591" i="8" s="1"/>
  <c r="E1610" i="8"/>
  <c r="F1610" i="8" s="1"/>
  <c r="C1659" i="8"/>
  <c r="D1659" i="8" s="1"/>
  <c r="C1665" i="8"/>
  <c r="D1665" i="8" s="1"/>
  <c r="E1666" i="8"/>
  <c r="E1664" i="8"/>
  <c r="F1664" i="8" s="1"/>
  <c r="E1665" i="8"/>
  <c r="F1665" i="8" s="1"/>
  <c r="E1679" i="8"/>
  <c r="C1677" i="8"/>
  <c r="D1677" i="8" s="1"/>
  <c r="E1678" i="8"/>
  <c r="F1678" i="8" s="1"/>
  <c r="C1723" i="8"/>
  <c r="D1723" i="8" s="1"/>
  <c r="E1725" i="8"/>
  <c r="F1725" i="8" s="1"/>
  <c r="C1745" i="8"/>
  <c r="D1745" i="8" s="1"/>
  <c r="E1746" i="8"/>
  <c r="F1746" i="8" s="1"/>
  <c r="E1744" i="8"/>
  <c r="F1744" i="8" s="1"/>
  <c r="C1744" i="8"/>
  <c r="D1744" i="8" s="1"/>
  <c r="E1745" i="8"/>
  <c r="F1745" i="8" s="1"/>
  <c r="E1508" i="8"/>
  <c r="F1508" i="8" s="1"/>
  <c r="E1507" i="8"/>
  <c r="F1507" i="8" s="1"/>
  <c r="C1506" i="8"/>
  <c r="D1506" i="8" s="1"/>
  <c r="C1509" i="8"/>
  <c r="D1509" i="8" s="1"/>
  <c r="E1509" i="8"/>
  <c r="F1509" i="8" s="1"/>
  <c r="E1510" i="8"/>
  <c r="F1510" i="8" s="1"/>
  <c r="C1529" i="8"/>
  <c r="D1529" i="8" s="1"/>
  <c r="F1594" i="8"/>
  <c r="C1543" i="8"/>
  <c r="D1543" i="8" s="1"/>
  <c r="C1566" i="8"/>
  <c r="D1566" i="8" s="1"/>
  <c r="C1600" i="8"/>
  <c r="D1600" i="8" s="1"/>
  <c r="E1601" i="8"/>
  <c r="C1635" i="8"/>
  <c r="D1635" i="8" s="1"/>
  <c r="C1641" i="8"/>
  <c r="D1641" i="8" s="1"/>
  <c r="E1642" i="8"/>
  <c r="F1642" i="8" s="1"/>
  <c r="E1640" i="8"/>
  <c r="E1641" i="8"/>
  <c r="F1641" i="8" s="1"/>
  <c r="E1655" i="8"/>
  <c r="F1655" i="8" s="1"/>
  <c r="C1653" i="8"/>
  <c r="D1653" i="8" s="1"/>
  <c r="E1654" i="8"/>
  <c r="F1654" i="8" s="1"/>
  <c r="C1699" i="8"/>
  <c r="D1699" i="8" s="1"/>
  <c r="C1705" i="8"/>
  <c r="D1705" i="8" s="1"/>
  <c r="E1706" i="8"/>
  <c r="F1706" i="8" s="1"/>
  <c r="E1704" i="8"/>
  <c r="F1704" i="8" s="1"/>
  <c r="E1705" i="8"/>
  <c r="F1705" i="8" s="1"/>
  <c r="E1719" i="8"/>
  <c r="C1717" i="8"/>
  <c r="D1717" i="8" s="1"/>
  <c r="E1718" i="8"/>
  <c r="F1768" i="8"/>
  <c r="F1546" i="8"/>
  <c r="C1495" i="8"/>
  <c r="D1495" i="8" s="1"/>
  <c r="F1549" i="8"/>
  <c r="C1505" i="8"/>
  <c r="D1505" i="8" s="1"/>
  <c r="C1508" i="8"/>
  <c r="D1508" i="8" s="1"/>
  <c r="E1514" i="8"/>
  <c r="F1514" i="8" s="1"/>
  <c r="C1518" i="8"/>
  <c r="D1518" i="8" s="1"/>
  <c r="C1528" i="8"/>
  <c r="D1528" i="8" s="1"/>
  <c r="E1545" i="8"/>
  <c r="F1545" i="8" s="1"/>
  <c r="C1552" i="8"/>
  <c r="D1552" i="8" s="1"/>
  <c r="E1553" i="8"/>
  <c r="F1553" i="8" s="1"/>
  <c r="C1562" i="8"/>
  <c r="D1562" i="8" s="1"/>
  <c r="C1565" i="8"/>
  <c r="D1565" i="8" s="1"/>
  <c r="E1588" i="8"/>
  <c r="F1588" i="8" s="1"/>
  <c r="E1587" i="8"/>
  <c r="C1586" i="8"/>
  <c r="D1586" i="8" s="1"/>
  <c r="F1640" i="8"/>
  <c r="C1589" i="8"/>
  <c r="D1589" i="8" s="1"/>
  <c r="E1589" i="8"/>
  <c r="E1590" i="8"/>
  <c r="F1590" i="8" s="1"/>
  <c r="C1599" i="8"/>
  <c r="D1599" i="8" s="1"/>
  <c r="C1609" i="8"/>
  <c r="D1609" i="8" s="1"/>
  <c r="C1623" i="8"/>
  <c r="D1623" i="8" s="1"/>
  <c r="E1625" i="8"/>
  <c r="F1625" i="8" s="1"/>
  <c r="E1631" i="8"/>
  <c r="C1629" i="8"/>
  <c r="D1629" i="8" s="1"/>
  <c r="E1630" i="8"/>
  <c r="F1630" i="8" s="1"/>
  <c r="C1634" i="8"/>
  <c r="D1634" i="8" s="1"/>
  <c r="E1637" i="8"/>
  <c r="C1640" i="8"/>
  <c r="D1640" i="8" s="1"/>
  <c r="E1643" i="8"/>
  <c r="F1643" i="8" s="1"/>
  <c r="C1652" i="8"/>
  <c r="D1652" i="8" s="1"/>
  <c r="C1675" i="8"/>
  <c r="D1675" i="8" s="1"/>
  <c r="C1681" i="8"/>
  <c r="D1681" i="8" s="1"/>
  <c r="E1682" i="8"/>
  <c r="F1682" i="8" s="1"/>
  <c r="E1680" i="8"/>
  <c r="F1680" i="8" s="1"/>
  <c r="E1681" i="8"/>
  <c r="F1681" i="8" s="1"/>
  <c r="E1695" i="8"/>
  <c r="C1693" i="8"/>
  <c r="D1693" i="8" s="1"/>
  <c r="E1694" i="8"/>
  <c r="F1694" i="8" s="1"/>
  <c r="C1698" i="8"/>
  <c r="D1698" i="8" s="1"/>
  <c r="E1701" i="8"/>
  <c r="F1701" i="8" s="1"/>
  <c r="E1707" i="8"/>
  <c r="F1707" i="8" s="1"/>
  <c r="C1716" i="8"/>
  <c r="D1716" i="8" s="1"/>
  <c r="C1731" i="8"/>
  <c r="D1731" i="8" s="1"/>
  <c r="E1497" i="8"/>
  <c r="F1497" i="8" s="1"/>
  <c r="C1504" i="8"/>
  <c r="D1504" i="8" s="1"/>
  <c r="E1505" i="8"/>
  <c r="F1505" i="8" s="1"/>
  <c r="E1511" i="8"/>
  <c r="F1511" i="8" s="1"/>
  <c r="E1540" i="8"/>
  <c r="F1540" i="8" s="1"/>
  <c r="E1539" i="8"/>
  <c r="F1539" i="8" s="1"/>
  <c r="C1538" i="8"/>
  <c r="D1538" i="8" s="1"/>
  <c r="C1541" i="8"/>
  <c r="D1541" i="8" s="1"/>
  <c r="E1541" i="8"/>
  <c r="F1541" i="8" s="1"/>
  <c r="E1542" i="8"/>
  <c r="C1561" i="8"/>
  <c r="D1561" i="8" s="1"/>
  <c r="E1568" i="8"/>
  <c r="F1568" i="8" s="1"/>
  <c r="F1626" i="8"/>
  <c r="C1575" i="8"/>
  <c r="D1575" i="8" s="1"/>
  <c r="E1602" i="8"/>
  <c r="F1602" i="8" s="1"/>
  <c r="C1608" i="8"/>
  <c r="D1608" i="8" s="1"/>
  <c r="C1628" i="8"/>
  <c r="D1628" i="8" s="1"/>
  <c r="F1637" i="8"/>
  <c r="C1651" i="8"/>
  <c r="D1651" i="8" s="1"/>
  <c r="C1657" i="8"/>
  <c r="D1657" i="8" s="1"/>
  <c r="E1658" i="8"/>
  <c r="F1658" i="8" s="1"/>
  <c r="E1656" i="8"/>
  <c r="F1656" i="8" s="1"/>
  <c r="E1657" i="8"/>
  <c r="F1657" i="8" s="1"/>
  <c r="E1671" i="8"/>
  <c r="F1671" i="8" s="1"/>
  <c r="C1669" i="8"/>
  <c r="D1669" i="8" s="1"/>
  <c r="E1670" i="8"/>
  <c r="F1670" i="8" s="1"/>
  <c r="C1674" i="8"/>
  <c r="D1674" i="8" s="1"/>
  <c r="E1677" i="8"/>
  <c r="F1677" i="8" s="1"/>
  <c r="C1680" i="8"/>
  <c r="D1680" i="8" s="1"/>
  <c r="E1683" i="8"/>
  <c r="F1683" i="8" s="1"/>
  <c r="C1692" i="8"/>
  <c r="D1692" i="8" s="1"/>
  <c r="C1715" i="8"/>
  <c r="D1715" i="8" s="1"/>
  <c r="C1721" i="8"/>
  <c r="D1721" i="8" s="1"/>
  <c r="E1722" i="8"/>
  <c r="F1722" i="8" s="1"/>
  <c r="E1720" i="8"/>
  <c r="F1720" i="8" s="1"/>
  <c r="E1721" i="8"/>
  <c r="F1721" i="8" s="1"/>
  <c r="C1730" i="8"/>
  <c r="D1730" i="8" s="1"/>
  <c r="C1739" i="8"/>
  <c r="D1739" i="8" s="1"/>
  <c r="F1798" i="8"/>
  <c r="C1747" i="8"/>
  <c r="D1747" i="8" s="1"/>
  <c r="C1746" i="8"/>
  <c r="D1746" i="8" s="1"/>
  <c r="F1434" i="8"/>
  <c r="E1492" i="8"/>
  <c r="F1492" i="8" s="1"/>
  <c r="E1491" i="8"/>
  <c r="C1490" i="8"/>
  <c r="D1490" i="8" s="1"/>
  <c r="C1493" i="8"/>
  <c r="D1493" i="8" s="1"/>
  <c r="E1494" i="8"/>
  <c r="F1494" i="8" s="1"/>
  <c r="C1503" i="8"/>
  <c r="D1503" i="8" s="1"/>
  <c r="C1513" i="8"/>
  <c r="D1513" i="8" s="1"/>
  <c r="E1520" i="8"/>
  <c r="F1520" i="8" s="1"/>
  <c r="C1527" i="8"/>
  <c r="D1527" i="8" s="1"/>
  <c r="E1531" i="8"/>
  <c r="F1531" i="8" s="1"/>
  <c r="C1537" i="8"/>
  <c r="D1537" i="8" s="1"/>
  <c r="C1540" i="8"/>
  <c r="D1540" i="8" s="1"/>
  <c r="C1550" i="8"/>
  <c r="D1550" i="8" s="1"/>
  <c r="F1601" i="8"/>
  <c r="E1554" i="8"/>
  <c r="F1554" i="8" s="1"/>
  <c r="C1560" i="8"/>
  <c r="D1560" i="8" s="1"/>
  <c r="C1563" i="8"/>
  <c r="D1563" i="8" s="1"/>
  <c r="E1565" i="8"/>
  <c r="F1565" i="8" s="1"/>
  <c r="E1577" i="8"/>
  <c r="F1577" i="8" s="1"/>
  <c r="C1584" i="8"/>
  <c r="D1584" i="8" s="1"/>
  <c r="E1585" i="8"/>
  <c r="E1591" i="8"/>
  <c r="F1591" i="8" s="1"/>
  <c r="C1594" i="8"/>
  <c r="D1594" i="8" s="1"/>
  <c r="C1597" i="8"/>
  <c r="D1597" i="8" s="1"/>
  <c r="E1620" i="8"/>
  <c r="F1620" i="8" s="1"/>
  <c r="E1619" i="8"/>
  <c r="F1619" i="8" s="1"/>
  <c r="C1618" i="8"/>
  <c r="D1618" i="8" s="1"/>
  <c r="F1672" i="8"/>
  <c r="C1621" i="8"/>
  <c r="D1621" i="8" s="1"/>
  <c r="E1621" i="8"/>
  <c r="F1621" i="8" s="1"/>
  <c r="E1622" i="8"/>
  <c r="F1622" i="8" s="1"/>
  <c r="C1627" i="8"/>
  <c r="D1627" i="8" s="1"/>
  <c r="C1633" i="8"/>
  <c r="D1633" i="8" s="1"/>
  <c r="E1634" i="8"/>
  <c r="F1634" i="8" s="1"/>
  <c r="E1632" i="8"/>
  <c r="E1633" i="8"/>
  <c r="F1633" i="8" s="1"/>
  <c r="E1647" i="8"/>
  <c r="F1647" i="8" s="1"/>
  <c r="C1645" i="8"/>
  <c r="D1645" i="8" s="1"/>
  <c r="E1646" i="8"/>
  <c r="F1646" i="8" s="1"/>
  <c r="C1650" i="8"/>
  <c r="D1650" i="8" s="1"/>
  <c r="E1653" i="8"/>
  <c r="F1653" i="8" s="1"/>
  <c r="C1656" i="8"/>
  <c r="D1656" i="8" s="1"/>
  <c r="E1659" i="8"/>
  <c r="F1659" i="8" s="1"/>
  <c r="C1668" i="8"/>
  <c r="D1668" i="8" s="1"/>
  <c r="C1691" i="8"/>
  <c r="D1691" i="8" s="1"/>
  <c r="C1697" i="8"/>
  <c r="D1697" i="8" s="1"/>
  <c r="E1698" i="8"/>
  <c r="F1698" i="8" s="1"/>
  <c r="E1696" i="8"/>
  <c r="F1696" i="8" s="1"/>
  <c r="E1697" i="8"/>
  <c r="F1697" i="8" s="1"/>
  <c r="E1711" i="8"/>
  <c r="F1711" i="8" s="1"/>
  <c r="C1709" i="8"/>
  <c r="D1709" i="8" s="1"/>
  <c r="E1710" i="8"/>
  <c r="F1710" i="8" s="1"/>
  <c r="C1714" i="8"/>
  <c r="D1714" i="8" s="1"/>
  <c r="E1717" i="8"/>
  <c r="F1717" i="8" s="1"/>
  <c r="C1720" i="8"/>
  <c r="D1720" i="8" s="1"/>
  <c r="E1723" i="8"/>
  <c r="F1723" i="8" s="1"/>
  <c r="C1738" i="8"/>
  <c r="D1738" i="8" s="1"/>
  <c r="E1778" i="8"/>
  <c r="F1778" i="8" s="1"/>
  <c r="C1776" i="8"/>
  <c r="D1776" i="8" s="1"/>
  <c r="C717" i="8"/>
  <c r="D717" i="8" s="1"/>
  <c r="C725" i="8"/>
  <c r="D725" i="8" s="1"/>
  <c r="C733" i="8"/>
  <c r="D733" i="8" s="1"/>
  <c r="C741" i="8"/>
  <c r="D741" i="8" s="1"/>
  <c r="C749" i="8"/>
  <c r="D749" i="8" s="1"/>
  <c r="C757" i="8"/>
  <c r="D757" i="8" s="1"/>
  <c r="C765" i="8"/>
  <c r="D765" i="8" s="1"/>
  <c r="C773" i="8"/>
  <c r="D773" i="8" s="1"/>
  <c r="C781" i="8"/>
  <c r="D781" i="8" s="1"/>
  <c r="C789" i="8"/>
  <c r="D789" i="8" s="1"/>
  <c r="C797" i="8"/>
  <c r="D797" i="8" s="1"/>
  <c r="C805" i="8"/>
  <c r="D805" i="8" s="1"/>
  <c r="C813" i="8"/>
  <c r="D813" i="8" s="1"/>
  <c r="C821" i="8"/>
  <c r="D821" i="8" s="1"/>
  <c r="C829" i="8"/>
  <c r="D829" i="8" s="1"/>
  <c r="C837" i="8"/>
  <c r="D837" i="8" s="1"/>
  <c r="C845" i="8"/>
  <c r="D845" i="8" s="1"/>
  <c r="C853" i="8"/>
  <c r="D853" i="8" s="1"/>
  <c r="C861" i="8"/>
  <c r="D861" i="8" s="1"/>
  <c r="C869" i="8"/>
  <c r="D869" i="8" s="1"/>
  <c r="C877" i="8"/>
  <c r="D877" i="8" s="1"/>
  <c r="C885" i="8"/>
  <c r="D885" i="8" s="1"/>
  <c r="C893" i="8"/>
  <c r="D893" i="8" s="1"/>
  <c r="C901" i="8"/>
  <c r="D901" i="8" s="1"/>
  <c r="C909" i="8"/>
  <c r="D909" i="8" s="1"/>
  <c r="C917" i="8"/>
  <c r="D917" i="8" s="1"/>
  <c r="C925" i="8"/>
  <c r="D925" i="8" s="1"/>
  <c r="C933" i="8"/>
  <c r="D933" i="8" s="1"/>
  <c r="C941" i="8"/>
  <c r="D941" i="8" s="1"/>
  <c r="C949" i="8"/>
  <c r="D949" i="8" s="1"/>
  <c r="C957" i="8"/>
  <c r="D957" i="8" s="1"/>
  <c r="C973" i="8"/>
  <c r="D973" i="8" s="1"/>
  <c r="C989" i="8"/>
  <c r="D989" i="8" s="1"/>
  <c r="C1005" i="8"/>
  <c r="D1005" i="8" s="1"/>
  <c r="C1012" i="8"/>
  <c r="D1012" i="8" s="1"/>
  <c r="C1028" i="8"/>
  <c r="D1028" i="8" s="1"/>
  <c r="C1044" i="8"/>
  <c r="D1044" i="8" s="1"/>
  <c r="F1098" i="8"/>
  <c r="C1060" i="8"/>
  <c r="D1060" i="8" s="1"/>
  <c r="F1114" i="8"/>
  <c r="F1070" i="8"/>
  <c r="C1076" i="8"/>
  <c r="D1076" i="8" s="1"/>
  <c r="F1130" i="8"/>
  <c r="F1086" i="8"/>
  <c r="F1102" i="8"/>
  <c r="C1133" i="8"/>
  <c r="D1133" i="8" s="1"/>
  <c r="F1134" i="8"/>
  <c r="C1140" i="8"/>
  <c r="D1140" i="8" s="1"/>
  <c r="E1197" i="8"/>
  <c r="F1197" i="8" s="1"/>
  <c r="C1201" i="8"/>
  <c r="D1201" i="8" s="1"/>
  <c r="E1211" i="8"/>
  <c r="F1211" i="8" s="1"/>
  <c r="E1214" i="8"/>
  <c r="F1214" i="8" s="1"/>
  <c r="E1219" i="8"/>
  <c r="F1219" i="8" s="1"/>
  <c r="E1222" i="8"/>
  <c r="F1222" i="8" s="1"/>
  <c r="E1227" i="8"/>
  <c r="F1227" i="8" s="1"/>
  <c r="E1230" i="8"/>
  <c r="F1230" i="8" s="1"/>
  <c r="E1235" i="8"/>
  <c r="F1235" i="8" s="1"/>
  <c r="E1238" i="8"/>
  <c r="F1238" i="8" s="1"/>
  <c r="E1243" i="8"/>
  <c r="F1243" i="8" s="1"/>
  <c r="E1246" i="8"/>
  <c r="F1248" i="8"/>
  <c r="E1251" i="8"/>
  <c r="F1251" i="8" s="1"/>
  <c r="E1254" i="8"/>
  <c r="F1254" i="8" s="1"/>
  <c r="E1259" i="8"/>
  <c r="F1259" i="8" s="1"/>
  <c r="E1262" i="8"/>
  <c r="F1262" i="8" s="1"/>
  <c r="E1267" i="8"/>
  <c r="F1267" i="8" s="1"/>
  <c r="E1270" i="8"/>
  <c r="F1270" i="8" s="1"/>
  <c r="E1275" i="8"/>
  <c r="F1275" i="8" s="1"/>
  <c r="E1278" i="8"/>
  <c r="F1278" i="8" s="1"/>
  <c r="E1283" i="8"/>
  <c r="F1283" i="8" s="1"/>
  <c r="E1286" i="8"/>
  <c r="F1286" i="8" s="1"/>
  <c r="E1291" i="8"/>
  <c r="F1291" i="8" s="1"/>
  <c r="E1294" i="8"/>
  <c r="F1294" i="8" s="1"/>
  <c r="E1299" i="8"/>
  <c r="F1299" i="8" s="1"/>
  <c r="E1302" i="8"/>
  <c r="F1302" i="8" s="1"/>
  <c r="E1307" i="8"/>
  <c r="F1307" i="8" s="1"/>
  <c r="E1310" i="8"/>
  <c r="F1310" i="8" s="1"/>
  <c r="E1315" i="8"/>
  <c r="F1315" i="8" s="1"/>
  <c r="E1318" i="8"/>
  <c r="F1318" i="8" s="1"/>
  <c r="E1323" i="8"/>
  <c r="F1323" i="8" s="1"/>
  <c r="E1326" i="8"/>
  <c r="F1326" i="8" s="1"/>
  <c r="E1331" i="8"/>
  <c r="F1331" i="8" s="1"/>
  <c r="E1334" i="8"/>
  <c r="F1334" i="8" s="1"/>
  <c r="E1339" i="8"/>
  <c r="F1339" i="8" s="1"/>
  <c r="E1342" i="8"/>
  <c r="F1342" i="8" s="1"/>
  <c r="E1347" i="8"/>
  <c r="F1347" i="8" s="1"/>
  <c r="E1350" i="8"/>
  <c r="F1350" i="8" s="1"/>
  <c r="E1355" i="8"/>
  <c r="F1355" i="8" s="1"/>
  <c r="E1358" i="8"/>
  <c r="F1358" i="8" s="1"/>
  <c r="E1363" i="8"/>
  <c r="F1363" i="8" s="1"/>
  <c r="E1366" i="8"/>
  <c r="F1366" i="8" s="1"/>
  <c r="E1371" i="8"/>
  <c r="F1371" i="8" s="1"/>
  <c r="E1374" i="8"/>
  <c r="E1379" i="8"/>
  <c r="F1379" i="8" s="1"/>
  <c r="E1382" i="8"/>
  <c r="F1382" i="8" s="1"/>
  <c r="E1387" i="8"/>
  <c r="F1387" i="8" s="1"/>
  <c r="E1390" i="8"/>
  <c r="F1390" i="8" s="1"/>
  <c r="E1395" i="8"/>
  <c r="F1395" i="8" s="1"/>
  <c r="E1398" i="8"/>
  <c r="F1398" i="8" s="1"/>
  <c r="E1403" i="8"/>
  <c r="F1403" i="8" s="1"/>
  <c r="E1406" i="8"/>
  <c r="F1406" i="8" s="1"/>
  <c r="E1411" i="8"/>
  <c r="F1411" i="8" s="1"/>
  <c r="E1414" i="8"/>
  <c r="F1414" i="8" s="1"/>
  <c r="E1419" i="8"/>
  <c r="F1419" i="8" s="1"/>
  <c r="E1422" i="8"/>
  <c r="F1422" i="8" s="1"/>
  <c r="E1427" i="8"/>
  <c r="F1427" i="8" s="1"/>
  <c r="E1430" i="8"/>
  <c r="F1430" i="8" s="1"/>
  <c r="E1435" i="8"/>
  <c r="F1435" i="8" s="1"/>
  <c r="E1438" i="8"/>
  <c r="F1438" i="8" s="1"/>
  <c r="E1443" i="8"/>
  <c r="F1443" i="8" s="1"/>
  <c r="E1446" i="8"/>
  <c r="F1446" i="8" s="1"/>
  <c r="E1451" i="8"/>
  <c r="F1451" i="8" s="1"/>
  <c r="E1454" i="8"/>
  <c r="F1454" i="8" s="1"/>
  <c r="E1459" i="8"/>
  <c r="F1459" i="8" s="1"/>
  <c r="E1462" i="8"/>
  <c r="F1462" i="8" s="1"/>
  <c r="E1467" i="8"/>
  <c r="F1467" i="8" s="1"/>
  <c r="E1470" i="8"/>
  <c r="F1470" i="8" s="1"/>
  <c r="E1475" i="8"/>
  <c r="F1475" i="8" s="1"/>
  <c r="E1478" i="8"/>
  <c r="E1483" i="8"/>
  <c r="F1483" i="8" s="1"/>
  <c r="F1486" i="8"/>
  <c r="C1489" i="8"/>
  <c r="D1489" i="8" s="1"/>
  <c r="C1492" i="8"/>
  <c r="D1492" i="8" s="1"/>
  <c r="C1502" i="8"/>
  <c r="D1502" i="8" s="1"/>
  <c r="E1506" i="8"/>
  <c r="F1506" i="8" s="1"/>
  <c r="C1512" i="8"/>
  <c r="D1512" i="8" s="1"/>
  <c r="C1515" i="8"/>
  <c r="D1515" i="8" s="1"/>
  <c r="E1517" i="8"/>
  <c r="F1517" i="8" s="1"/>
  <c r="E1529" i="8"/>
  <c r="C1536" i="8"/>
  <c r="D1536" i="8" s="1"/>
  <c r="E1537" i="8"/>
  <c r="F1537" i="8" s="1"/>
  <c r="F1587" i="8"/>
  <c r="E1543" i="8"/>
  <c r="F1543" i="8" s="1"/>
  <c r="C1546" i="8"/>
  <c r="D1546" i="8" s="1"/>
  <c r="C1549" i="8"/>
  <c r="D1549" i="8" s="1"/>
  <c r="F1557" i="8"/>
  <c r="E1572" i="8"/>
  <c r="F1572" i="8" s="1"/>
  <c r="E1571" i="8"/>
  <c r="F1571" i="8" s="1"/>
  <c r="C1570" i="8"/>
  <c r="D1570" i="8" s="1"/>
  <c r="C1573" i="8"/>
  <c r="D1573" i="8" s="1"/>
  <c r="E1573" i="8"/>
  <c r="F1573" i="8" s="1"/>
  <c r="E1574" i="8"/>
  <c r="F1574" i="8" s="1"/>
  <c r="F1632" i="8"/>
  <c r="C1583" i="8"/>
  <c r="D1583" i="8" s="1"/>
  <c r="C1593" i="8"/>
  <c r="D1593" i="8" s="1"/>
  <c r="E1600" i="8"/>
  <c r="F1600" i="8" s="1"/>
  <c r="C1607" i="8"/>
  <c r="D1607" i="8" s="1"/>
  <c r="E1611" i="8"/>
  <c r="F1611" i="8" s="1"/>
  <c r="C1617" i="8"/>
  <c r="D1617" i="8" s="1"/>
  <c r="C1620" i="8"/>
  <c r="D1620" i="8" s="1"/>
  <c r="C1626" i="8"/>
  <c r="D1626" i="8" s="1"/>
  <c r="E1629" i="8"/>
  <c r="F1629" i="8" s="1"/>
  <c r="C1632" i="8"/>
  <c r="D1632" i="8" s="1"/>
  <c r="E1635" i="8"/>
  <c r="F1635" i="8" s="1"/>
  <c r="C1644" i="8"/>
  <c r="D1644" i="8" s="1"/>
  <c r="C1667" i="8"/>
  <c r="D1667" i="8" s="1"/>
  <c r="F1718" i="8"/>
  <c r="C1673" i="8"/>
  <c r="D1673" i="8" s="1"/>
  <c r="E1674" i="8"/>
  <c r="F1674" i="8" s="1"/>
  <c r="E1672" i="8"/>
  <c r="E1673" i="8"/>
  <c r="F1673" i="8" s="1"/>
  <c r="E1687" i="8"/>
  <c r="C1685" i="8"/>
  <c r="D1685" i="8" s="1"/>
  <c r="E1686" i="8"/>
  <c r="F1686" i="8" s="1"/>
  <c r="C1690" i="8"/>
  <c r="D1690" i="8" s="1"/>
  <c r="E1693" i="8"/>
  <c r="F1693" i="8" s="1"/>
  <c r="C1696" i="8"/>
  <c r="D1696" i="8" s="1"/>
  <c r="E1699" i="8"/>
  <c r="F1699" i="8" s="1"/>
  <c r="C1708" i="8"/>
  <c r="D1708" i="8" s="1"/>
  <c r="E1731" i="8"/>
  <c r="F1731" i="8" s="1"/>
  <c r="E1747" i="8"/>
  <c r="F1747" i="8" s="1"/>
  <c r="C1017" i="8"/>
  <c r="D1017" i="8" s="1"/>
  <c r="E1019" i="8"/>
  <c r="F1019" i="8" s="1"/>
  <c r="C1033" i="8"/>
  <c r="D1033" i="8" s="1"/>
  <c r="E1035" i="8"/>
  <c r="F1035" i="8" s="1"/>
  <c r="C1049" i="8"/>
  <c r="D1049" i="8" s="1"/>
  <c r="E1051" i="8"/>
  <c r="F1051" i="8" s="1"/>
  <c r="C1065" i="8"/>
  <c r="D1065" i="8" s="1"/>
  <c r="E1067" i="8"/>
  <c r="F1067" i="8" s="1"/>
  <c r="C1081" i="8"/>
  <c r="D1081" i="8" s="1"/>
  <c r="E1083" i="8"/>
  <c r="F1083" i="8" s="1"/>
  <c r="C1097" i="8"/>
  <c r="D1097" i="8" s="1"/>
  <c r="E1099" i="8"/>
  <c r="F1099" i="8" s="1"/>
  <c r="C1113" i="8"/>
  <c r="D1113" i="8" s="1"/>
  <c r="E1115" i="8"/>
  <c r="F1115" i="8" s="1"/>
  <c r="C1129" i="8"/>
  <c r="D1129" i="8" s="1"/>
  <c r="E1131" i="8"/>
  <c r="F1131" i="8" s="1"/>
  <c r="E1144" i="8"/>
  <c r="F1144" i="8" s="1"/>
  <c r="E1146" i="8"/>
  <c r="F1146" i="8" s="1"/>
  <c r="F1148" i="8"/>
  <c r="E1152" i="8"/>
  <c r="F1152" i="8" s="1"/>
  <c r="E1160" i="8"/>
  <c r="F1160" i="8" s="1"/>
  <c r="E1162" i="8"/>
  <c r="F1162" i="8" s="1"/>
  <c r="F1164" i="8"/>
  <c r="E1168" i="8"/>
  <c r="F1168" i="8" s="1"/>
  <c r="E1170" i="8"/>
  <c r="F1170" i="8" s="1"/>
  <c r="E1176" i="8"/>
  <c r="F1176" i="8" s="1"/>
  <c r="E1178" i="8"/>
  <c r="F1178" i="8" s="1"/>
  <c r="E1184" i="8"/>
  <c r="E1186" i="8"/>
  <c r="F1186" i="8" s="1"/>
  <c r="E1196" i="8"/>
  <c r="F1196" i="8" s="1"/>
  <c r="F1245" i="8"/>
  <c r="E1195" i="8"/>
  <c r="F1195" i="8" s="1"/>
  <c r="E1210" i="8"/>
  <c r="F1210" i="8" s="1"/>
  <c r="E1209" i="8"/>
  <c r="F1209" i="8" s="1"/>
  <c r="E1212" i="8"/>
  <c r="F1212" i="8" s="1"/>
  <c r="F1261" i="8"/>
  <c r="E1220" i="8"/>
  <c r="F1220" i="8" s="1"/>
  <c r="E1228" i="8"/>
  <c r="F1228" i="8" s="1"/>
  <c r="E1236" i="8"/>
  <c r="F1236" i="8" s="1"/>
  <c r="E1244" i="8"/>
  <c r="F1244" i="8" s="1"/>
  <c r="F1246" i="8"/>
  <c r="E1252" i="8"/>
  <c r="F1252" i="8" s="1"/>
  <c r="E1260" i="8"/>
  <c r="E1268" i="8"/>
  <c r="F1268" i="8" s="1"/>
  <c r="E1276" i="8"/>
  <c r="F1276" i="8" s="1"/>
  <c r="E1284" i="8"/>
  <c r="F1284" i="8" s="1"/>
  <c r="E1292" i="8"/>
  <c r="F1292" i="8" s="1"/>
  <c r="E1300" i="8"/>
  <c r="F1300" i="8" s="1"/>
  <c r="E1308" i="8"/>
  <c r="F1308" i="8" s="1"/>
  <c r="E1316" i="8"/>
  <c r="F1316" i="8" s="1"/>
  <c r="E1324" i="8"/>
  <c r="E1332" i="8"/>
  <c r="F1332" i="8" s="1"/>
  <c r="E1340" i="8"/>
  <c r="F1340" i="8" s="1"/>
  <c r="E1348" i="8"/>
  <c r="E1356" i="8"/>
  <c r="F1356" i="8" s="1"/>
  <c r="E1364" i="8"/>
  <c r="F1364" i="8" s="1"/>
  <c r="E1372" i="8"/>
  <c r="F1372" i="8" s="1"/>
  <c r="F1374" i="8"/>
  <c r="E1380" i="8"/>
  <c r="F1380" i="8" s="1"/>
  <c r="E1388" i="8"/>
  <c r="F1388" i="8" s="1"/>
  <c r="E1396" i="8"/>
  <c r="E1404" i="8"/>
  <c r="E1412" i="8"/>
  <c r="F1412" i="8" s="1"/>
  <c r="E1420" i="8"/>
  <c r="F1420" i="8" s="1"/>
  <c r="E1428" i="8"/>
  <c r="F1428" i="8" s="1"/>
  <c r="E1436" i="8"/>
  <c r="F1436" i="8" s="1"/>
  <c r="E1444" i="8"/>
  <c r="F1444" i="8" s="1"/>
  <c r="E1452" i="8"/>
  <c r="F1452" i="8" s="1"/>
  <c r="E1460" i="8"/>
  <c r="F1460" i="8" s="1"/>
  <c r="E1468" i="8"/>
  <c r="F1468" i="8" s="1"/>
  <c r="E1476" i="8"/>
  <c r="F1478" i="8"/>
  <c r="E1484" i="8"/>
  <c r="C1488" i="8"/>
  <c r="D1488" i="8" s="1"/>
  <c r="E1489" i="8"/>
  <c r="F1542" i="8"/>
  <c r="E1495" i="8"/>
  <c r="F1495" i="8" s="1"/>
  <c r="C1501" i="8"/>
  <c r="D1501" i="8" s="1"/>
  <c r="E1524" i="8"/>
  <c r="F1524" i="8" s="1"/>
  <c r="E1523" i="8"/>
  <c r="C1522" i="8"/>
  <c r="D1522" i="8" s="1"/>
  <c r="C1525" i="8"/>
  <c r="D1525" i="8" s="1"/>
  <c r="E1525" i="8"/>
  <c r="F1525" i="8" s="1"/>
  <c r="E1526" i="8"/>
  <c r="F1526" i="8" s="1"/>
  <c r="F1529" i="8"/>
  <c r="C1535" i="8"/>
  <c r="D1535" i="8" s="1"/>
  <c r="C1545" i="8"/>
  <c r="D1545" i="8" s="1"/>
  <c r="E1552" i="8"/>
  <c r="F1552" i="8" s="1"/>
  <c r="F1607" i="8"/>
  <c r="C1559" i="8"/>
  <c r="D1559" i="8" s="1"/>
  <c r="F1613" i="8"/>
  <c r="E1563" i="8"/>
  <c r="F1563" i="8" s="1"/>
  <c r="C1569" i="8"/>
  <c r="D1569" i="8" s="1"/>
  <c r="C1572" i="8"/>
  <c r="D1572" i="8" s="1"/>
  <c r="E1578" i="8"/>
  <c r="F1578" i="8" s="1"/>
  <c r="E1586" i="8"/>
  <c r="F1586" i="8" s="1"/>
  <c r="C1592" i="8"/>
  <c r="D1592" i="8" s="1"/>
  <c r="C1595" i="8"/>
  <c r="D1595" i="8" s="1"/>
  <c r="E1597" i="8"/>
  <c r="F1597" i="8" s="1"/>
  <c r="E1609" i="8"/>
  <c r="F1609" i="8" s="1"/>
  <c r="C1616" i="8"/>
  <c r="D1616" i="8" s="1"/>
  <c r="E1617" i="8"/>
  <c r="F1617" i="8" s="1"/>
  <c r="E1623" i="8"/>
  <c r="F1623" i="8" s="1"/>
  <c r="C1643" i="8"/>
  <c r="D1643" i="8" s="1"/>
  <c r="C1649" i="8"/>
  <c r="D1649" i="8" s="1"/>
  <c r="E1650" i="8"/>
  <c r="E1648" i="8"/>
  <c r="F1648" i="8" s="1"/>
  <c r="E1649" i="8"/>
  <c r="F1649" i="8" s="1"/>
  <c r="E1663" i="8"/>
  <c r="F1663" i="8" s="1"/>
  <c r="C1661" i="8"/>
  <c r="D1661" i="8" s="1"/>
  <c r="E1662" i="8"/>
  <c r="F1662" i="8" s="1"/>
  <c r="C1666" i="8"/>
  <c r="D1666" i="8" s="1"/>
  <c r="E1669" i="8"/>
  <c r="F1669" i="8" s="1"/>
  <c r="C1672" i="8"/>
  <c r="D1672" i="8" s="1"/>
  <c r="E1675" i="8"/>
  <c r="F1675" i="8" s="1"/>
  <c r="C1684" i="8"/>
  <c r="D1684" i="8" s="1"/>
  <c r="C1707" i="8"/>
  <c r="D1707" i="8" s="1"/>
  <c r="C1713" i="8"/>
  <c r="D1713" i="8" s="1"/>
  <c r="E1714" i="8"/>
  <c r="F1714" i="8" s="1"/>
  <c r="E1712" i="8"/>
  <c r="F1712" i="8" s="1"/>
  <c r="E1713" i="8"/>
  <c r="F1713" i="8" s="1"/>
  <c r="E1727" i="8"/>
  <c r="F1727" i="8" s="1"/>
  <c r="C1725" i="8"/>
  <c r="D1725" i="8" s="1"/>
  <c r="E1726" i="8"/>
  <c r="F1726" i="8" s="1"/>
  <c r="C1724" i="8"/>
  <c r="D1724" i="8" s="1"/>
  <c r="C1729" i="8"/>
  <c r="D1729" i="8" s="1"/>
  <c r="E1730" i="8"/>
  <c r="F1730" i="8" s="1"/>
  <c r="E1728" i="8"/>
  <c r="F1728" i="8" s="1"/>
  <c r="E1729" i="8"/>
  <c r="F1729" i="8" s="1"/>
  <c r="E1007" i="8"/>
  <c r="F1007" i="8" s="1"/>
  <c r="E1101" i="8"/>
  <c r="F1101" i="8" s="1"/>
  <c r="F1159" i="8"/>
  <c r="E1117" i="8"/>
  <c r="F1117" i="8" s="1"/>
  <c r="F1175" i="8"/>
  <c r="E1133" i="8"/>
  <c r="F1133" i="8" s="1"/>
  <c r="E1140" i="8"/>
  <c r="F1140" i="8" s="1"/>
  <c r="F1184" i="8"/>
  <c r="F1193" i="8"/>
  <c r="E1215" i="8"/>
  <c r="F1215" i="8" s="1"/>
  <c r="C1212" i="8"/>
  <c r="D1212" i="8" s="1"/>
  <c r="E1218" i="8"/>
  <c r="F1218" i="8" s="1"/>
  <c r="E1217" i="8"/>
  <c r="F1217" i="8"/>
  <c r="E1223" i="8"/>
  <c r="F1223" i="8" s="1"/>
  <c r="C1220" i="8"/>
  <c r="D1220" i="8" s="1"/>
  <c r="E1226" i="8"/>
  <c r="F1226" i="8" s="1"/>
  <c r="E1225" i="8"/>
  <c r="F1225" i="8" s="1"/>
  <c r="E1231" i="8"/>
  <c r="F1231" i="8" s="1"/>
  <c r="C1228" i="8"/>
  <c r="D1228" i="8" s="1"/>
  <c r="E1234" i="8"/>
  <c r="F1234" i="8" s="1"/>
  <c r="E1233" i="8"/>
  <c r="F1233" i="8" s="1"/>
  <c r="E1239" i="8"/>
  <c r="F1239" i="8" s="1"/>
  <c r="C1236" i="8"/>
  <c r="D1236" i="8" s="1"/>
  <c r="E1242" i="8"/>
  <c r="F1242" i="8" s="1"/>
  <c r="E1241" i="8"/>
  <c r="F1241" i="8" s="1"/>
  <c r="E1247" i="8"/>
  <c r="F1247" i="8" s="1"/>
  <c r="C1244" i="8"/>
  <c r="D1244" i="8" s="1"/>
  <c r="E1250" i="8"/>
  <c r="F1250" i="8" s="1"/>
  <c r="E1249" i="8"/>
  <c r="F1249" i="8" s="1"/>
  <c r="E1255" i="8"/>
  <c r="F1255" i="8" s="1"/>
  <c r="C1252" i="8"/>
  <c r="D1252" i="8" s="1"/>
  <c r="E1258" i="8"/>
  <c r="F1258" i="8" s="1"/>
  <c r="E1257" i="8"/>
  <c r="F1257" i="8" s="1"/>
  <c r="E1263" i="8"/>
  <c r="F1263" i="8" s="1"/>
  <c r="C1260" i="8"/>
  <c r="D1260" i="8" s="1"/>
  <c r="E1266" i="8"/>
  <c r="F1266" i="8" s="1"/>
  <c r="E1265" i="8"/>
  <c r="F1265" i="8" s="1"/>
  <c r="E1271" i="8"/>
  <c r="F1271" i="8" s="1"/>
  <c r="C1268" i="8"/>
  <c r="D1268" i="8" s="1"/>
  <c r="E1274" i="8"/>
  <c r="F1274" i="8" s="1"/>
  <c r="E1273" i="8"/>
  <c r="F1273" i="8" s="1"/>
  <c r="E1279" i="8"/>
  <c r="F1279" i="8" s="1"/>
  <c r="C1276" i="8"/>
  <c r="D1276" i="8" s="1"/>
  <c r="E1282" i="8"/>
  <c r="F1282" i="8" s="1"/>
  <c r="E1281" i="8"/>
  <c r="F1281" i="8" s="1"/>
  <c r="E1287" i="8"/>
  <c r="F1287" i="8" s="1"/>
  <c r="C1284" i="8"/>
  <c r="D1284" i="8" s="1"/>
  <c r="E1290" i="8"/>
  <c r="F1290" i="8" s="1"/>
  <c r="E1289" i="8"/>
  <c r="F1289" i="8" s="1"/>
  <c r="E1295" i="8"/>
  <c r="F1295" i="8" s="1"/>
  <c r="C1292" i="8"/>
  <c r="D1292" i="8" s="1"/>
  <c r="E1298" i="8"/>
  <c r="F1298" i="8" s="1"/>
  <c r="E1297" i="8"/>
  <c r="F1297" i="8"/>
  <c r="E1303" i="8"/>
  <c r="F1303" i="8" s="1"/>
  <c r="C1300" i="8"/>
  <c r="D1300" i="8" s="1"/>
  <c r="E1306" i="8"/>
  <c r="F1306" i="8" s="1"/>
  <c r="E1305" i="8"/>
  <c r="F1305" i="8" s="1"/>
  <c r="E1311" i="8"/>
  <c r="F1311" i="8" s="1"/>
  <c r="C1308" i="8"/>
  <c r="D1308" i="8" s="1"/>
  <c r="E1314" i="8"/>
  <c r="F1314" i="8" s="1"/>
  <c r="E1313" i="8"/>
  <c r="F1313" i="8" s="1"/>
  <c r="E1319" i="8"/>
  <c r="F1319" i="8" s="1"/>
  <c r="C1316" i="8"/>
  <c r="D1316" i="8" s="1"/>
  <c r="E1322" i="8"/>
  <c r="F1322" i="8" s="1"/>
  <c r="E1321" i="8"/>
  <c r="F1321" i="8" s="1"/>
  <c r="E1327" i="8"/>
  <c r="F1327" i="8" s="1"/>
  <c r="C1324" i="8"/>
  <c r="D1324" i="8" s="1"/>
  <c r="E1330" i="8"/>
  <c r="F1330" i="8" s="1"/>
  <c r="E1329" i="8"/>
  <c r="F1329" i="8"/>
  <c r="E1335" i="8"/>
  <c r="F1335" i="8" s="1"/>
  <c r="C1332" i="8"/>
  <c r="D1332" i="8" s="1"/>
  <c r="E1338" i="8"/>
  <c r="F1338" i="8" s="1"/>
  <c r="E1337" i="8"/>
  <c r="F1337" i="8"/>
  <c r="E1343" i="8"/>
  <c r="F1343" i="8" s="1"/>
  <c r="C1340" i="8"/>
  <c r="D1340" i="8" s="1"/>
  <c r="E1346" i="8"/>
  <c r="F1346" i="8" s="1"/>
  <c r="E1345" i="8"/>
  <c r="F1345" i="8"/>
  <c r="E1351" i="8"/>
  <c r="F1351" i="8" s="1"/>
  <c r="C1348" i="8"/>
  <c r="D1348" i="8" s="1"/>
  <c r="E1354" i="8"/>
  <c r="F1354" i="8" s="1"/>
  <c r="E1353" i="8"/>
  <c r="F1353" i="8" s="1"/>
  <c r="E1359" i="8"/>
  <c r="F1359" i="8" s="1"/>
  <c r="C1356" i="8"/>
  <c r="D1356" i="8" s="1"/>
  <c r="E1362" i="8"/>
  <c r="F1362" i="8" s="1"/>
  <c r="E1361" i="8"/>
  <c r="F1361" i="8" s="1"/>
  <c r="E1367" i="8"/>
  <c r="F1367" i="8" s="1"/>
  <c r="C1364" i="8"/>
  <c r="D1364" i="8" s="1"/>
  <c r="E1370" i="8"/>
  <c r="F1370" i="8" s="1"/>
  <c r="E1369" i="8"/>
  <c r="F1369" i="8" s="1"/>
  <c r="E1375" i="8"/>
  <c r="F1375" i="8" s="1"/>
  <c r="C1372" i="8"/>
  <c r="D1372" i="8" s="1"/>
  <c r="E1378" i="8"/>
  <c r="F1378" i="8" s="1"/>
  <c r="E1377" i="8"/>
  <c r="F1377" i="8" s="1"/>
  <c r="E1383" i="8"/>
  <c r="F1383" i="8" s="1"/>
  <c r="C1380" i="8"/>
  <c r="D1380" i="8" s="1"/>
  <c r="E1386" i="8"/>
  <c r="F1386" i="8" s="1"/>
  <c r="E1385" i="8"/>
  <c r="F1385" i="8"/>
  <c r="E1391" i="8"/>
  <c r="F1391" i="8" s="1"/>
  <c r="C1388" i="8"/>
  <c r="D1388" i="8" s="1"/>
  <c r="E1394" i="8"/>
  <c r="F1394" i="8" s="1"/>
  <c r="E1393" i="8"/>
  <c r="F1393" i="8" s="1"/>
  <c r="E1399" i="8"/>
  <c r="F1399" i="8" s="1"/>
  <c r="C1396" i="8"/>
  <c r="D1396" i="8" s="1"/>
  <c r="E1402" i="8"/>
  <c r="F1402" i="8" s="1"/>
  <c r="E1401" i="8"/>
  <c r="F1401" i="8" s="1"/>
  <c r="E1407" i="8"/>
  <c r="F1407" i="8" s="1"/>
  <c r="C1404" i="8"/>
  <c r="D1404" i="8" s="1"/>
  <c r="E1410" i="8"/>
  <c r="F1410" i="8" s="1"/>
  <c r="E1409" i="8"/>
  <c r="F1409" i="8"/>
  <c r="E1415" i="8"/>
  <c r="F1415" i="8" s="1"/>
  <c r="C1412" i="8"/>
  <c r="D1412" i="8" s="1"/>
  <c r="E1418" i="8"/>
  <c r="F1418" i="8" s="1"/>
  <c r="E1417" i="8"/>
  <c r="F1417" i="8" s="1"/>
  <c r="E1423" i="8"/>
  <c r="F1423" i="8" s="1"/>
  <c r="C1420" i="8"/>
  <c r="D1420" i="8" s="1"/>
  <c r="E1426" i="8"/>
  <c r="F1426" i="8" s="1"/>
  <c r="E1425" i="8"/>
  <c r="F1425" i="8"/>
  <c r="E1431" i="8"/>
  <c r="F1431" i="8" s="1"/>
  <c r="C1428" i="8"/>
  <c r="D1428" i="8" s="1"/>
  <c r="E1434" i="8"/>
  <c r="E1433" i="8"/>
  <c r="F1433" i="8" s="1"/>
  <c r="E1439" i="8"/>
  <c r="F1439" i="8" s="1"/>
  <c r="C1436" i="8"/>
  <c r="D1436" i="8" s="1"/>
  <c r="E1442" i="8"/>
  <c r="F1442" i="8" s="1"/>
  <c r="F1491" i="8"/>
  <c r="E1441" i="8"/>
  <c r="F1441" i="8" s="1"/>
  <c r="E1447" i="8"/>
  <c r="F1447" i="8" s="1"/>
  <c r="C1444" i="8"/>
  <c r="D1444" i="8" s="1"/>
  <c r="E1450" i="8"/>
  <c r="F1450" i="8" s="1"/>
  <c r="E1449" i="8"/>
  <c r="F1449" i="8"/>
  <c r="E1455" i="8"/>
  <c r="F1455" i="8" s="1"/>
  <c r="C1452" i="8"/>
  <c r="D1452" i="8" s="1"/>
  <c r="E1458" i="8"/>
  <c r="F1458" i="8" s="1"/>
  <c r="E1457" i="8"/>
  <c r="F1457" i="8" s="1"/>
  <c r="E1463" i="8"/>
  <c r="F1463" i="8" s="1"/>
  <c r="C1460" i="8"/>
  <c r="D1460" i="8" s="1"/>
  <c r="E1466" i="8"/>
  <c r="F1466" i="8" s="1"/>
  <c r="E1465" i="8"/>
  <c r="F1465" i="8"/>
  <c r="E1471" i="8"/>
  <c r="F1471" i="8" s="1"/>
  <c r="C1468" i="8"/>
  <c r="D1468" i="8" s="1"/>
  <c r="E1474" i="8"/>
  <c r="F1474" i="8" s="1"/>
  <c r="F1523" i="8"/>
  <c r="E1473" i="8"/>
  <c r="F1473" i="8" s="1"/>
  <c r="E1479" i="8"/>
  <c r="F1479" i="8" s="1"/>
  <c r="C1476" i="8"/>
  <c r="D1476" i="8" s="1"/>
  <c r="E1482" i="8"/>
  <c r="F1482" i="8" s="1"/>
  <c r="E1481" i="8"/>
  <c r="F1481" i="8" s="1"/>
  <c r="E1487" i="8"/>
  <c r="C1484" i="8"/>
  <c r="D1484" i="8" s="1"/>
  <c r="C1497" i="8"/>
  <c r="D1497" i="8" s="1"/>
  <c r="E1504" i="8"/>
  <c r="F1504" i="8" s="1"/>
  <c r="F1559" i="8"/>
  <c r="F1562" i="8"/>
  <c r="C1511" i="8"/>
  <c r="D1511" i="8" s="1"/>
  <c r="E1515" i="8"/>
  <c r="F1515" i="8" s="1"/>
  <c r="E1530" i="8"/>
  <c r="F1530" i="8" s="1"/>
  <c r="C1534" i="8"/>
  <c r="D1534" i="8" s="1"/>
  <c r="F1585" i="8"/>
  <c r="E1538" i="8"/>
  <c r="F1538" i="8" s="1"/>
  <c r="C1547" i="8"/>
  <c r="D1547" i="8" s="1"/>
  <c r="E1561" i="8"/>
  <c r="F1561" i="8" s="1"/>
  <c r="C1568" i="8"/>
  <c r="D1568" i="8" s="1"/>
  <c r="E1569" i="8"/>
  <c r="F1569" i="8" s="1"/>
  <c r="E1575" i="8"/>
  <c r="F1575" i="8" s="1"/>
  <c r="F1589" i="8"/>
  <c r="E1604" i="8"/>
  <c r="F1604" i="8" s="1"/>
  <c r="E1603" i="8"/>
  <c r="F1603" i="8" s="1"/>
  <c r="C1602" i="8"/>
  <c r="D1602" i="8" s="1"/>
  <c r="C1605" i="8"/>
  <c r="D1605" i="8" s="1"/>
  <c r="E1605" i="8"/>
  <c r="F1605" i="8" s="1"/>
  <c r="E1606" i="8"/>
  <c r="F1606" i="8" s="1"/>
  <c r="C1625" i="8"/>
  <c r="D1625" i="8" s="1"/>
  <c r="E1626" i="8"/>
  <c r="E1639" i="8"/>
  <c r="F1639" i="8" s="1"/>
  <c r="C1637" i="8"/>
  <c r="D1637" i="8" s="1"/>
  <c r="E1638" i="8"/>
  <c r="F1638" i="8" s="1"/>
  <c r="E1645" i="8"/>
  <c r="F1645" i="8" s="1"/>
  <c r="E1651" i="8"/>
  <c r="F1651" i="8" s="1"/>
  <c r="C1683" i="8"/>
  <c r="D1683" i="8" s="1"/>
  <c r="C1689" i="8"/>
  <c r="D1689" i="8" s="1"/>
  <c r="E1690" i="8"/>
  <c r="F1690" i="8" s="1"/>
  <c r="E1688" i="8"/>
  <c r="F1688" i="8" s="1"/>
  <c r="E1689" i="8"/>
  <c r="F1689" i="8" s="1"/>
  <c r="E1703" i="8"/>
  <c r="F1703" i="8" s="1"/>
  <c r="C1701" i="8"/>
  <c r="D1701" i="8" s="1"/>
  <c r="E1702" i="8"/>
  <c r="F1702" i="8" s="1"/>
  <c r="E1709" i="8"/>
  <c r="F1709" i="8" s="1"/>
  <c r="E1715" i="8"/>
  <c r="F1715" i="8" s="1"/>
  <c r="E1735" i="8"/>
  <c r="F1735" i="8" s="1"/>
  <c r="C1733" i="8"/>
  <c r="D1733" i="8" s="1"/>
  <c r="E1734" i="8"/>
  <c r="F1734" i="8" s="1"/>
  <c r="C1732" i="8"/>
  <c r="D1732" i="8" s="1"/>
  <c r="C1737" i="8"/>
  <c r="D1737" i="8" s="1"/>
  <c r="E1738" i="8"/>
  <c r="F1738" i="8" s="1"/>
  <c r="E1736" i="8"/>
  <c r="F1736" i="8" s="1"/>
  <c r="E1737" i="8"/>
  <c r="F1737" i="8" s="1"/>
  <c r="F1260" i="8"/>
  <c r="F1324" i="8"/>
  <c r="F1348" i="8"/>
  <c r="F1396" i="8"/>
  <c r="F1404" i="8"/>
  <c r="F1476" i="8"/>
  <c r="F1484" i="8"/>
  <c r="E1493" i="8"/>
  <c r="F1493" i="8" s="1"/>
  <c r="E1502" i="8"/>
  <c r="F1502" i="8" s="1"/>
  <c r="E1518" i="8"/>
  <c r="F1518" i="8" s="1"/>
  <c r="E1534" i="8"/>
  <c r="F1534" i="8" s="1"/>
  <c r="E1550" i="8"/>
  <c r="F1550" i="8" s="1"/>
  <c r="E1566" i="8"/>
  <c r="F1566" i="8" s="1"/>
  <c r="F1631" i="8"/>
  <c r="E1582" i="8"/>
  <c r="F1582" i="8" s="1"/>
  <c r="E1598" i="8"/>
  <c r="F1598" i="8" s="1"/>
  <c r="E1614" i="8"/>
  <c r="F1614" i="8" s="1"/>
  <c r="E1753" i="8"/>
  <c r="F1753" i="8" s="1"/>
  <c r="E1761" i="8"/>
  <c r="F1761" i="8" s="1"/>
  <c r="E1765" i="8"/>
  <c r="F1765" i="8" s="1"/>
  <c r="E1771" i="8"/>
  <c r="E1781" i="8"/>
  <c r="F1781" i="8" s="1"/>
  <c r="E1789" i="8"/>
  <c r="F1789" i="8" s="1"/>
  <c r="E1797" i="8"/>
  <c r="F1797" i="8" s="1"/>
  <c r="E1801" i="8"/>
  <c r="F1801" i="8" s="1"/>
  <c r="C1806" i="8"/>
  <c r="D1806" i="8" s="1"/>
  <c r="E1833" i="8"/>
  <c r="F1833" i="8" s="1"/>
  <c r="C1838" i="8"/>
  <c r="D1838" i="8" s="1"/>
  <c r="F1898" i="8"/>
  <c r="E1865" i="8"/>
  <c r="F1865" i="8" s="1"/>
  <c r="C1870" i="8"/>
  <c r="D1870" i="8" s="1"/>
  <c r="F1921" i="8"/>
  <c r="E1897" i="8"/>
  <c r="F1897" i="8" s="1"/>
  <c r="E1919" i="8"/>
  <c r="F1919" i="8" s="1"/>
  <c r="C1917" i="8"/>
  <c r="D1917" i="8" s="1"/>
  <c r="E1935" i="8"/>
  <c r="F1935" i="8" s="1"/>
  <c r="C1933" i="8"/>
  <c r="D1933" i="8" s="1"/>
  <c r="C1955" i="8"/>
  <c r="D1955" i="8" s="1"/>
  <c r="E1957" i="8"/>
  <c r="F1957" i="8" s="1"/>
  <c r="E2004" i="8"/>
  <c r="F2004" i="8" s="1"/>
  <c r="F2053" i="8"/>
  <c r="C2002" i="8"/>
  <c r="D2002" i="8" s="1"/>
  <c r="E2050" i="8"/>
  <c r="F2050" i="8" s="1"/>
  <c r="E2063" i="8"/>
  <c r="F2063" i="8" s="1"/>
  <c r="C2061" i="8"/>
  <c r="D2063" i="8"/>
  <c r="D2082" i="8"/>
  <c r="F2134" i="8"/>
  <c r="E2085" i="8"/>
  <c r="F2085" i="8" s="1"/>
  <c r="D2108" i="8"/>
  <c r="D2105" i="8"/>
  <c r="C2106" i="8"/>
  <c r="D2156" i="8"/>
  <c r="D2153" i="8"/>
  <c r="D2171" i="8"/>
  <c r="E2174" i="8"/>
  <c r="F2174" i="8" s="1"/>
  <c r="C2172" i="8"/>
  <c r="E2189" i="8"/>
  <c r="C2222" i="8"/>
  <c r="F2273" i="8"/>
  <c r="E2224" i="8"/>
  <c r="F2224" i="8" s="1"/>
  <c r="E2237" i="8"/>
  <c r="F2237" i="8" s="1"/>
  <c r="E1785" i="8"/>
  <c r="F1785" i="8" s="1"/>
  <c r="C1783" i="8"/>
  <c r="D1783" i="8" s="1"/>
  <c r="E1793" i="8"/>
  <c r="F1793" i="8" s="1"/>
  <c r="C1791" i="8"/>
  <c r="D1791" i="8" s="1"/>
  <c r="C1801" i="8"/>
  <c r="D1801" i="8" s="1"/>
  <c r="E1803" i="8"/>
  <c r="F1803" i="8" s="1"/>
  <c r="E1823" i="8"/>
  <c r="F1823" i="8" s="1"/>
  <c r="C1821" i="8"/>
  <c r="D1821" i="8" s="1"/>
  <c r="E1829" i="8"/>
  <c r="F1829" i="8" s="1"/>
  <c r="C1827" i="8"/>
  <c r="D1827" i="8" s="1"/>
  <c r="C1833" i="8"/>
  <c r="D1833" i="8" s="1"/>
  <c r="E1835" i="8"/>
  <c r="E1855" i="8"/>
  <c r="F1855" i="8" s="1"/>
  <c r="C1853" i="8"/>
  <c r="D1853" i="8" s="1"/>
  <c r="E1861" i="8"/>
  <c r="F1861" i="8" s="1"/>
  <c r="C1859" i="8"/>
  <c r="D1859" i="8" s="1"/>
  <c r="C1865" i="8"/>
  <c r="D1865" i="8" s="1"/>
  <c r="E1867" i="8"/>
  <c r="F1867" i="8" s="1"/>
  <c r="E1887" i="8"/>
  <c r="F1887" i="8" s="1"/>
  <c r="C1885" i="8"/>
  <c r="D1885" i="8" s="1"/>
  <c r="E1893" i="8"/>
  <c r="F1893" i="8" s="1"/>
  <c r="C1891" i="8"/>
  <c r="D1891" i="8" s="1"/>
  <c r="C1897" i="8"/>
  <c r="D1897" i="8" s="1"/>
  <c r="E1899" i="8"/>
  <c r="F1899" i="8" s="1"/>
  <c r="F1928" i="8"/>
  <c r="E1968" i="8"/>
  <c r="F1968" i="8" s="1"/>
  <c r="C1966" i="8"/>
  <c r="D1966" i="8" s="1"/>
  <c r="E2041" i="8"/>
  <c r="F2041" i="8" s="1"/>
  <c r="E2042" i="8"/>
  <c r="C2040" i="8"/>
  <c r="D2042" i="8"/>
  <c r="C2039" i="8"/>
  <c r="E2047" i="8"/>
  <c r="F2047" i="8" s="1"/>
  <c r="F2096" i="8"/>
  <c r="C2045" i="8"/>
  <c r="D2047" i="8"/>
  <c r="C2065" i="8"/>
  <c r="E2065" i="8"/>
  <c r="F2065" i="8" s="1"/>
  <c r="D2075" i="8"/>
  <c r="E2078" i="8"/>
  <c r="F2078" i="8" s="1"/>
  <c r="D2078" i="8"/>
  <c r="C2076" i="8"/>
  <c r="C2084" i="8"/>
  <c r="D2086" i="8"/>
  <c r="E2086" i="8"/>
  <c r="F2086" i="8" s="1"/>
  <c r="D2109" i="8"/>
  <c r="C2107" i="8"/>
  <c r="E2109" i="8"/>
  <c r="F2109" i="8" s="1"/>
  <c r="D2123" i="8"/>
  <c r="E2126" i="8"/>
  <c r="D2126" i="8"/>
  <c r="C2124" i="8"/>
  <c r="D2140" i="8"/>
  <c r="D2137" i="8"/>
  <c r="F2189" i="8"/>
  <c r="C2138" i="8"/>
  <c r="E2138" i="8"/>
  <c r="F2138" i="8" s="1"/>
  <c r="F2201" i="8"/>
  <c r="C2150" i="8"/>
  <c r="E2152" i="8"/>
  <c r="F2152" i="8" s="1"/>
  <c r="D2152" i="8"/>
  <c r="C2149" i="8"/>
  <c r="C2161" i="8"/>
  <c r="F2212" i="8"/>
  <c r="E2163" i="8"/>
  <c r="F2163" i="8" s="1"/>
  <c r="D2163" i="8"/>
  <c r="C2160" i="8"/>
  <c r="E2161" i="8"/>
  <c r="F2161" i="8" s="1"/>
  <c r="F2217" i="8"/>
  <c r="C2166" i="8"/>
  <c r="E2166" i="8"/>
  <c r="F2166" i="8" s="1"/>
  <c r="D2168" i="8"/>
  <c r="E2175" i="8"/>
  <c r="F2175" i="8" s="1"/>
  <c r="C2173" i="8"/>
  <c r="D2175" i="8"/>
  <c r="C2177" i="8"/>
  <c r="F2228" i="8"/>
  <c r="E2177" i="8"/>
  <c r="F2177" i="8" s="1"/>
  <c r="E2179" i="8"/>
  <c r="F2179" i="8" s="1"/>
  <c r="E2207" i="8"/>
  <c r="F2207" i="8" s="1"/>
  <c r="D2207" i="8"/>
  <c r="C2205" i="8"/>
  <c r="E2206" i="8"/>
  <c r="F2206" i="8" s="1"/>
  <c r="C2204" i="8"/>
  <c r="C1774" i="8"/>
  <c r="D1774" i="8" s="1"/>
  <c r="C1777" i="8"/>
  <c r="D1777" i="8" s="1"/>
  <c r="E1779" i="8"/>
  <c r="F1779" i="8" s="1"/>
  <c r="C1782" i="8"/>
  <c r="D1782" i="8" s="1"/>
  <c r="C1785" i="8"/>
  <c r="D1785" i="8" s="1"/>
  <c r="E1787" i="8"/>
  <c r="F1787" i="8" s="1"/>
  <c r="C1790" i="8"/>
  <c r="D1790" i="8" s="1"/>
  <c r="C1793" i="8"/>
  <c r="D1793" i="8" s="1"/>
  <c r="E1795" i="8"/>
  <c r="F1795" i="8" s="1"/>
  <c r="C1798" i="8"/>
  <c r="D1798" i="8" s="1"/>
  <c r="F1849" i="8"/>
  <c r="C1800" i="8"/>
  <c r="D1800" i="8" s="1"/>
  <c r="E1802" i="8"/>
  <c r="F1802" i="8" s="1"/>
  <c r="C1820" i="8"/>
  <c r="D1820" i="8" s="1"/>
  <c r="E1825" i="8"/>
  <c r="F1825" i="8" s="1"/>
  <c r="C1826" i="8"/>
  <c r="D1826" i="8" s="1"/>
  <c r="C1830" i="8"/>
  <c r="D1830" i="8" s="1"/>
  <c r="F1881" i="8"/>
  <c r="C1832" i="8"/>
  <c r="D1832" i="8" s="1"/>
  <c r="E1834" i="8"/>
  <c r="F1834" i="8" s="1"/>
  <c r="C1852" i="8"/>
  <c r="D1852" i="8" s="1"/>
  <c r="E1857" i="8"/>
  <c r="F1857" i="8" s="1"/>
  <c r="C1858" i="8"/>
  <c r="D1858" i="8" s="1"/>
  <c r="C1862" i="8"/>
  <c r="D1862" i="8" s="1"/>
  <c r="C1864" i="8"/>
  <c r="D1864" i="8" s="1"/>
  <c r="E1866" i="8"/>
  <c r="F1866" i="8" s="1"/>
  <c r="C1884" i="8"/>
  <c r="D1884" i="8" s="1"/>
  <c r="E1889" i="8"/>
  <c r="F1889" i="8" s="1"/>
  <c r="C1890" i="8"/>
  <c r="D1890" i="8" s="1"/>
  <c r="C1894" i="8"/>
  <c r="D1894" i="8" s="1"/>
  <c r="C1896" i="8"/>
  <c r="D1896" i="8" s="1"/>
  <c r="E1898" i="8"/>
  <c r="E1926" i="8"/>
  <c r="F1926" i="8" s="1"/>
  <c r="E1965" i="8"/>
  <c r="F1965" i="8" s="1"/>
  <c r="C1974" i="8"/>
  <c r="D1974" i="8" s="1"/>
  <c r="C1973" i="8"/>
  <c r="D1973" i="8" s="1"/>
  <c r="E1988" i="8"/>
  <c r="C1986" i="8"/>
  <c r="D1986" i="8" s="1"/>
  <c r="E1998" i="8"/>
  <c r="F1998" i="8" s="1"/>
  <c r="C1996" i="8"/>
  <c r="D1996" i="8" s="1"/>
  <c r="C2004" i="8"/>
  <c r="D2004" i="8" s="1"/>
  <c r="E2006" i="8"/>
  <c r="F2006" i="8" s="1"/>
  <c r="E2005" i="8"/>
  <c r="F2005" i="8" s="1"/>
  <c r="C2017" i="8"/>
  <c r="D2017" i="8" s="1"/>
  <c r="E2019" i="8"/>
  <c r="F2019" i="8" s="1"/>
  <c r="C2016" i="8"/>
  <c r="D2016" i="8" s="1"/>
  <c r="E2017" i="8"/>
  <c r="F2017" i="8" s="1"/>
  <c r="F2073" i="8"/>
  <c r="C2022" i="8"/>
  <c r="D2022" i="8" s="1"/>
  <c r="E2024" i="8"/>
  <c r="F2024" i="8" s="1"/>
  <c r="D2024" i="8"/>
  <c r="D2028" i="8"/>
  <c r="D2025" i="8"/>
  <c r="C2044" i="8"/>
  <c r="C2064" i="8"/>
  <c r="C2083" i="8"/>
  <c r="E2089" i="8"/>
  <c r="F2089" i="8" s="1"/>
  <c r="E2090" i="8"/>
  <c r="C2088" i="8"/>
  <c r="D2098" i="8"/>
  <c r="E2101" i="8"/>
  <c r="F2101" i="8" s="1"/>
  <c r="D2101" i="8"/>
  <c r="C2099" i="8"/>
  <c r="C2165" i="8"/>
  <c r="E2168" i="8"/>
  <c r="F2168" i="8" s="1"/>
  <c r="E2191" i="8"/>
  <c r="D2191" i="8"/>
  <c r="C2189" i="8"/>
  <c r="C2206" i="8"/>
  <c r="F2257" i="8"/>
  <c r="E2208" i="8"/>
  <c r="F2208" i="8" s="1"/>
  <c r="C1752" i="8"/>
  <c r="D1752" i="8" s="1"/>
  <c r="C1754" i="8"/>
  <c r="D1754" i="8" s="1"/>
  <c r="C1760" i="8"/>
  <c r="D1760" i="8" s="1"/>
  <c r="C1762" i="8"/>
  <c r="D1762" i="8" s="1"/>
  <c r="E1766" i="8"/>
  <c r="F1766" i="8" s="1"/>
  <c r="E1772" i="8"/>
  <c r="F1772" i="8" s="1"/>
  <c r="C1770" i="8"/>
  <c r="D1770" i="8" s="1"/>
  <c r="C1773" i="8"/>
  <c r="D1773" i="8" s="1"/>
  <c r="C1781" i="8"/>
  <c r="D1781" i="8" s="1"/>
  <c r="C1784" i="8"/>
  <c r="D1784" i="8" s="1"/>
  <c r="E1786" i="8"/>
  <c r="C1792" i="8"/>
  <c r="D1792" i="8" s="1"/>
  <c r="E1794" i="8"/>
  <c r="F1794" i="8" s="1"/>
  <c r="F1808" i="8"/>
  <c r="E1815" i="8"/>
  <c r="C1813" i="8"/>
  <c r="D1813" i="8" s="1"/>
  <c r="F1814" i="8"/>
  <c r="E1821" i="8"/>
  <c r="C1819" i="8"/>
  <c r="D1819" i="8" s="1"/>
  <c r="C1825" i="8"/>
  <c r="D1825" i="8" s="1"/>
  <c r="E1827" i="8"/>
  <c r="F1827" i="8" s="1"/>
  <c r="E1847" i="8"/>
  <c r="F1847" i="8" s="1"/>
  <c r="C1845" i="8"/>
  <c r="D1845" i="8" s="1"/>
  <c r="E1853" i="8"/>
  <c r="F1853" i="8" s="1"/>
  <c r="C1851" i="8"/>
  <c r="D1851" i="8" s="1"/>
  <c r="C1857" i="8"/>
  <c r="D1857" i="8" s="1"/>
  <c r="E1859" i="8"/>
  <c r="F1859" i="8" s="1"/>
  <c r="F1872" i="8"/>
  <c r="E1879" i="8"/>
  <c r="C1877" i="8"/>
  <c r="D1877" i="8" s="1"/>
  <c r="F1878" i="8"/>
  <c r="E1885" i="8"/>
  <c r="F1885" i="8" s="1"/>
  <c r="C1883" i="8"/>
  <c r="D1883" i="8" s="1"/>
  <c r="C1889" i="8"/>
  <c r="D1889" i="8" s="1"/>
  <c r="E1891" i="8"/>
  <c r="F1891" i="8" s="1"/>
  <c r="F1904" i="8"/>
  <c r="E1911" i="8"/>
  <c r="F1960" i="8"/>
  <c r="C1909" i="8"/>
  <c r="D1909" i="8" s="1"/>
  <c r="F1910" i="8"/>
  <c r="C1934" i="8"/>
  <c r="D1934" i="8" s="1"/>
  <c r="F1942" i="8"/>
  <c r="E1952" i="8"/>
  <c r="F1952" i="8" s="1"/>
  <c r="C1950" i="8"/>
  <c r="D1950" i="8" s="1"/>
  <c r="C1978" i="8"/>
  <c r="D1978" i="8" s="1"/>
  <c r="C2003" i="8"/>
  <c r="D2003" i="8" s="1"/>
  <c r="D2029" i="8"/>
  <c r="C2027" i="8"/>
  <c r="E2029" i="8"/>
  <c r="F2029" i="8" s="1"/>
  <c r="E2044" i="8"/>
  <c r="F2044" i="8" s="1"/>
  <c r="D2068" i="8"/>
  <c r="E2068" i="8"/>
  <c r="F2068" i="8" s="1"/>
  <c r="F2117" i="8"/>
  <c r="C2066" i="8"/>
  <c r="D2065" i="8"/>
  <c r="C2087" i="8"/>
  <c r="E2127" i="8"/>
  <c r="F2127" i="8" s="1"/>
  <c r="C2125" i="8"/>
  <c r="D2127" i="8"/>
  <c r="F2191" i="8"/>
  <c r="D2139" i="8"/>
  <c r="E2142" i="8"/>
  <c r="F2142" i="8" s="1"/>
  <c r="E2150" i="8"/>
  <c r="F2150" i="8" s="1"/>
  <c r="D2165" i="8"/>
  <c r="C2188" i="8"/>
  <c r="C1740" i="8"/>
  <c r="D1740" i="8" s="1"/>
  <c r="C1748" i="8"/>
  <c r="D1748" i="8" s="1"/>
  <c r="C1756" i="8"/>
  <c r="D1756" i="8" s="1"/>
  <c r="C1764" i="8"/>
  <c r="D1764" i="8" s="1"/>
  <c r="C1769" i="8"/>
  <c r="D1769" i="8" s="1"/>
  <c r="E1800" i="8"/>
  <c r="C1812" i="8"/>
  <c r="D1812" i="8" s="1"/>
  <c r="C1818" i="8"/>
  <c r="D1818" i="8" s="1"/>
  <c r="C1822" i="8"/>
  <c r="D1822" i="8" s="1"/>
  <c r="F1873" i="8"/>
  <c r="C1824" i="8"/>
  <c r="D1824" i="8" s="1"/>
  <c r="E1826" i="8"/>
  <c r="F1826" i="8" s="1"/>
  <c r="E1832" i="8"/>
  <c r="F1832" i="8" s="1"/>
  <c r="F1835" i="8"/>
  <c r="C1844" i="8"/>
  <c r="D1844" i="8" s="1"/>
  <c r="C1850" i="8"/>
  <c r="D1850" i="8" s="1"/>
  <c r="C1854" i="8"/>
  <c r="D1854" i="8" s="1"/>
  <c r="C1856" i="8"/>
  <c r="D1856" i="8" s="1"/>
  <c r="E1858" i="8"/>
  <c r="F1858" i="8" s="1"/>
  <c r="E1864" i="8"/>
  <c r="F1864" i="8" s="1"/>
  <c r="C1876" i="8"/>
  <c r="D1876" i="8" s="1"/>
  <c r="C1882" i="8"/>
  <c r="D1882" i="8" s="1"/>
  <c r="C1886" i="8"/>
  <c r="D1886" i="8" s="1"/>
  <c r="F1937" i="8"/>
  <c r="C1888" i="8"/>
  <c r="D1888" i="8" s="1"/>
  <c r="E1890" i="8"/>
  <c r="F1890" i="8" s="1"/>
  <c r="E1896" i="8"/>
  <c r="C1908" i="8"/>
  <c r="D1908" i="8" s="1"/>
  <c r="E1920" i="8"/>
  <c r="F1920" i="8" s="1"/>
  <c r="E1927" i="8"/>
  <c r="F1927" i="8" s="1"/>
  <c r="C1925" i="8"/>
  <c r="D1925" i="8" s="1"/>
  <c r="E1936" i="8"/>
  <c r="F1936" i="8" s="1"/>
  <c r="E1943" i="8"/>
  <c r="F1943" i="8" s="1"/>
  <c r="C1941" i="8"/>
  <c r="D1941" i="8" s="1"/>
  <c r="E1949" i="8"/>
  <c r="F1949" i="8" s="1"/>
  <c r="E1959" i="8"/>
  <c r="F1959" i="8" s="1"/>
  <c r="C1957" i="8"/>
  <c r="D1957" i="8" s="1"/>
  <c r="E1966" i="8"/>
  <c r="F1966" i="8" s="1"/>
  <c r="F1969" i="8"/>
  <c r="C1979" i="8"/>
  <c r="D1979" i="8" s="1"/>
  <c r="E1981" i="8"/>
  <c r="F1981" i="8" s="1"/>
  <c r="E1985" i="8"/>
  <c r="F1985" i="8" s="1"/>
  <c r="E1999" i="8"/>
  <c r="F1999" i="8" s="1"/>
  <c r="C1997" i="8"/>
  <c r="D1997" i="8" s="1"/>
  <c r="C2026" i="8"/>
  <c r="C2038" i="8"/>
  <c r="C2037" i="8"/>
  <c r="D2040" i="8"/>
  <c r="D2052" i="8"/>
  <c r="E2052" i="8"/>
  <c r="F2052" i="8" s="1"/>
  <c r="C2050" i="8"/>
  <c r="E2105" i="8"/>
  <c r="F2105" i="8" s="1"/>
  <c r="E2106" i="8"/>
  <c r="C2104" i="8"/>
  <c r="D2106" i="8"/>
  <c r="C2103" i="8"/>
  <c r="E2111" i="8"/>
  <c r="F2111" i="8" s="1"/>
  <c r="C2109" i="8"/>
  <c r="D2111" i="8"/>
  <c r="C2129" i="8"/>
  <c r="E2129" i="8"/>
  <c r="F2129" i="8" s="1"/>
  <c r="E2131" i="8"/>
  <c r="F2131" i="8" s="1"/>
  <c r="E2143" i="8"/>
  <c r="F2143" i="8" s="1"/>
  <c r="C2141" i="8"/>
  <c r="D2143" i="8"/>
  <c r="E2165" i="8"/>
  <c r="F2165" i="8" s="1"/>
  <c r="E2205" i="8"/>
  <c r="F2205" i="8" s="1"/>
  <c r="F1285" i="8"/>
  <c r="F1293" i="8"/>
  <c r="F1301" i="8"/>
  <c r="F1309" i="8"/>
  <c r="F1317" i="8"/>
  <c r="F1325" i="8"/>
  <c r="F1333" i="8"/>
  <c r="F1341" i="8"/>
  <c r="F1349" i="8"/>
  <c r="F1357" i="8"/>
  <c r="F1365" i="8"/>
  <c r="F1373" i="8"/>
  <c r="F1381" i="8"/>
  <c r="F1389" i="8"/>
  <c r="F1397" i="8"/>
  <c r="F1405" i="8"/>
  <c r="F1421" i="8"/>
  <c r="F1429" i="8"/>
  <c r="F1437" i="8"/>
  <c r="F1445" i="8"/>
  <c r="F1453" i="8"/>
  <c r="F1461" i="8"/>
  <c r="F1469" i="8"/>
  <c r="F1477" i="8"/>
  <c r="F1485" i="8"/>
  <c r="C1494" i="8"/>
  <c r="D1494" i="8" s="1"/>
  <c r="E1496" i="8"/>
  <c r="F1496" i="8" s="1"/>
  <c r="E1503" i="8"/>
  <c r="F1503" i="8" s="1"/>
  <c r="C1510" i="8"/>
  <c r="D1510" i="8" s="1"/>
  <c r="E1512" i="8"/>
  <c r="F1512" i="8" s="1"/>
  <c r="E1519" i="8"/>
  <c r="F1519" i="8" s="1"/>
  <c r="C1526" i="8"/>
  <c r="D1526" i="8" s="1"/>
  <c r="E1528" i="8"/>
  <c r="F1528" i="8" s="1"/>
  <c r="F1533" i="8"/>
  <c r="E1535" i="8"/>
  <c r="C1542" i="8"/>
  <c r="D1542" i="8" s="1"/>
  <c r="E1544" i="8"/>
  <c r="F1544" i="8" s="1"/>
  <c r="E1551" i="8"/>
  <c r="F1551" i="8" s="1"/>
  <c r="C1558" i="8"/>
  <c r="D1558" i="8" s="1"/>
  <c r="E1560" i="8"/>
  <c r="F1560" i="8" s="1"/>
  <c r="E1567" i="8"/>
  <c r="F1567" i="8" s="1"/>
  <c r="C1574" i="8"/>
  <c r="D1574" i="8" s="1"/>
  <c r="E1576" i="8"/>
  <c r="F1576" i="8" s="1"/>
  <c r="E1583" i="8"/>
  <c r="F1583" i="8" s="1"/>
  <c r="C1590" i="8"/>
  <c r="D1590" i="8" s="1"/>
  <c r="E1592" i="8"/>
  <c r="F1592" i="8" s="1"/>
  <c r="E1599" i="8"/>
  <c r="F1599" i="8" s="1"/>
  <c r="C1606" i="8"/>
  <c r="D1606" i="8" s="1"/>
  <c r="E1608" i="8"/>
  <c r="F1608" i="8" s="1"/>
  <c r="E1615" i="8"/>
  <c r="F1615" i="8" s="1"/>
  <c r="C1622" i="8"/>
  <c r="D1622" i="8" s="1"/>
  <c r="E1624" i="8"/>
  <c r="F1624" i="8" s="1"/>
  <c r="E1742" i="8"/>
  <c r="F1742" i="8" s="1"/>
  <c r="E1750" i="8"/>
  <c r="F1750" i="8" s="1"/>
  <c r="E1752" i="8"/>
  <c r="F1752" i="8" s="1"/>
  <c r="E1754" i="8"/>
  <c r="F1754" i="8" s="1"/>
  <c r="E1758" i="8"/>
  <c r="F1758" i="8" s="1"/>
  <c r="E1760" i="8"/>
  <c r="F1760" i="8" s="1"/>
  <c r="E1762" i="8"/>
  <c r="F1762" i="8" s="1"/>
  <c r="C1766" i="8"/>
  <c r="D1766" i="8" s="1"/>
  <c r="F1817" i="8"/>
  <c r="C1767" i="8"/>
  <c r="D1767" i="8" s="1"/>
  <c r="E1769" i="8"/>
  <c r="F1769" i="8" s="1"/>
  <c r="E1777" i="8"/>
  <c r="F1777" i="8" s="1"/>
  <c r="C1775" i="8"/>
  <c r="D1775" i="8" s="1"/>
  <c r="E1776" i="8"/>
  <c r="F1776" i="8" s="1"/>
  <c r="E1784" i="8"/>
  <c r="F1784" i="8" s="1"/>
  <c r="F1842" i="8"/>
  <c r="E1792" i="8"/>
  <c r="F1792" i="8" s="1"/>
  <c r="F1800" i="8"/>
  <c r="E1807" i="8"/>
  <c r="F1807" i="8" s="1"/>
  <c r="C1805" i="8"/>
  <c r="D1805" i="8" s="1"/>
  <c r="F1806" i="8"/>
  <c r="E1813" i="8"/>
  <c r="F1813" i="8" s="1"/>
  <c r="C1811" i="8"/>
  <c r="D1811" i="8" s="1"/>
  <c r="C1817" i="8"/>
  <c r="D1817" i="8" s="1"/>
  <c r="E1819" i="8"/>
  <c r="F1819" i="8" s="1"/>
  <c r="F1821" i="8"/>
  <c r="F1879" i="8"/>
  <c r="E1839" i="8"/>
  <c r="F1839" i="8" s="1"/>
  <c r="C1837" i="8"/>
  <c r="D1837" i="8" s="1"/>
  <c r="F1838" i="8"/>
  <c r="E1845" i="8"/>
  <c r="F1845" i="8" s="1"/>
  <c r="C1843" i="8"/>
  <c r="D1843" i="8" s="1"/>
  <c r="C1849" i="8"/>
  <c r="D1849" i="8" s="1"/>
  <c r="E1851" i="8"/>
  <c r="F1851" i="8" s="1"/>
  <c r="F1911" i="8"/>
  <c r="E1871" i="8"/>
  <c r="F1871" i="8" s="1"/>
  <c r="C1869" i="8"/>
  <c r="D1869" i="8" s="1"/>
  <c r="F1870" i="8"/>
  <c r="E1877" i="8"/>
  <c r="F1877" i="8" s="1"/>
  <c r="C1875" i="8"/>
  <c r="D1875" i="8" s="1"/>
  <c r="C1881" i="8"/>
  <c r="D1881" i="8" s="1"/>
  <c r="E1883" i="8"/>
  <c r="F1883" i="8" s="1"/>
  <c r="F1896" i="8"/>
  <c r="E1903" i="8"/>
  <c r="F1903" i="8" s="1"/>
  <c r="C1901" i="8"/>
  <c r="D1901" i="8" s="1"/>
  <c r="F1902" i="8"/>
  <c r="E1909" i="8"/>
  <c r="F1909" i="8" s="1"/>
  <c r="F1958" i="8"/>
  <c r="C1907" i="8"/>
  <c r="D1907" i="8" s="1"/>
  <c r="C1924" i="8"/>
  <c r="D1924" i="8" s="1"/>
  <c r="C1940" i="8"/>
  <c r="D1940" i="8" s="1"/>
  <c r="E1973" i="8"/>
  <c r="F1973" i="8" s="1"/>
  <c r="C1971" i="8"/>
  <c r="D1971" i="8" s="1"/>
  <c r="E1974" i="8"/>
  <c r="F1974" i="8" s="1"/>
  <c r="E2003" i="8"/>
  <c r="F2003" i="8" s="1"/>
  <c r="E2021" i="8"/>
  <c r="D2026" i="8"/>
  <c r="D2044" i="8"/>
  <c r="D2041" i="8"/>
  <c r="C2042" i="8"/>
  <c r="F2098" i="8"/>
  <c r="D2049" i="8"/>
  <c r="C2068" i="8"/>
  <c r="E2070" i="8"/>
  <c r="F2070" i="8" s="1"/>
  <c r="D2070" i="8"/>
  <c r="E2069" i="8"/>
  <c r="F2069" i="8" s="1"/>
  <c r="E2077" i="8"/>
  <c r="F2077" i="8" s="1"/>
  <c r="C2081" i="8"/>
  <c r="E2083" i="8"/>
  <c r="F2083" i="8" s="1"/>
  <c r="D2083" i="8"/>
  <c r="C2080" i="8"/>
  <c r="E2081" i="8"/>
  <c r="F2081" i="8" s="1"/>
  <c r="C2086" i="8"/>
  <c r="E2088" i="8"/>
  <c r="F2088" i="8" s="1"/>
  <c r="D2088" i="8"/>
  <c r="D2092" i="8"/>
  <c r="D2089" i="8"/>
  <c r="C2108" i="8"/>
  <c r="E2125" i="8"/>
  <c r="F2125" i="8" s="1"/>
  <c r="C2128" i="8"/>
  <c r="C2140" i="8"/>
  <c r="E2153" i="8"/>
  <c r="C2152" i="8"/>
  <c r="E2154" i="8"/>
  <c r="F2154" i="8" s="1"/>
  <c r="C2190" i="8"/>
  <c r="F2241" i="8"/>
  <c r="E2192" i="8"/>
  <c r="F2192" i="8" s="1"/>
  <c r="E2239" i="8"/>
  <c r="F2239" i="8" s="1"/>
  <c r="D2239" i="8"/>
  <c r="C2237" i="8"/>
  <c r="E2238" i="8"/>
  <c r="F2238" i="8" s="1"/>
  <c r="C2236" i="8"/>
  <c r="C1580" i="8"/>
  <c r="D1580" i="8" s="1"/>
  <c r="C1596" i="8"/>
  <c r="D1596" i="8" s="1"/>
  <c r="F1650" i="8"/>
  <c r="C1612" i="8"/>
  <c r="D1612" i="8" s="1"/>
  <c r="F1666" i="8"/>
  <c r="F1679" i="8"/>
  <c r="F1687" i="8"/>
  <c r="F1695" i="8"/>
  <c r="F1719" i="8"/>
  <c r="F1743" i="8"/>
  <c r="F1751" i="8"/>
  <c r="F1759" i="8"/>
  <c r="C1726" i="8"/>
  <c r="D1726" i="8" s="1"/>
  <c r="C1734" i="8"/>
  <c r="D1734" i="8" s="1"/>
  <c r="C1742" i="8"/>
  <c r="D1742" i="8" s="1"/>
  <c r="C1750" i="8"/>
  <c r="D1750" i="8" s="1"/>
  <c r="C1758" i="8"/>
  <c r="D1758" i="8" s="1"/>
  <c r="C1765" i="8"/>
  <c r="D1765" i="8" s="1"/>
  <c r="E1775" i="8"/>
  <c r="F1775" i="8" s="1"/>
  <c r="C1804" i="8"/>
  <c r="D1804" i="8" s="1"/>
  <c r="E1809" i="8"/>
  <c r="F1809" i="8" s="1"/>
  <c r="C1810" i="8"/>
  <c r="D1810" i="8" s="1"/>
  <c r="C1814" i="8"/>
  <c r="D1814" i="8" s="1"/>
  <c r="C1816" i="8"/>
  <c r="D1816" i="8" s="1"/>
  <c r="E1818" i="8"/>
  <c r="F1818" i="8" s="1"/>
  <c r="F1874" i="8"/>
  <c r="E1824" i="8"/>
  <c r="F1824" i="8" s="1"/>
  <c r="C1836" i="8"/>
  <c r="D1836" i="8" s="1"/>
  <c r="E1841" i="8"/>
  <c r="F1841" i="8" s="1"/>
  <c r="C1842" i="8"/>
  <c r="D1842" i="8" s="1"/>
  <c r="C1846" i="8"/>
  <c r="D1846" i="8" s="1"/>
  <c r="C1848" i="8"/>
  <c r="D1848" i="8" s="1"/>
  <c r="E1850" i="8"/>
  <c r="F1850" i="8" s="1"/>
  <c r="F1906" i="8"/>
  <c r="E1856" i="8"/>
  <c r="F1856" i="8" s="1"/>
  <c r="C1868" i="8"/>
  <c r="D1868" i="8" s="1"/>
  <c r="E1873" i="8"/>
  <c r="C1874" i="8"/>
  <c r="D1874" i="8" s="1"/>
  <c r="C1878" i="8"/>
  <c r="D1878" i="8" s="1"/>
  <c r="F1929" i="8"/>
  <c r="C1880" i="8"/>
  <c r="D1880" i="8" s="1"/>
  <c r="E1882" i="8"/>
  <c r="F1882" i="8" s="1"/>
  <c r="F1938" i="8"/>
  <c r="E1888" i="8"/>
  <c r="F1888" i="8" s="1"/>
  <c r="C1900" i="8"/>
  <c r="D1900" i="8" s="1"/>
  <c r="E1905" i="8"/>
  <c r="F1905" i="8" s="1"/>
  <c r="C1906" i="8"/>
  <c r="D1906" i="8" s="1"/>
  <c r="F1961" i="8"/>
  <c r="C1910" i="8"/>
  <c r="D1910" i="8" s="1"/>
  <c r="E1918" i="8"/>
  <c r="F1918" i="8" s="1"/>
  <c r="E1934" i="8"/>
  <c r="F1934" i="8" s="1"/>
  <c r="E1986" i="8"/>
  <c r="F1992" i="8"/>
  <c r="E1997" i="8"/>
  <c r="F1997" i="8" s="1"/>
  <c r="C2001" i="8"/>
  <c r="D2001" i="8" s="1"/>
  <c r="E2001" i="8"/>
  <c r="F2001" i="8" s="1"/>
  <c r="E2014" i="8"/>
  <c r="F2014" i="8" s="1"/>
  <c r="C2012" i="8"/>
  <c r="D2012" i="8" s="1"/>
  <c r="C2020" i="8"/>
  <c r="D2020" i="8" s="1"/>
  <c r="E2022" i="8"/>
  <c r="F2022" i="8" s="1"/>
  <c r="D2045" i="8"/>
  <c r="C2043" i="8"/>
  <c r="E2045" i="8"/>
  <c r="F2045" i="8" s="1"/>
  <c r="E2049" i="8"/>
  <c r="F2049" i="8" s="1"/>
  <c r="D2059" i="8"/>
  <c r="E2062" i="8"/>
  <c r="F2062" i="8" s="1"/>
  <c r="D2062" i="8"/>
  <c r="C2060" i="8"/>
  <c r="C2067" i="8"/>
  <c r="C2085" i="8"/>
  <c r="D2093" i="8"/>
  <c r="C2091" i="8"/>
  <c r="E2093" i="8"/>
  <c r="F2093" i="8" s="1"/>
  <c r="E2108" i="8"/>
  <c r="F2108" i="8" s="1"/>
  <c r="E2140" i="8"/>
  <c r="F2140" i="8" s="1"/>
  <c r="C2151" i="8"/>
  <c r="D2174" i="8"/>
  <c r="D2224" i="8"/>
  <c r="C2238" i="8"/>
  <c r="E2240" i="8"/>
  <c r="F2240" i="8" s="1"/>
  <c r="F1487" i="8"/>
  <c r="F1535" i="8"/>
  <c r="E1500" i="8"/>
  <c r="F1500" i="8" s="1"/>
  <c r="E1516" i="8"/>
  <c r="F1516" i="8" s="1"/>
  <c r="E1532" i="8"/>
  <c r="F1532" i="8" s="1"/>
  <c r="E1548" i="8"/>
  <c r="F1548" i="8" s="1"/>
  <c r="E1564" i="8"/>
  <c r="F1564" i="8" s="1"/>
  <c r="E1580" i="8"/>
  <c r="F1580" i="8" s="1"/>
  <c r="E1596" i="8"/>
  <c r="F1596" i="8" s="1"/>
  <c r="E1612" i="8"/>
  <c r="F1612" i="8" s="1"/>
  <c r="E1628" i="8"/>
  <c r="F1628" i="8" s="1"/>
  <c r="E1636" i="8"/>
  <c r="F1636" i="8" s="1"/>
  <c r="E1644" i="8"/>
  <c r="F1644" i="8" s="1"/>
  <c r="E1652" i="8"/>
  <c r="F1652" i="8" s="1"/>
  <c r="E1660" i="8"/>
  <c r="F1660" i="8" s="1"/>
  <c r="E1668" i="8"/>
  <c r="F1668" i="8" s="1"/>
  <c r="E1676" i="8"/>
  <c r="F1676" i="8" s="1"/>
  <c r="E1684" i="8"/>
  <c r="F1684" i="8" s="1"/>
  <c r="E1692" i="8"/>
  <c r="F1692" i="8" s="1"/>
  <c r="E1700" i="8"/>
  <c r="F1700" i="8" s="1"/>
  <c r="E1708" i="8"/>
  <c r="F1708" i="8" s="1"/>
  <c r="E1716" i="8"/>
  <c r="F1716" i="8" s="1"/>
  <c r="F1771" i="8"/>
  <c r="E1724" i="8"/>
  <c r="F1724" i="8" s="1"/>
  <c r="E1732" i="8"/>
  <c r="F1732" i="8" s="1"/>
  <c r="E1740" i="8"/>
  <c r="F1740" i="8" s="1"/>
  <c r="C1741" i="8"/>
  <c r="D1741" i="8" s="1"/>
  <c r="E1748" i="8"/>
  <c r="F1748" i="8" s="1"/>
  <c r="C1749" i="8"/>
  <c r="D1749" i="8" s="1"/>
  <c r="E1756" i="8"/>
  <c r="F1756" i="8" s="1"/>
  <c r="C1757" i="8"/>
  <c r="D1757" i="8" s="1"/>
  <c r="E1764" i="8"/>
  <c r="F1764" i="8" s="1"/>
  <c r="E1767" i="8"/>
  <c r="E1773" i="8"/>
  <c r="F1773" i="8" s="1"/>
  <c r="E1774" i="8"/>
  <c r="F1774" i="8" s="1"/>
  <c r="E1780" i="8"/>
  <c r="F1780" i="8" s="1"/>
  <c r="E1783" i="8"/>
  <c r="E1782" i="8"/>
  <c r="F1782" i="8" s="1"/>
  <c r="E1788" i="8"/>
  <c r="F1788" i="8" s="1"/>
  <c r="E1791" i="8"/>
  <c r="E1790" i="8"/>
  <c r="F1790" i="8" s="1"/>
  <c r="E1796" i="8"/>
  <c r="F1796" i="8" s="1"/>
  <c r="E1799" i="8"/>
  <c r="F1799" i="8" s="1"/>
  <c r="C1797" i="8"/>
  <c r="D1797" i="8" s="1"/>
  <c r="E1805" i="8"/>
  <c r="F1805" i="8" s="1"/>
  <c r="C1803" i="8"/>
  <c r="D1803" i="8" s="1"/>
  <c r="C1809" i="8"/>
  <c r="D1809" i="8" s="1"/>
  <c r="E1811" i="8"/>
  <c r="F1811" i="8" s="1"/>
  <c r="E1831" i="8"/>
  <c r="F1831" i="8" s="1"/>
  <c r="C1829" i="8"/>
  <c r="D1829" i="8" s="1"/>
  <c r="E1837" i="8"/>
  <c r="F1837" i="8" s="1"/>
  <c r="C1835" i="8"/>
  <c r="D1835" i="8" s="1"/>
  <c r="C1841" i="8"/>
  <c r="D1841" i="8" s="1"/>
  <c r="E1843" i="8"/>
  <c r="F1843" i="8" s="1"/>
  <c r="E1863" i="8"/>
  <c r="F1863" i="8" s="1"/>
  <c r="C1861" i="8"/>
  <c r="D1861" i="8" s="1"/>
  <c r="E1869" i="8"/>
  <c r="F1869" i="8" s="1"/>
  <c r="C1867" i="8"/>
  <c r="D1867" i="8" s="1"/>
  <c r="C1873" i="8"/>
  <c r="D1873" i="8" s="1"/>
  <c r="E1875" i="8"/>
  <c r="F1875" i="8" s="1"/>
  <c r="E1895" i="8"/>
  <c r="F1895" i="8" s="1"/>
  <c r="C1893" i="8"/>
  <c r="D1893" i="8" s="1"/>
  <c r="F1894" i="8"/>
  <c r="E1901" i="8"/>
  <c r="F1901" i="8" s="1"/>
  <c r="C1899" i="8"/>
  <c r="D1899" i="8" s="1"/>
  <c r="C1905" i="8"/>
  <c r="D1905" i="8" s="1"/>
  <c r="E1907" i="8"/>
  <c r="F1907" i="8" s="1"/>
  <c r="E1925" i="8"/>
  <c r="F1925" i="8" s="1"/>
  <c r="C1926" i="8"/>
  <c r="D1926" i="8" s="1"/>
  <c r="E1941" i="8"/>
  <c r="F1941" i="8" s="1"/>
  <c r="C1942" i="8"/>
  <c r="D1942" i="8" s="1"/>
  <c r="C1948" i="8"/>
  <c r="D1948" i="8" s="1"/>
  <c r="E1950" i="8"/>
  <c r="F1950" i="8" s="1"/>
  <c r="E1948" i="8"/>
  <c r="F1948" i="8" s="1"/>
  <c r="E1954" i="8"/>
  <c r="F1953" i="8"/>
  <c r="E1964" i="8"/>
  <c r="F1964" i="8" s="1"/>
  <c r="E1977" i="8"/>
  <c r="F1977" i="8" s="1"/>
  <c r="E1978" i="8"/>
  <c r="F1978" i="8" s="1"/>
  <c r="C1976" i="8"/>
  <c r="D1976" i="8" s="1"/>
  <c r="C1975" i="8"/>
  <c r="D1975" i="8" s="1"/>
  <c r="E1983" i="8"/>
  <c r="F1983" i="8" s="1"/>
  <c r="F2032" i="8"/>
  <c r="C1981" i="8"/>
  <c r="D1981" i="8" s="1"/>
  <c r="C2019" i="8"/>
  <c r="D2019" i="8" s="1"/>
  <c r="E2025" i="8"/>
  <c r="F2025" i="8" s="1"/>
  <c r="E2026" i="8"/>
  <c r="F2026" i="8" s="1"/>
  <c r="C2024" i="8"/>
  <c r="D2034" i="8"/>
  <c r="E2037" i="8"/>
  <c r="F2037" i="8" s="1"/>
  <c r="D2037" i="8"/>
  <c r="C2035" i="8"/>
  <c r="E2038" i="8"/>
  <c r="F2038" i="8" s="1"/>
  <c r="D2067" i="8"/>
  <c r="D2085" i="8"/>
  <c r="C2090" i="8"/>
  <c r="F2153" i="8"/>
  <c r="C2102" i="8"/>
  <c r="C2101" i="8"/>
  <c r="D2104" i="8"/>
  <c r="D2116" i="8"/>
  <c r="E2116" i="8"/>
  <c r="F2116" i="8" s="1"/>
  <c r="C2114" i="8"/>
  <c r="E2156" i="8"/>
  <c r="F2156" i="8" s="1"/>
  <c r="C2163" i="8"/>
  <c r="D2188" i="8"/>
  <c r="E2188" i="8"/>
  <c r="F2188" i="8" s="1"/>
  <c r="D2185" i="8"/>
  <c r="C2186" i="8"/>
  <c r="E2223" i="8"/>
  <c r="F2223" i="8" s="1"/>
  <c r="D2223" i="8"/>
  <c r="C2221" i="8"/>
  <c r="E2222" i="8"/>
  <c r="F2222" i="8" s="1"/>
  <c r="C2220" i="8"/>
  <c r="E1956" i="8"/>
  <c r="F1956" i="8" s="1"/>
  <c r="E1972" i="8"/>
  <c r="F1972" i="8" s="1"/>
  <c r="F2021" i="8"/>
  <c r="C1970" i="8"/>
  <c r="D1970" i="8" s="1"/>
  <c r="E1971" i="8"/>
  <c r="F1971" i="8" s="1"/>
  <c r="E1982" i="8"/>
  <c r="F1982" i="8" s="1"/>
  <c r="C1985" i="8"/>
  <c r="D1985" i="8" s="1"/>
  <c r="E2000" i="8"/>
  <c r="C2006" i="8"/>
  <c r="D2006" i="8" s="1"/>
  <c r="C2011" i="8"/>
  <c r="D2011" i="8" s="1"/>
  <c r="E2012" i="8"/>
  <c r="F2012" i="8" s="1"/>
  <c r="E2018" i="8"/>
  <c r="E2031" i="8"/>
  <c r="F2080" i="8"/>
  <c r="C2029" i="8"/>
  <c r="D2036" i="8"/>
  <c r="E2036" i="8"/>
  <c r="F2036" i="8" s="1"/>
  <c r="C2034" i="8"/>
  <c r="E2035" i="8"/>
  <c r="F2035" i="8" s="1"/>
  <c r="D2043" i="8"/>
  <c r="E2046" i="8"/>
  <c r="F2046" i="8" s="1"/>
  <c r="C2049" i="8"/>
  <c r="E2064" i="8"/>
  <c r="F2064" i="8" s="1"/>
  <c r="C2070" i="8"/>
  <c r="D2077" i="8"/>
  <c r="F2126" i="8"/>
  <c r="C2075" i="8"/>
  <c r="E2076" i="8"/>
  <c r="F2076" i="8" s="1"/>
  <c r="E2082" i="8"/>
  <c r="F2082" i="8" s="1"/>
  <c r="E2095" i="8"/>
  <c r="F2095" i="8" s="1"/>
  <c r="C2093" i="8"/>
  <c r="D2100" i="8"/>
  <c r="E2100" i="8"/>
  <c r="F2100" i="8" s="1"/>
  <c r="C2098" i="8"/>
  <c r="E2099" i="8"/>
  <c r="F2099" i="8" s="1"/>
  <c r="D2107" i="8"/>
  <c r="E2110" i="8"/>
  <c r="F2110" i="8" s="1"/>
  <c r="C2113" i="8"/>
  <c r="E2128" i="8"/>
  <c r="F2128" i="8" s="1"/>
  <c r="F2194" i="8"/>
  <c r="E2162" i="8"/>
  <c r="F2162" i="8" s="1"/>
  <c r="E2169" i="8"/>
  <c r="F2169" i="8" s="1"/>
  <c r="C2168" i="8"/>
  <c r="F2225" i="8"/>
  <c r="D2187" i="8"/>
  <c r="C2198" i="8"/>
  <c r="F2249" i="8"/>
  <c r="D2200" i="8"/>
  <c r="C2214" i="8"/>
  <c r="F2265" i="8"/>
  <c r="D2216" i="8"/>
  <c r="C2230" i="8"/>
  <c r="F2281" i="8"/>
  <c r="D2232" i="8"/>
  <c r="C2246" i="8"/>
  <c r="D2248" i="8"/>
  <c r="C2262" i="8"/>
  <c r="D2264" i="8"/>
  <c r="C2278" i="8"/>
  <c r="D2280" i="8"/>
  <c r="C2294" i="8"/>
  <c r="F2345" i="8"/>
  <c r="D2296" i="8"/>
  <c r="D2302" i="8"/>
  <c r="C2300" i="8"/>
  <c r="E2302" i="8"/>
  <c r="F2302" i="8" s="1"/>
  <c r="E2300" i="8"/>
  <c r="F2300" i="8" s="1"/>
  <c r="F2305" i="8"/>
  <c r="C2321" i="8"/>
  <c r="E2321" i="8"/>
  <c r="F2321" i="8" s="1"/>
  <c r="E2323" i="8"/>
  <c r="F2323" i="8" s="1"/>
  <c r="C2337" i="8"/>
  <c r="F2388" i="8"/>
  <c r="E2337" i="8"/>
  <c r="E2339" i="8"/>
  <c r="F2339" i="8" s="1"/>
  <c r="E2374" i="8"/>
  <c r="F2374" i="8" s="1"/>
  <c r="C9" i="9"/>
  <c r="D9" i="9" s="1"/>
  <c r="C8" i="9"/>
  <c r="D8" i="9" s="1"/>
  <c r="C144" i="9"/>
  <c r="D144" i="9" s="1"/>
  <c r="E2255" i="8"/>
  <c r="F2255" i="8" s="1"/>
  <c r="D2255" i="8"/>
  <c r="C2253" i="8"/>
  <c r="E2271" i="8"/>
  <c r="F2271" i="8" s="1"/>
  <c r="D2271" i="8"/>
  <c r="C2269" i="8"/>
  <c r="E2287" i="8"/>
  <c r="F2287" i="8" s="1"/>
  <c r="D2287" i="8"/>
  <c r="C2285" i="8"/>
  <c r="D2309" i="8"/>
  <c r="C2307" i="8"/>
  <c r="E2309" i="8"/>
  <c r="F2309" i="8" s="1"/>
  <c r="E2375" i="8"/>
  <c r="F2375" i="8" s="1"/>
  <c r="D2375" i="8"/>
  <c r="C2373" i="8"/>
  <c r="E2396" i="8"/>
  <c r="F2396" i="8" s="1"/>
  <c r="D2394" i="8"/>
  <c r="E2397" i="8"/>
  <c r="F2397" i="8" s="1"/>
  <c r="C2395" i="8"/>
  <c r="C24" i="9"/>
  <c r="D24" i="9" s="1"/>
  <c r="C23" i="9"/>
  <c r="D23" i="9" s="1"/>
  <c r="C55" i="9"/>
  <c r="D55" i="9" s="1"/>
  <c r="C54" i="9"/>
  <c r="D54" i="9" s="1"/>
  <c r="C2252" i="8"/>
  <c r="C2268" i="8"/>
  <c r="C2284" i="8"/>
  <c r="D2324" i="8"/>
  <c r="C2322" i="8"/>
  <c r="E2324" i="8"/>
  <c r="F2324" i="8" s="1"/>
  <c r="C2372" i="8"/>
  <c r="C2394" i="8"/>
  <c r="C2400" i="8"/>
  <c r="D2402" i="8"/>
  <c r="E2402" i="8"/>
  <c r="F2402" i="8" s="1"/>
  <c r="E2401" i="8"/>
  <c r="F2401" i="8" s="1"/>
  <c r="D2406" i="8"/>
  <c r="C2404" i="8"/>
  <c r="E2406" i="8"/>
  <c r="F2406" i="8" s="1"/>
  <c r="C108" i="9"/>
  <c r="D108" i="9" s="1"/>
  <c r="C107" i="9"/>
  <c r="D107" i="9" s="1"/>
  <c r="D2316" i="8"/>
  <c r="D2313" i="8"/>
  <c r="C2314" i="8"/>
  <c r="E2316" i="8"/>
  <c r="E2314" i="8"/>
  <c r="F2314" i="8" s="1"/>
  <c r="D2321" i="8"/>
  <c r="E2341" i="8"/>
  <c r="F2341" i="8" s="1"/>
  <c r="C2356" i="8"/>
  <c r="E2358" i="8"/>
  <c r="F2358" i="8" s="1"/>
  <c r="D2358" i="8"/>
  <c r="E2372" i="8"/>
  <c r="F2372" i="8" s="1"/>
  <c r="C2399" i="8"/>
  <c r="C2403" i="8"/>
  <c r="C2409" i="8"/>
  <c r="E2409" i="8"/>
  <c r="F2409" i="8" s="1"/>
  <c r="E2410" i="8"/>
  <c r="F2410" i="8" s="1"/>
  <c r="E2411" i="8"/>
  <c r="F2411" i="8" s="1"/>
  <c r="C98" i="9"/>
  <c r="D98" i="9" s="1"/>
  <c r="C133" i="9"/>
  <c r="D133" i="9" s="1"/>
  <c r="D2256" i="8"/>
  <c r="C2270" i="8"/>
  <c r="D2272" i="8"/>
  <c r="C2286" i="8"/>
  <c r="F2337" i="8"/>
  <c r="D2288" i="8"/>
  <c r="E2304" i="8"/>
  <c r="F2304" i="8" s="1"/>
  <c r="D2304" i="8"/>
  <c r="C2302" i="8"/>
  <c r="E2307" i="8"/>
  <c r="F2307" i="8" s="1"/>
  <c r="E2334" i="8"/>
  <c r="D2334" i="8"/>
  <c r="C2332" i="8"/>
  <c r="D2342" i="8"/>
  <c r="C2340" i="8"/>
  <c r="E2342" i="8"/>
  <c r="F2342" i="8" s="1"/>
  <c r="C2393" i="8"/>
  <c r="E2392" i="8"/>
  <c r="E2395" i="8"/>
  <c r="F2395" i="8" s="1"/>
  <c r="D2395" i="8"/>
  <c r="D2392" i="8"/>
  <c r="E2393" i="8"/>
  <c r="F2393" i="8" s="1"/>
  <c r="E2399" i="8"/>
  <c r="F2399" i="8" s="1"/>
  <c r="E2398" i="8"/>
  <c r="F2398" i="8" s="1"/>
  <c r="C2396" i="8"/>
  <c r="D2399" i="8"/>
  <c r="C73" i="9"/>
  <c r="D73" i="9" s="1"/>
  <c r="C72" i="9"/>
  <c r="D72" i="9" s="1"/>
  <c r="E1804" i="8"/>
  <c r="F1804" i="8" s="1"/>
  <c r="E1812" i="8"/>
  <c r="F1812" i="8" s="1"/>
  <c r="E1820" i="8"/>
  <c r="F1820" i="8" s="1"/>
  <c r="E1828" i="8"/>
  <c r="F1828" i="8" s="1"/>
  <c r="E1836" i="8"/>
  <c r="F1836" i="8" s="1"/>
  <c r="E1844" i="8"/>
  <c r="F1844" i="8" s="1"/>
  <c r="E1852" i="8"/>
  <c r="F1852" i="8" s="1"/>
  <c r="E1860" i="8"/>
  <c r="F1860" i="8" s="1"/>
  <c r="E1868" i="8"/>
  <c r="F1868" i="8" s="1"/>
  <c r="E1876" i="8"/>
  <c r="F1876" i="8" s="1"/>
  <c r="E1884" i="8"/>
  <c r="F1884" i="8" s="1"/>
  <c r="E1892" i="8"/>
  <c r="F1892" i="8" s="1"/>
  <c r="E1900" i="8"/>
  <c r="F1900" i="8" s="1"/>
  <c r="E1908" i="8"/>
  <c r="F1908" i="8" s="1"/>
  <c r="E1916" i="8"/>
  <c r="F1916" i="8" s="1"/>
  <c r="C1915" i="8"/>
  <c r="D1915" i="8" s="1"/>
  <c r="E1924" i="8"/>
  <c r="F1924" i="8" s="1"/>
  <c r="C1923" i="8"/>
  <c r="D1923" i="8" s="1"/>
  <c r="E1932" i="8"/>
  <c r="F1932" i="8" s="1"/>
  <c r="C1931" i="8"/>
  <c r="D1931" i="8" s="1"/>
  <c r="E1940" i="8"/>
  <c r="F1940" i="8" s="1"/>
  <c r="C1939" i="8"/>
  <c r="D1939" i="8" s="1"/>
  <c r="C1953" i="8"/>
  <c r="D1953" i="8" s="1"/>
  <c r="C1954" i="8"/>
  <c r="D1954" i="8" s="1"/>
  <c r="F2009" i="8"/>
  <c r="C1958" i="8"/>
  <c r="D1958" i="8" s="1"/>
  <c r="C1963" i="8"/>
  <c r="D1963" i="8" s="1"/>
  <c r="C1972" i="8"/>
  <c r="D1972" i="8" s="1"/>
  <c r="F1980" i="8"/>
  <c r="F1988" i="8"/>
  <c r="F1990" i="8"/>
  <c r="E2008" i="8"/>
  <c r="F2008" i="8" s="1"/>
  <c r="F2031" i="8"/>
  <c r="C2036" i="8"/>
  <c r="D2060" i="8"/>
  <c r="D2057" i="8"/>
  <c r="E2072" i="8"/>
  <c r="F2072" i="8" s="1"/>
  <c r="F2151" i="8"/>
  <c r="C2100" i="8"/>
  <c r="F2118" i="8"/>
  <c r="D2124" i="8"/>
  <c r="D2121" i="8"/>
  <c r="F2210" i="8"/>
  <c r="E2178" i="8"/>
  <c r="F2178" i="8" s="1"/>
  <c r="E2185" i="8"/>
  <c r="F2185" i="8" s="1"/>
  <c r="C2184" i="8"/>
  <c r="F2242" i="8"/>
  <c r="E2199" i="8"/>
  <c r="F2199" i="8" s="1"/>
  <c r="D2199" i="8"/>
  <c r="C2197" i="8"/>
  <c r="F2258" i="8"/>
  <c r="E2215" i="8"/>
  <c r="F2215" i="8" s="1"/>
  <c r="D2215" i="8"/>
  <c r="C2213" i="8"/>
  <c r="F2274" i="8"/>
  <c r="E2231" i="8"/>
  <c r="F2231" i="8" s="1"/>
  <c r="D2231" i="8"/>
  <c r="C2229" i="8"/>
  <c r="F2290" i="8"/>
  <c r="E2247" i="8"/>
  <c r="F2247" i="8" s="1"/>
  <c r="D2247" i="8"/>
  <c r="C2245" i="8"/>
  <c r="E2256" i="8"/>
  <c r="F2256" i="8" s="1"/>
  <c r="E2263" i="8"/>
  <c r="F2263" i="8" s="1"/>
  <c r="D2263" i="8"/>
  <c r="C2261" i="8"/>
  <c r="E2272" i="8"/>
  <c r="F2272" i="8" s="1"/>
  <c r="E2279" i="8"/>
  <c r="F2279" i="8" s="1"/>
  <c r="D2279" i="8"/>
  <c r="F2328" i="8"/>
  <c r="C2277" i="8"/>
  <c r="E2288" i="8"/>
  <c r="F2288" i="8" s="1"/>
  <c r="E2295" i="8"/>
  <c r="F2295" i="8" s="1"/>
  <c r="D2295" i="8"/>
  <c r="C2293" i="8"/>
  <c r="E2301" i="8"/>
  <c r="F2301" i="8" s="1"/>
  <c r="E2318" i="8"/>
  <c r="F2318" i="8" s="1"/>
  <c r="F2367" i="8"/>
  <c r="E2317" i="8"/>
  <c r="F2317" i="8" s="1"/>
  <c r="D2318" i="8"/>
  <c r="C2339" i="8"/>
  <c r="D2355" i="8"/>
  <c r="D2365" i="8"/>
  <c r="E2366" i="8"/>
  <c r="F2366" i="8" s="1"/>
  <c r="C2392" i="8"/>
  <c r="E2400" i="8"/>
  <c r="F2400" i="8" s="1"/>
  <c r="C26" i="9"/>
  <c r="D26" i="9" s="1"/>
  <c r="C32" i="9"/>
  <c r="D32" i="9" s="1"/>
  <c r="C68" i="9"/>
  <c r="D68" i="9" s="1"/>
  <c r="C67" i="9"/>
  <c r="D67" i="9" s="1"/>
  <c r="C151" i="9"/>
  <c r="D151" i="9" s="1"/>
  <c r="F1786" i="8"/>
  <c r="F1810" i="8"/>
  <c r="C1799" i="8"/>
  <c r="D1799" i="8" s="1"/>
  <c r="C1807" i="8"/>
  <c r="D1807" i="8" s="1"/>
  <c r="C1815" i="8"/>
  <c r="D1815" i="8" s="1"/>
  <c r="C1823" i="8"/>
  <c r="D1823" i="8" s="1"/>
  <c r="C1831" i="8"/>
  <c r="D1831" i="8" s="1"/>
  <c r="C1839" i="8"/>
  <c r="D1839" i="8" s="1"/>
  <c r="C1847" i="8"/>
  <c r="D1847" i="8" s="1"/>
  <c r="C1855" i="8"/>
  <c r="D1855" i="8" s="1"/>
  <c r="C1863" i="8"/>
  <c r="D1863" i="8" s="1"/>
  <c r="C1871" i="8"/>
  <c r="D1871" i="8" s="1"/>
  <c r="C1879" i="8"/>
  <c r="D1879" i="8" s="1"/>
  <c r="C1887" i="8"/>
  <c r="D1887" i="8" s="1"/>
  <c r="C1895" i="8"/>
  <c r="D1895" i="8" s="1"/>
  <c r="C1903" i="8"/>
  <c r="D1903" i="8" s="1"/>
  <c r="C1911" i="8"/>
  <c r="D1911" i="8" s="1"/>
  <c r="E1913" i="8"/>
  <c r="F1913" i="8" s="1"/>
  <c r="C1919" i="8"/>
  <c r="D1919" i="8" s="1"/>
  <c r="C1927" i="8"/>
  <c r="D1927" i="8" s="1"/>
  <c r="C1935" i="8"/>
  <c r="D1935" i="8" s="1"/>
  <c r="E1951" i="8"/>
  <c r="F1951" i="8" s="1"/>
  <c r="F2000" i="8"/>
  <c r="C1949" i="8"/>
  <c r="D1949" i="8" s="1"/>
  <c r="C1952" i="8"/>
  <c r="D1952" i="8" s="1"/>
  <c r="C1956" i="8"/>
  <c r="D1956" i="8" s="1"/>
  <c r="F2018" i="8"/>
  <c r="C1969" i="8"/>
  <c r="D1969" i="8" s="1"/>
  <c r="E1984" i="8"/>
  <c r="F1984" i="8" s="1"/>
  <c r="C1990" i="8"/>
  <c r="D1990" i="8" s="1"/>
  <c r="E1993" i="8"/>
  <c r="F1993" i="8" s="1"/>
  <c r="C1995" i="8"/>
  <c r="D1995" i="8" s="1"/>
  <c r="E1996" i="8"/>
  <c r="F1996" i="8" s="1"/>
  <c r="E2002" i="8"/>
  <c r="F2002" i="8" s="1"/>
  <c r="E2015" i="8"/>
  <c r="F2015" i="8" s="1"/>
  <c r="C2013" i="8"/>
  <c r="D2013" i="8" s="1"/>
  <c r="E2020" i="8"/>
  <c r="F2020" i="8" s="1"/>
  <c r="C2018" i="8"/>
  <c r="D2018" i="8" s="1"/>
  <c r="D2027" i="8"/>
  <c r="E2030" i="8"/>
  <c r="F2030" i="8" s="1"/>
  <c r="C2033" i="8"/>
  <c r="E2048" i="8"/>
  <c r="F2048" i="8" s="1"/>
  <c r="C2054" i="8"/>
  <c r="E2057" i="8"/>
  <c r="F2057" i="8" s="1"/>
  <c r="D2061" i="8"/>
  <c r="C2059" i="8"/>
  <c r="E2060" i="8"/>
  <c r="F2060" i="8" s="1"/>
  <c r="E2066" i="8"/>
  <c r="F2066" i="8" s="1"/>
  <c r="E2079" i="8"/>
  <c r="F2079" i="8" s="1"/>
  <c r="C2077" i="8"/>
  <c r="D2084" i="8"/>
  <c r="E2084" i="8"/>
  <c r="F2084" i="8" s="1"/>
  <c r="F2133" i="8"/>
  <c r="C2082" i="8"/>
  <c r="D2091" i="8"/>
  <c r="E2094" i="8"/>
  <c r="F2094" i="8" s="1"/>
  <c r="C2097" i="8"/>
  <c r="E2112" i="8"/>
  <c r="F2112" i="8" s="1"/>
  <c r="C2118" i="8"/>
  <c r="E2121" i="8"/>
  <c r="F2121" i="8" s="1"/>
  <c r="D2125" i="8"/>
  <c r="C2123" i="8"/>
  <c r="E2124" i="8"/>
  <c r="F2124" i="8" s="1"/>
  <c r="E2130" i="8"/>
  <c r="F2130" i="8" s="1"/>
  <c r="E2137" i="8"/>
  <c r="F2137" i="8" s="1"/>
  <c r="C2136" i="8"/>
  <c r="F2193" i="8"/>
  <c r="D2149" i="8"/>
  <c r="D2155" i="8"/>
  <c r="E2158" i="8"/>
  <c r="F2158" i="8" s="1"/>
  <c r="D2172" i="8"/>
  <c r="D2169" i="8"/>
  <c r="F2221" i="8"/>
  <c r="E2172" i="8"/>
  <c r="F2172" i="8" s="1"/>
  <c r="F2233" i="8"/>
  <c r="C2182" i="8"/>
  <c r="C2183" i="8"/>
  <c r="D2186" i="8"/>
  <c r="D2190" i="8"/>
  <c r="C2196" i="8"/>
  <c r="C2212" i="8"/>
  <c r="C2228" i="8"/>
  <c r="C2244" i="8"/>
  <c r="C2260" i="8"/>
  <c r="C2276" i="8"/>
  <c r="C2292" i="8"/>
  <c r="D2339" i="8"/>
  <c r="C2365" i="8"/>
  <c r="D2372" i="8"/>
  <c r="D2369" i="8"/>
  <c r="C2370" i="8"/>
  <c r="E2383" i="8"/>
  <c r="F2383" i="8" s="1"/>
  <c r="C2381" i="8"/>
  <c r="D2383" i="8"/>
  <c r="C2380" i="8"/>
  <c r="E2381" i="8"/>
  <c r="F2381" i="8" s="1"/>
  <c r="C2385" i="8"/>
  <c r="E2386" i="8"/>
  <c r="F2386" i="8" s="1"/>
  <c r="E2387" i="8"/>
  <c r="F2387" i="8" s="1"/>
  <c r="E2385" i="8"/>
  <c r="F2385" i="8" s="1"/>
  <c r="D2387" i="8"/>
  <c r="C2397" i="8"/>
  <c r="C85" i="9"/>
  <c r="D85" i="9" s="1"/>
  <c r="C86" i="9"/>
  <c r="D86" i="9" s="1"/>
  <c r="C95" i="9"/>
  <c r="D95" i="9" s="1"/>
  <c r="C141" i="9"/>
  <c r="D141" i="9" s="1"/>
  <c r="C142" i="9"/>
  <c r="D142" i="9" s="1"/>
  <c r="C175" i="9"/>
  <c r="D175" i="9" s="1"/>
  <c r="C174" i="9"/>
  <c r="D174" i="9" s="1"/>
  <c r="F1767" i="8"/>
  <c r="F1783" i="8"/>
  <c r="F1791" i="8"/>
  <c r="F1815" i="8"/>
  <c r="E1915" i="8"/>
  <c r="F1915" i="8" s="1"/>
  <c r="E1917" i="8"/>
  <c r="F1917" i="8" s="1"/>
  <c r="E1923" i="8"/>
  <c r="F1923" i="8" s="1"/>
  <c r="E1931" i="8"/>
  <c r="F1931" i="8" s="1"/>
  <c r="E1933" i="8"/>
  <c r="F1933" i="8" s="1"/>
  <c r="E1939" i="8"/>
  <c r="F1939" i="8" s="1"/>
  <c r="C1959" i="8"/>
  <c r="D1959" i="8" s="1"/>
  <c r="E1967" i="8"/>
  <c r="F1967" i="8" s="1"/>
  <c r="F2016" i="8"/>
  <c r="C1965" i="8"/>
  <c r="D1965" i="8" s="1"/>
  <c r="C1968" i="8"/>
  <c r="D1968" i="8" s="1"/>
  <c r="C1988" i="8"/>
  <c r="D1988" i="8" s="1"/>
  <c r="C1989" i="8"/>
  <c r="D1989" i="8" s="1"/>
  <c r="C1991" i="8"/>
  <c r="D1991" i="8" s="1"/>
  <c r="C2032" i="8"/>
  <c r="D2035" i="8"/>
  <c r="C2052" i="8"/>
  <c r="C2053" i="8"/>
  <c r="C2055" i="8"/>
  <c r="C2058" i="8"/>
  <c r="D2076" i="8"/>
  <c r="D2073" i="8"/>
  <c r="D2081" i="8"/>
  <c r="F2146" i="8"/>
  <c r="C2096" i="8"/>
  <c r="D2099" i="8"/>
  <c r="C2116" i="8"/>
  <c r="C2117" i="8"/>
  <c r="C2119" i="8"/>
  <c r="C2122" i="8"/>
  <c r="C2134" i="8"/>
  <c r="C2135" i="8"/>
  <c r="D2138" i="8"/>
  <c r="C2147" i="8"/>
  <c r="E2149" i="8"/>
  <c r="F2149" i="8" s="1"/>
  <c r="E2159" i="8"/>
  <c r="F2159" i="8" s="1"/>
  <c r="C2157" i="8"/>
  <c r="D2158" i="8"/>
  <c r="C2181" i="8"/>
  <c r="E2186" i="8"/>
  <c r="F2186" i="8" s="1"/>
  <c r="E2190" i="8"/>
  <c r="F2190" i="8" s="1"/>
  <c r="E2254" i="8"/>
  <c r="F2254" i="8" s="1"/>
  <c r="E2270" i="8"/>
  <c r="F2270" i="8" s="1"/>
  <c r="E2286" i="8"/>
  <c r="F2286" i="8" s="1"/>
  <c r="E2319" i="8"/>
  <c r="F2319" i="8" s="1"/>
  <c r="C2317" i="8"/>
  <c r="D2319" i="8"/>
  <c r="D2323" i="8"/>
  <c r="E2336" i="8"/>
  <c r="F2336" i="8" s="1"/>
  <c r="D2356" i="8"/>
  <c r="E2355" i="8"/>
  <c r="F2355" i="8" s="1"/>
  <c r="C2354" i="8"/>
  <c r="E2356" i="8"/>
  <c r="F2356" i="8" s="1"/>
  <c r="D2353" i="8"/>
  <c r="D2374" i="8"/>
  <c r="D2384" i="8"/>
  <c r="D2397" i="8"/>
  <c r="C58" i="9"/>
  <c r="D58" i="9" s="1"/>
  <c r="D2134" i="8"/>
  <c r="E2141" i="8"/>
  <c r="F2141" i="8" s="1"/>
  <c r="D2150" i="8"/>
  <c r="E2157" i="8"/>
  <c r="F2157" i="8" s="1"/>
  <c r="D2166" i="8"/>
  <c r="E2173" i="8"/>
  <c r="F2173" i="8" s="1"/>
  <c r="D2182" i="8"/>
  <c r="F2197" i="8"/>
  <c r="F2213" i="8"/>
  <c r="F2229" i="8"/>
  <c r="F2334" i="8"/>
  <c r="C2289" i="8"/>
  <c r="D2308" i="8"/>
  <c r="E2308" i="8"/>
  <c r="F2308" i="8" s="1"/>
  <c r="C2324" i="8"/>
  <c r="C2345" i="8"/>
  <c r="C2369" i="8"/>
  <c r="D2371" i="8"/>
  <c r="E2371" i="8"/>
  <c r="F2371" i="8" s="1"/>
  <c r="E2370" i="8"/>
  <c r="F2370" i="8" s="1"/>
  <c r="D2408" i="8"/>
  <c r="C2406" i="8"/>
  <c r="E2408" i="8"/>
  <c r="F2408" i="8" s="1"/>
  <c r="C137" i="9"/>
  <c r="D137" i="9" s="1"/>
  <c r="C350" i="9"/>
  <c r="D350" i="9" s="1"/>
  <c r="C522" i="9"/>
  <c r="D522" i="9" s="1"/>
  <c r="C521" i="9"/>
  <c r="D521" i="9" s="1"/>
  <c r="C554" i="9"/>
  <c r="D554" i="9" s="1"/>
  <c r="C553" i="9"/>
  <c r="D553" i="9" s="1"/>
  <c r="C720" i="9"/>
  <c r="D720" i="9" s="1"/>
  <c r="C719" i="9"/>
  <c r="D719" i="9" s="1"/>
  <c r="C706" i="9"/>
  <c r="D706" i="9" s="1"/>
  <c r="C705" i="9"/>
  <c r="D705" i="9" s="1"/>
  <c r="C204" i="9"/>
  <c r="D204" i="9" s="1"/>
  <c r="C203" i="9"/>
  <c r="D203" i="9" s="1"/>
  <c r="C223" i="9"/>
  <c r="D223" i="9" s="1"/>
  <c r="C227" i="9"/>
  <c r="D227" i="9" s="1"/>
  <c r="C237" i="9"/>
  <c r="D237" i="9" s="1"/>
  <c r="C420" i="9"/>
  <c r="D420" i="9" s="1"/>
  <c r="C461" i="9"/>
  <c r="D461" i="9" s="1"/>
  <c r="C460" i="9"/>
  <c r="D460" i="9" s="1"/>
  <c r="C534" i="9"/>
  <c r="D534" i="9" s="1"/>
  <c r="C571" i="9"/>
  <c r="D571" i="9" s="1"/>
  <c r="C166" i="9"/>
  <c r="D166" i="9" s="1"/>
  <c r="C165" i="9"/>
  <c r="D165" i="9" s="1"/>
  <c r="C189" i="9"/>
  <c r="D189" i="9" s="1"/>
  <c r="C215" i="9"/>
  <c r="D215" i="9" s="1"/>
  <c r="C214" i="9"/>
  <c r="D214" i="9" s="1"/>
  <c r="C255" i="9"/>
  <c r="D255" i="9" s="1"/>
  <c r="C269" i="9"/>
  <c r="D269" i="9" s="1"/>
  <c r="C270" i="9"/>
  <c r="D270" i="9" s="1"/>
  <c r="C308" i="9"/>
  <c r="D308" i="9" s="1"/>
  <c r="C330" i="9"/>
  <c r="D330" i="9" s="1"/>
  <c r="C329" i="9"/>
  <c r="D329" i="9" s="1"/>
  <c r="C279" i="9"/>
  <c r="D279" i="9" s="1"/>
  <c r="C418" i="9"/>
  <c r="D418" i="9" s="1"/>
  <c r="C417" i="9"/>
  <c r="D417" i="9" s="1"/>
  <c r="C443" i="9"/>
  <c r="D443" i="9" s="1"/>
  <c r="C442" i="9"/>
  <c r="D442" i="9" s="1"/>
  <c r="E1975" i="8"/>
  <c r="F1975" i="8" s="1"/>
  <c r="E1991" i="8"/>
  <c r="F1991" i="8" s="1"/>
  <c r="E2007" i="8"/>
  <c r="F2007" i="8" s="1"/>
  <c r="E2023" i="8"/>
  <c r="F2023" i="8" s="1"/>
  <c r="D2032" i="8"/>
  <c r="E2039" i="8"/>
  <c r="F2039" i="8" s="1"/>
  <c r="D2039" i="8"/>
  <c r="D2048" i="8"/>
  <c r="E2055" i="8"/>
  <c r="F2055" i="8" s="1"/>
  <c r="D2055" i="8"/>
  <c r="D2064" i="8"/>
  <c r="E2071" i="8"/>
  <c r="F2071" i="8" s="1"/>
  <c r="D2071" i="8"/>
  <c r="D2080" i="8"/>
  <c r="E2087" i="8"/>
  <c r="F2087" i="8" s="1"/>
  <c r="D2087" i="8"/>
  <c r="D2096" i="8"/>
  <c r="E2103" i="8"/>
  <c r="F2103" i="8" s="1"/>
  <c r="D2103" i="8"/>
  <c r="D2112" i="8"/>
  <c r="E2119" i="8"/>
  <c r="F2119" i="8" s="1"/>
  <c r="D2119" i="8"/>
  <c r="D2128" i="8"/>
  <c r="C2130" i="8"/>
  <c r="E2135" i="8"/>
  <c r="F2135" i="8" s="1"/>
  <c r="D2135" i="8"/>
  <c r="C2139" i="8"/>
  <c r="D2144" i="8"/>
  <c r="C2146" i="8"/>
  <c r="E2151" i="8"/>
  <c r="D2151" i="8"/>
  <c r="C2155" i="8"/>
  <c r="D2160" i="8"/>
  <c r="C2162" i="8"/>
  <c r="E2167" i="8"/>
  <c r="F2167" i="8" s="1"/>
  <c r="D2167" i="8"/>
  <c r="C2171" i="8"/>
  <c r="D2176" i="8"/>
  <c r="C2178" i="8"/>
  <c r="E2183" i="8"/>
  <c r="F2183" i="8" s="1"/>
  <c r="F2181" i="8"/>
  <c r="D2183" i="8"/>
  <c r="C2187" i="8"/>
  <c r="D2196" i="8"/>
  <c r="E2196" i="8"/>
  <c r="F2196" i="8" s="1"/>
  <c r="D2193" i="8"/>
  <c r="C2195" i="8"/>
  <c r="D2204" i="8"/>
  <c r="E2204" i="8"/>
  <c r="F2204" i="8" s="1"/>
  <c r="D2201" i="8"/>
  <c r="C2203" i="8"/>
  <c r="D2212" i="8"/>
  <c r="E2212" i="8"/>
  <c r="D2209" i="8"/>
  <c r="C2211" i="8"/>
  <c r="D2220" i="8"/>
  <c r="E2220" i="8"/>
  <c r="F2220" i="8" s="1"/>
  <c r="D2217" i="8"/>
  <c r="C2219" i="8"/>
  <c r="D2228" i="8"/>
  <c r="E2228" i="8"/>
  <c r="D2225" i="8"/>
  <c r="C2227" i="8"/>
  <c r="D2236" i="8"/>
  <c r="E2236" i="8"/>
  <c r="F2236" i="8" s="1"/>
  <c r="D2233" i="8"/>
  <c r="C2235" i="8"/>
  <c r="D2244" i="8"/>
  <c r="E2244" i="8"/>
  <c r="F2244" i="8" s="1"/>
  <c r="D2241" i="8"/>
  <c r="C2243" i="8"/>
  <c r="D2252" i="8"/>
  <c r="E2252" i="8"/>
  <c r="F2252" i="8" s="1"/>
  <c r="D2249" i="8"/>
  <c r="C2251" i="8"/>
  <c r="D2260" i="8"/>
  <c r="E2260" i="8"/>
  <c r="F2260" i="8" s="1"/>
  <c r="D2257" i="8"/>
  <c r="C2259" i="8"/>
  <c r="D2268" i="8"/>
  <c r="E2268" i="8"/>
  <c r="F2268" i="8" s="1"/>
  <c r="D2265" i="8"/>
  <c r="C2267" i="8"/>
  <c r="D2276" i="8"/>
  <c r="F2325" i="8"/>
  <c r="E2276" i="8"/>
  <c r="F2276" i="8" s="1"/>
  <c r="D2273" i="8"/>
  <c r="C2275" i="8"/>
  <c r="D2284" i="8"/>
  <c r="E2284" i="8"/>
  <c r="F2284" i="8" s="1"/>
  <c r="D2281" i="8"/>
  <c r="C2283" i="8"/>
  <c r="D2292" i="8"/>
  <c r="E2292" i="8"/>
  <c r="F2292" i="8" s="1"/>
  <c r="D2289" i="8"/>
  <c r="C2291" i="8"/>
  <c r="E2297" i="8"/>
  <c r="F2297" i="8" s="1"/>
  <c r="F2347" i="8"/>
  <c r="D2300" i="8"/>
  <c r="F2349" i="8"/>
  <c r="F2354" i="8"/>
  <c r="C2305" i="8"/>
  <c r="C2306" i="8"/>
  <c r="C2310" i="8"/>
  <c r="E2313" i="8"/>
  <c r="F2313" i="8" s="1"/>
  <c r="C2315" i="8"/>
  <c r="D2317" i="8"/>
  <c r="E2326" i="8"/>
  <c r="F2326" i="8" s="1"/>
  <c r="E2335" i="8"/>
  <c r="F2335" i="8" s="1"/>
  <c r="C2333" i="8"/>
  <c r="D2340" i="8"/>
  <c r="E2340" i="8"/>
  <c r="F2340" i="8" s="1"/>
  <c r="C2338" i="8"/>
  <c r="C2343" i="8"/>
  <c r="C2344" i="8"/>
  <c r="D2346" i="8"/>
  <c r="E2373" i="8"/>
  <c r="F2373" i="8" s="1"/>
  <c r="C2377" i="8"/>
  <c r="D2379" i="8"/>
  <c r="C2379" i="8"/>
  <c r="D2381" i="8"/>
  <c r="C2401" i="8"/>
  <c r="D2400" i="8"/>
  <c r="D2403" i="8"/>
  <c r="C45" i="9"/>
  <c r="D45" i="9" s="1"/>
  <c r="C46" i="9"/>
  <c r="D46" i="9" s="1"/>
  <c r="C195" i="9"/>
  <c r="D195" i="9" s="1"/>
  <c r="C531" i="9"/>
  <c r="D531" i="9" s="1"/>
  <c r="C530" i="9"/>
  <c r="D530" i="9" s="1"/>
  <c r="C681" i="9"/>
  <c r="D681" i="9" s="1"/>
  <c r="F1946" i="8"/>
  <c r="F1954" i="8"/>
  <c r="F1962" i="8"/>
  <c r="F1986" i="8"/>
  <c r="F1994" i="8"/>
  <c r="E1945" i="8"/>
  <c r="F1945" i="8" s="1"/>
  <c r="F2010" i="8"/>
  <c r="F2042" i="8"/>
  <c r="F2058" i="8"/>
  <c r="F2090" i="8"/>
  <c r="F2106" i="8"/>
  <c r="F2122" i="8"/>
  <c r="C2132" i="8"/>
  <c r="E2144" i="8"/>
  <c r="F2144" i="8" s="1"/>
  <c r="C2148" i="8"/>
  <c r="F2202" i="8"/>
  <c r="E2160" i="8"/>
  <c r="F2160" i="8" s="1"/>
  <c r="C2164" i="8"/>
  <c r="E2176" i="8"/>
  <c r="F2176" i="8" s="1"/>
  <c r="C2180" i="8"/>
  <c r="F2234" i="8"/>
  <c r="D2189" i="8"/>
  <c r="C2191" i="8"/>
  <c r="D2195" i="8"/>
  <c r="D2197" i="8"/>
  <c r="C2199" i="8"/>
  <c r="D2203" i="8"/>
  <c r="D2205" i="8"/>
  <c r="C2207" i="8"/>
  <c r="D2211" i="8"/>
  <c r="D2213" i="8"/>
  <c r="C2215" i="8"/>
  <c r="D2219" i="8"/>
  <c r="D2221" i="8"/>
  <c r="C2223" i="8"/>
  <c r="D2227" i="8"/>
  <c r="D2229" i="8"/>
  <c r="C2231" i="8"/>
  <c r="D2235" i="8"/>
  <c r="D2237" i="8"/>
  <c r="C2239" i="8"/>
  <c r="D2243" i="8"/>
  <c r="D2245" i="8"/>
  <c r="C2247" i="8"/>
  <c r="D2251" i="8"/>
  <c r="D2253" i="8"/>
  <c r="C2255" i="8"/>
  <c r="D2259" i="8"/>
  <c r="D2261" i="8"/>
  <c r="C2263" i="8"/>
  <c r="D2267" i="8"/>
  <c r="D2269" i="8"/>
  <c r="C2271" i="8"/>
  <c r="D2275" i="8"/>
  <c r="D2277" i="8"/>
  <c r="C2279" i="8"/>
  <c r="D2283" i="8"/>
  <c r="D2285" i="8"/>
  <c r="C2287" i="8"/>
  <c r="E2289" i="8"/>
  <c r="F2289" i="8" s="1"/>
  <c r="D2291" i="8"/>
  <c r="D2293" i="8"/>
  <c r="C2295" i="8"/>
  <c r="D2297" i="8"/>
  <c r="E2303" i="8"/>
  <c r="F2303" i="8" s="1"/>
  <c r="C2301" i="8"/>
  <c r="C2304" i="8"/>
  <c r="C2308" i="8"/>
  <c r="C2309" i="8"/>
  <c r="C2311" i="8"/>
  <c r="F2316" i="8"/>
  <c r="D2332" i="8"/>
  <c r="D2329" i="8"/>
  <c r="D2337" i="8"/>
  <c r="E2343" i="8"/>
  <c r="F2343" i="8" s="1"/>
  <c r="F2392" i="8"/>
  <c r="D2343" i="8"/>
  <c r="C2352" i="8"/>
  <c r="E2353" i="8"/>
  <c r="F2353" i="8" s="1"/>
  <c r="E2367" i="8"/>
  <c r="D2367" i="8"/>
  <c r="C2376" i="8"/>
  <c r="C2378" i="8"/>
  <c r="E2380" i="8"/>
  <c r="F2380" i="8" s="1"/>
  <c r="D2404" i="8"/>
  <c r="E2404" i="8"/>
  <c r="F2404" i="8" s="1"/>
  <c r="C2402" i="8"/>
  <c r="E2403" i="8"/>
  <c r="F2403" i="8" s="1"/>
  <c r="C2407" i="8"/>
  <c r="C2408" i="8"/>
  <c r="D2410" i="8"/>
  <c r="C82" i="9"/>
  <c r="D82" i="9" s="1"/>
  <c r="C89" i="9"/>
  <c r="D89" i="9" s="1"/>
  <c r="C117" i="9"/>
  <c r="D117" i="9" s="1"/>
  <c r="C118" i="9"/>
  <c r="D118" i="9" s="1"/>
  <c r="C130" i="9"/>
  <c r="D130" i="9" s="1"/>
  <c r="C162" i="9"/>
  <c r="D162" i="9" s="1"/>
  <c r="C163" i="9"/>
  <c r="D163" i="9" s="1"/>
  <c r="C171" i="9"/>
  <c r="D171" i="9" s="1"/>
  <c r="C183" i="9"/>
  <c r="D183" i="9" s="1"/>
  <c r="C261" i="9"/>
  <c r="D261" i="9" s="1"/>
  <c r="C300" i="9"/>
  <c r="D300" i="9" s="1"/>
  <c r="C333" i="9"/>
  <c r="D333" i="9" s="1"/>
  <c r="C337" i="9"/>
  <c r="D337" i="9" s="1"/>
  <c r="C338" i="9"/>
  <c r="D338" i="9" s="1"/>
  <c r="C475" i="9"/>
  <c r="D475" i="9" s="1"/>
  <c r="C496" i="9"/>
  <c r="D496" i="9" s="1"/>
  <c r="C495" i="9"/>
  <c r="D495" i="9" s="1"/>
  <c r="C602" i="9"/>
  <c r="D602" i="9" s="1"/>
  <c r="C656" i="9"/>
  <c r="D656" i="9" s="1"/>
  <c r="C655" i="9"/>
  <c r="D655" i="9" s="1"/>
  <c r="C1945" i="8"/>
  <c r="D1945" i="8" s="1"/>
  <c r="E1947" i="8"/>
  <c r="F1947" i="8" s="1"/>
  <c r="C1961" i="8"/>
  <c r="D1961" i="8" s="1"/>
  <c r="E1963" i="8"/>
  <c r="F1963" i="8" s="1"/>
  <c r="C1977" i="8"/>
  <c r="D1977" i="8" s="1"/>
  <c r="E1979" i="8"/>
  <c r="F1979" i="8" s="1"/>
  <c r="C1993" i="8"/>
  <c r="D1993" i="8" s="1"/>
  <c r="E1995" i="8"/>
  <c r="F1995" i="8" s="1"/>
  <c r="C2009" i="8"/>
  <c r="D2009" i="8" s="1"/>
  <c r="E2011" i="8"/>
  <c r="F2011" i="8" s="1"/>
  <c r="C2025" i="8"/>
  <c r="E2027" i="8"/>
  <c r="F2027" i="8" s="1"/>
  <c r="C2041" i="8"/>
  <c r="E2043" i="8"/>
  <c r="F2043" i="8" s="1"/>
  <c r="C2057" i="8"/>
  <c r="E2059" i="8"/>
  <c r="F2059" i="8" s="1"/>
  <c r="C2073" i="8"/>
  <c r="E2075" i="8"/>
  <c r="F2075" i="8" s="1"/>
  <c r="C2089" i="8"/>
  <c r="E2091" i="8"/>
  <c r="F2091" i="8" s="1"/>
  <c r="C2105" i="8"/>
  <c r="E2107" i="8"/>
  <c r="F2107" i="8" s="1"/>
  <c r="C2121" i="8"/>
  <c r="E2123" i="8"/>
  <c r="F2123" i="8" s="1"/>
  <c r="E2132" i="8"/>
  <c r="F2132" i="8" s="1"/>
  <c r="C2137" i="8"/>
  <c r="E2139" i="8"/>
  <c r="F2139" i="8" s="1"/>
  <c r="E2148" i="8"/>
  <c r="F2148" i="8" s="1"/>
  <c r="C2153" i="8"/>
  <c r="E2155" i="8"/>
  <c r="F2155" i="8" s="1"/>
  <c r="E2164" i="8"/>
  <c r="F2164" i="8" s="1"/>
  <c r="C2169" i="8"/>
  <c r="E2171" i="8"/>
  <c r="F2171" i="8" s="1"/>
  <c r="E2180" i="8"/>
  <c r="F2180" i="8" s="1"/>
  <c r="C2185" i="8"/>
  <c r="E2187" i="8"/>
  <c r="F2187" i="8" s="1"/>
  <c r="E2195" i="8"/>
  <c r="F2195" i="8" s="1"/>
  <c r="E2203" i="8"/>
  <c r="F2203" i="8" s="1"/>
  <c r="E2211" i="8"/>
  <c r="F2211" i="8" s="1"/>
  <c r="E2219" i="8"/>
  <c r="F2219" i="8" s="1"/>
  <c r="E2227" i="8"/>
  <c r="F2227" i="8" s="1"/>
  <c r="E2235" i="8"/>
  <c r="F2235" i="8" s="1"/>
  <c r="E2243" i="8"/>
  <c r="F2243" i="8" s="1"/>
  <c r="E2251" i="8"/>
  <c r="F2251" i="8" s="1"/>
  <c r="E2253" i="8"/>
  <c r="F2253" i="8" s="1"/>
  <c r="E2259" i="8"/>
  <c r="F2259" i="8" s="1"/>
  <c r="E2267" i="8"/>
  <c r="F2267" i="8" s="1"/>
  <c r="E2269" i="8"/>
  <c r="F2269" i="8" s="1"/>
  <c r="E2275" i="8"/>
  <c r="F2275" i="8" s="1"/>
  <c r="E2283" i="8"/>
  <c r="F2283" i="8" s="1"/>
  <c r="E2285" i="8"/>
  <c r="F2285" i="8" s="1"/>
  <c r="E2291" i="8"/>
  <c r="F2291" i="8" s="1"/>
  <c r="D2301" i="8"/>
  <c r="D2314" i="8"/>
  <c r="E2320" i="8"/>
  <c r="F2320" i="8" s="1"/>
  <c r="E2329" i="8"/>
  <c r="F2329" i="8" s="1"/>
  <c r="F2382" i="8"/>
  <c r="C2331" i="8"/>
  <c r="D2333" i="8"/>
  <c r="E2332" i="8"/>
  <c r="F2332" i="8" s="1"/>
  <c r="D2344" i="8"/>
  <c r="C2342" i="8"/>
  <c r="E2344" i="8"/>
  <c r="F2344" i="8" s="1"/>
  <c r="E2346" i="8"/>
  <c r="F2346" i="8" s="1"/>
  <c r="D2352" i="8"/>
  <c r="C2350" i="8"/>
  <c r="C2351" i="8"/>
  <c r="C2359" i="8"/>
  <c r="E2361" i="8"/>
  <c r="F2361" i="8" s="1"/>
  <c r="C2360" i="8"/>
  <c r="E2365" i="8"/>
  <c r="F2365" i="8" s="1"/>
  <c r="C2364" i="8"/>
  <c r="C2368" i="8"/>
  <c r="E2369" i="8"/>
  <c r="F2369" i="8" s="1"/>
  <c r="C2367" i="8"/>
  <c r="D2370" i="8"/>
  <c r="D2376" i="8"/>
  <c r="D2378" i="8"/>
  <c r="E2391" i="8"/>
  <c r="F2391" i="8" s="1"/>
  <c r="E2390" i="8"/>
  <c r="F2390" i="8" s="1"/>
  <c r="C2389" i="8"/>
  <c r="D2401" i="8"/>
  <c r="E2407" i="8"/>
  <c r="F2407" i="8" s="1"/>
  <c r="D2407" i="8"/>
  <c r="C17" i="9"/>
  <c r="D17" i="9" s="1"/>
  <c r="C29" i="9"/>
  <c r="D29" i="9" s="1"/>
  <c r="C51" i="9"/>
  <c r="D51" i="9" s="1"/>
  <c r="C64" i="9"/>
  <c r="D64" i="9" s="1"/>
  <c r="C70" i="9"/>
  <c r="D70" i="9" s="1"/>
  <c r="C104" i="9"/>
  <c r="D104" i="9" s="1"/>
  <c r="C114" i="9"/>
  <c r="D114" i="9" s="1"/>
  <c r="C154" i="9"/>
  <c r="D154" i="9" s="1"/>
  <c r="C182" i="9"/>
  <c r="D182" i="9" s="1"/>
  <c r="C332" i="9"/>
  <c r="D332" i="9" s="1"/>
  <c r="C358" i="9"/>
  <c r="D358" i="9" s="1"/>
  <c r="C396" i="9"/>
  <c r="D396" i="9" s="1"/>
  <c r="C454" i="9"/>
  <c r="D454" i="9" s="1"/>
  <c r="C2297" i="8"/>
  <c r="F2348" i="8"/>
  <c r="E2299" i="8"/>
  <c r="F2299" i="8" s="1"/>
  <c r="E2306" i="8"/>
  <c r="C2313" i="8"/>
  <c r="F2364" i="8"/>
  <c r="E2315" i="8"/>
  <c r="F2315" i="8" s="1"/>
  <c r="E2322" i="8"/>
  <c r="C2329" i="8"/>
  <c r="E2331" i="8"/>
  <c r="F2331" i="8" s="1"/>
  <c r="E2338" i="8"/>
  <c r="F2338" i="8" s="1"/>
  <c r="E2377" i="8"/>
  <c r="F2377" i="8" s="1"/>
  <c r="C120" i="9"/>
  <c r="D120" i="9" s="1"/>
  <c r="C222" i="9"/>
  <c r="D222" i="9" s="1"/>
  <c r="C230" i="9"/>
  <c r="D230" i="9" s="1"/>
  <c r="C241" i="9"/>
  <c r="D241" i="9" s="1"/>
  <c r="C295" i="9"/>
  <c r="D295" i="9" s="1"/>
  <c r="C357" i="9"/>
  <c r="D357" i="9" s="1"/>
  <c r="C493" i="9"/>
  <c r="D493" i="9" s="1"/>
  <c r="C492" i="9"/>
  <c r="D492" i="9" s="1"/>
  <c r="C644" i="9"/>
  <c r="D644" i="9" s="1"/>
  <c r="C699" i="9"/>
  <c r="D699" i="9" s="1"/>
  <c r="C698" i="9"/>
  <c r="D698" i="9" s="1"/>
  <c r="C732" i="9"/>
  <c r="D732" i="9" s="1"/>
  <c r="C731" i="9"/>
  <c r="D731" i="9" s="1"/>
  <c r="V25" i="11"/>
  <c r="N25" i="11"/>
  <c r="F25" i="11"/>
  <c r="T25" i="11"/>
  <c r="L25" i="11"/>
  <c r="D25" i="11"/>
  <c r="S25" i="11"/>
  <c r="S3" i="11" s="1"/>
  <c r="I25" i="11"/>
  <c r="R25" i="11"/>
  <c r="H25" i="11"/>
  <c r="AA25" i="11"/>
  <c r="Q25" i="11"/>
  <c r="Q3" i="11" s="1"/>
  <c r="G25" i="11"/>
  <c r="U25" i="11"/>
  <c r="U4" i="11" s="1"/>
  <c r="J25" i="11"/>
  <c r="P25" i="11"/>
  <c r="O25" i="11"/>
  <c r="M25" i="11"/>
  <c r="W25" i="11"/>
  <c r="C688" i="9"/>
  <c r="D688" i="9" s="1"/>
  <c r="C687" i="9"/>
  <c r="D687" i="9" s="1"/>
  <c r="C737" i="9"/>
  <c r="D737" i="9" s="1"/>
  <c r="K25" i="11"/>
  <c r="C678" i="9"/>
  <c r="D678" i="9" s="1"/>
  <c r="C703" i="9"/>
  <c r="D703" i="9" s="1"/>
  <c r="C702" i="9"/>
  <c r="D702" i="9" s="1"/>
  <c r="C734" i="9"/>
  <c r="D734" i="9" s="1"/>
  <c r="D2311" i="8"/>
  <c r="D2320" i="8"/>
  <c r="E2327" i="8"/>
  <c r="F2327" i="8" s="1"/>
  <c r="D2327" i="8"/>
  <c r="D2336" i="8"/>
  <c r="C88" i="9"/>
  <c r="D88" i="9" s="1"/>
  <c r="C198" i="9"/>
  <c r="D198" i="9" s="1"/>
  <c r="C200" i="9"/>
  <c r="D200" i="9" s="1"/>
  <c r="C209" i="9"/>
  <c r="D209" i="9" s="1"/>
  <c r="C298" i="9"/>
  <c r="D298" i="9" s="1"/>
  <c r="C327" i="9"/>
  <c r="D327" i="9" s="1"/>
  <c r="C346" i="9"/>
  <c r="D346" i="9" s="1"/>
  <c r="C364" i="9"/>
  <c r="D364" i="9" s="1"/>
  <c r="C388" i="9"/>
  <c r="D388" i="9" s="1"/>
  <c r="C393" i="9"/>
  <c r="D393" i="9" s="1"/>
  <c r="C546" i="9"/>
  <c r="D546" i="9" s="1"/>
  <c r="C545" i="9"/>
  <c r="D545" i="9" s="1"/>
  <c r="C559" i="9"/>
  <c r="D559" i="9" s="1"/>
  <c r="C594" i="9"/>
  <c r="D594" i="9" s="1"/>
  <c r="C647" i="9"/>
  <c r="D647" i="9" s="1"/>
  <c r="C652" i="9"/>
  <c r="D652" i="9" s="1"/>
  <c r="C673" i="9"/>
  <c r="D673" i="9" s="1"/>
  <c r="C763" i="9"/>
  <c r="D763" i="9" s="1"/>
  <c r="F2306" i="8"/>
  <c r="F2322" i="8"/>
  <c r="F2330" i="8"/>
  <c r="D2299" i="8"/>
  <c r="D2306" i="8"/>
  <c r="F2362" i="8"/>
  <c r="D2315" i="8"/>
  <c r="D2322" i="8"/>
  <c r="F2378" i="8"/>
  <c r="D2331" i="8"/>
  <c r="D2338" i="8"/>
  <c r="E2351" i="8"/>
  <c r="F2351" i="8" s="1"/>
  <c r="C2353" i="8"/>
  <c r="E2357" i="8"/>
  <c r="F2357" i="8" s="1"/>
  <c r="E2359" i="8"/>
  <c r="F2359" i="8" s="1"/>
  <c r="E2363" i="8"/>
  <c r="F2363" i="8" s="1"/>
  <c r="C2384" i="8"/>
  <c r="D2388" i="8"/>
  <c r="E2394" i="8"/>
  <c r="F2394" i="8" s="1"/>
  <c r="C41" i="9"/>
  <c r="D41" i="9" s="1"/>
  <c r="C57" i="9"/>
  <c r="D57" i="9" s="1"/>
  <c r="C113" i="9"/>
  <c r="D113" i="9" s="1"/>
  <c r="C143" i="9"/>
  <c r="D143" i="9" s="1"/>
  <c r="C178" i="9"/>
  <c r="D178" i="9" s="1"/>
  <c r="C197" i="9"/>
  <c r="D197" i="9" s="1"/>
  <c r="C233" i="9"/>
  <c r="D233" i="9" s="1"/>
  <c r="C235" i="9"/>
  <c r="D235" i="9" s="1"/>
  <c r="C271" i="9"/>
  <c r="D271" i="9" s="1"/>
  <c r="C297" i="9"/>
  <c r="D297" i="9" s="1"/>
  <c r="C306" i="9"/>
  <c r="D306" i="9" s="1"/>
  <c r="C314" i="9"/>
  <c r="D314" i="9" s="1"/>
  <c r="C326" i="9"/>
  <c r="D326" i="9" s="1"/>
  <c r="C390" i="9"/>
  <c r="D390" i="9" s="1"/>
  <c r="C411" i="9"/>
  <c r="D411" i="9" s="1"/>
  <c r="C429" i="9"/>
  <c r="D429" i="9" s="1"/>
  <c r="C453" i="9"/>
  <c r="D453" i="9" s="1"/>
  <c r="C484" i="9"/>
  <c r="D484" i="9" s="1"/>
  <c r="C518" i="9"/>
  <c r="D518" i="9" s="1"/>
  <c r="C614" i="9"/>
  <c r="D614" i="9" s="1"/>
  <c r="C670" i="9"/>
  <c r="D670" i="9" s="1"/>
  <c r="C694" i="9"/>
  <c r="D694" i="9" s="1"/>
  <c r="C755" i="9"/>
  <c r="D755" i="9" s="1"/>
  <c r="Z25" i="11"/>
  <c r="C726" i="9"/>
  <c r="D726" i="9" s="1"/>
  <c r="C746" i="9"/>
  <c r="D746" i="9" s="1"/>
  <c r="X32" i="11"/>
  <c r="P32" i="11"/>
  <c r="H32" i="11"/>
  <c r="V32" i="11"/>
  <c r="N32" i="11"/>
  <c r="F32" i="11"/>
  <c r="AA32" i="11"/>
  <c r="Q32" i="11"/>
  <c r="E32" i="11"/>
  <c r="E3" i="11" s="1"/>
  <c r="Z32" i="11"/>
  <c r="Z4" i="11" s="1"/>
  <c r="O32" i="11"/>
  <c r="O4" i="11" s="1"/>
  <c r="D32" i="11"/>
  <c r="Y32" i="11"/>
  <c r="M32" i="11"/>
  <c r="C32" i="11"/>
  <c r="R32" i="11"/>
  <c r="G32" i="11"/>
  <c r="W32" i="11"/>
  <c r="R45" i="11"/>
  <c r="V49" i="11"/>
  <c r="N49" i="11"/>
  <c r="F49" i="11"/>
  <c r="U49" i="11"/>
  <c r="M49" i="11"/>
  <c r="E49" i="11"/>
  <c r="T49" i="11"/>
  <c r="L49" i="11"/>
  <c r="D49" i="11"/>
  <c r="W49" i="11"/>
  <c r="O49" i="11"/>
  <c r="G49" i="11"/>
  <c r="AA49" i="11"/>
  <c r="K49" i="11"/>
  <c r="Z49" i="11"/>
  <c r="J49" i="11"/>
  <c r="Y49" i="11"/>
  <c r="I49" i="11"/>
  <c r="Q49" i="11"/>
  <c r="P49" i="11"/>
  <c r="X52" i="11"/>
  <c r="P52" i="11"/>
  <c r="H52" i="11"/>
  <c r="W52" i="11"/>
  <c r="O52" i="11"/>
  <c r="G52" i="11"/>
  <c r="V52" i="11"/>
  <c r="N52" i="11"/>
  <c r="F52" i="11"/>
  <c r="Y52" i="11"/>
  <c r="Q52" i="11"/>
  <c r="I52" i="11"/>
  <c r="Z52" i="11"/>
  <c r="J52" i="11"/>
  <c r="U52" i="11"/>
  <c r="E52" i="11"/>
  <c r="T52" i="11"/>
  <c r="D52" i="11"/>
  <c r="L52" i="11"/>
  <c r="AA52" i="11"/>
  <c r="K52" i="11"/>
  <c r="C52" i="11"/>
  <c r="V45" i="11"/>
  <c r="N45" i="11"/>
  <c r="F45" i="11"/>
  <c r="U45" i="11"/>
  <c r="M45" i="11"/>
  <c r="E45" i="11"/>
  <c r="T45" i="11"/>
  <c r="L45" i="11"/>
  <c r="D45" i="11"/>
  <c r="W45" i="11"/>
  <c r="O45" i="11"/>
  <c r="G45" i="11"/>
  <c r="Z45" i="11"/>
  <c r="J45" i="11"/>
  <c r="Y45" i="11"/>
  <c r="I45" i="11"/>
  <c r="X45" i="11"/>
  <c r="H45" i="11"/>
  <c r="AA45" i="11"/>
  <c r="K45" i="11"/>
  <c r="R49" i="11"/>
  <c r="M52" i="11"/>
  <c r="C153" i="9"/>
  <c r="D153" i="9" s="1"/>
  <c r="C185" i="9"/>
  <c r="D185" i="9" s="1"/>
  <c r="C217" i="9"/>
  <c r="D217" i="9" s="1"/>
  <c r="C249" i="9"/>
  <c r="D249" i="9" s="1"/>
  <c r="C281" i="9"/>
  <c r="D281" i="9" s="1"/>
  <c r="C293" i="9"/>
  <c r="D293" i="9" s="1"/>
  <c r="C325" i="9"/>
  <c r="D325" i="9" s="1"/>
  <c r="C566" i="9"/>
  <c r="D566" i="9" s="1"/>
  <c r="C589" i="9"/>
  <c r="D589" i="9" s="1"/>
  <c r="C627" i="9"/>
  <c r="D627" i="9" s="1"/>
  <c r="C650" i="9"/>
  <c r="D650" i="9" s="1"/>
  <c r="C749" i="9"/>
  <c r="D749" i="9" s="1"/>
  <c r="S32" i="11"/>
  <c r="C45" i="11"/>
  <c r="X48" i="11"/>
  <c r="P48" i="11"/>
  <c r="H48" i="11"/>
  <c r="W48" i="11"/>
  <c r="O48" i="11"/>
  <c r="G48" i="11"/>
  <c r="V48" i="11"/>
  <c r="N48" i="11"/>
  <c r="F48" i="11"/>
  <c r="Y48" i="11"/>
  <c r="Q48" i="11"/>
  <c r="I48" i="11"/>
  <c r="U48" i="11"/>
  <c r="E48" i="11"/>
  <c r="T48" i="11"/>
  <c r="D48" i="11"/>
  <c r="S48" i="11"/>
  <c r="C48" i="11"/>
  <c r="AA48" i="11"/>
  <c r="K48" i="11"/>
  <c r="Z48" i="11"/>
  <c r="J48" i="11"/>
  <c r="S49" i="11"/>
  <c r="R52" i="11"/>
  <c r="D2348" i="8"/>
  <c r="D2364" i="8"/>
  <c r="D2380" i="8"/>
  <c r="D2396" i="8"/>
  <c r="C310" i="9"/>
  <c r="D310" i="9" s="1"/>
  <c r="C342" i="9"/>
  <c r="D342" i="9" s="1"/>
  <c r="C363" i="9"/>
  <c r="D363" i="9" s="1"/>
  <c r="C374" i="9"/>
  <c r="D374" i="9" s="1"/>
  <c r="C395" i="9"/>
  <c r="D395" i="9" s="1"/>
  <c r="C406" i="9"/>
  <c r="D406" i="9" s="1"/>
  <c r="C427" i="9"/>
  <c r="D427" i="9" s="1"/>
  <c r="C438" i="9"/>
  <c r="D438" i="9" s="1"/>
  <c r="C467" i="9"/>
  <c r="D467" i="9" s="1"/>
  <c r="C490" i="9"/>
  <c r="D490" i="9" s="1"/>
  <c r="C527" i="9"/>
  <c r="D527" i="9" s="1"/>
  <c r="C588" i="9"/>
  <c r="D588" i="9" s="1"/>
  <c r="C626" i="9"/>
  <c r="D626" i="9" s="1"/>
  <c r="C641" i="9"/>
  <c r="D641" i="9" s="1"/>
  <c r="C649" i="9"/>
  <c r="D649" i="9" s="1"/>
  <c r="C662" i="9"/>
  <c r="D662" i="9" s="1"/>
  <c r="C685" i="9"/>
  <c r="D685" i="9" s="1"/>
  <c r="C743" i="9"/>
  <c r="D743" i="9" s="1"/>
  <c r="C748" i="9"/>
  <c r="D748" i="9" s="1"/>
  <c r="C758" i="9"/>
  <c r="D758" i="9" s="1"/>
  <c r="T32" i="11"/>
  <c r="V41" i="11"/>
  <c r="N41" i="11"/>
  <c r="F41" i="11"/>
  <c r="U41" i="11"/>
  <c r="M41" i="11"/>
  <c r="E41" i="11"/>
  <c r="T41" i="11"/>
  <c r="L41" i="11"/>
  <c r="D41" i="11"/>
  <c r="W41" i="11"/>
  <c r="O41" i="11"/>
  <c r="G41" i="11"/>
  <c r="Y41" i="11"/>
  <c r="I41" i="11"/>
  <c r="X41" i="11"/>
  <c r="H41" i="11"/>
  <c r="S41" i="11"/>
  <c r="C41" i="11"/>
  <c r="Z41" i="11"/>
  <c r="J41" i="11"/>
  <c r="P45" i="11"/>
  <c r="X49" i="11"/>
  <c r="S52" i="11"/>
  <c r="C307" i="9"/>
  <c r="D307" i="9" s="1"/>
  <c r="C339" i="9"/>
  <c r="D339" i="9" s="1"/>
  <c r="C371" i="9"/>
  <c r="D371" i="9" s="1"/>
  <c r="C403" i="9"/>
  <c r="D403" i="9" s="1"/>
  <c r="C435" i="9"/>
  <c r="D435" i="9" s="1"/>
  <c r="C502" i="9"/>
  <c r="D502" i="9" s="1"/>
  <c r="C525" i="9"/>
  <c r="D525" i="9" s="1"/>
  <c r="C563" i="9"/>
  <c r="D563" i="9" s="1"/>
  <c r="C586" i="9"/>
  <c r="D586" i="9" s="1"/>
  <c r="C717" i="9"/>
  <c r="D717" i="9" s="1"/>
  <c r="H28" i="10"/>
  <c r="X28" i="11"/>
  <c r="P28" i="11"/>
  <c r="H28" i="11"/>
  <c r="V28" i="11"/>
  <c r="N28" i="11"/>
  <c r="F28" i="11"/>
  <c r="T28" i="11"/>
  <c r="J28" i="11"/>
  <c r="S28" i="11"/>
  <c r="I28" i="11"/>
  <c r="R28" i="11"/>
  <c r="G28" i="11"/>
  <c r="U28" i="11"/>
  <c r="K28" i="11"/>
  <c r="W28" i="11"/>
  <c r="U32" i="11"/>
  <c r="K41" i="11"/>
  <c r="Q45" i="11"/>
  <c r="M48" i="11"/>
  <c r="V33" i="11"/>
  <c r="N33" i="11"/>
  <c r="F33" i="11"/>
  <c r="T33" i="11"/>
  <c r="L33" i="11"/>
  <c r="D33" i="11"/>
  <c r="M33" i="11"/>
  <c r="X33" i="11"/>
  <c r="S65" i="11"/>
  <c r="H77" i="11"/>
  <c r="Q77" i="11"/>
  <c r="U20" i="12"/>
  <c r="M20" i="12"/>
  <c r="E20" i="12"/>
  <c r="AA20" i="12"/>
  <c r="S20" i="12"/>
  <c r="K20" i="12"/>
  <c r="C20" i="12"/>
  <c r="V20" i="12"/>
  <c r="N20" i="12"/>
  <c r="F20" i="12"/>
  <c r="T20" i="12"/>
  <c r="H20" i="12"/>
  <c r="R20" i="12"/>
  <c r="G20" i="12"/>
  <c r="Q20" i="12"/>
  <c r="D20" i="12"/>
  <c r="Z20" i="12"/>
  <c r="O20" i="12"/>
  <c r="Y20" i="12"/>
  <c r="L20" i="12"/>
  <c r="X20" i="12"/>
  <c r="J20" i="12"/>
  <c r="W20" i="12"/>
  <c r="I20" i="12"/>
  <c r="V53" i="11"/>
  <c r="N53" i="11"/>
  <c r="F53" i="11"/>
  <c r="D53" i="11"/>
  <c r="G53" i="11"/>
  <c r="X64" i="11"/>
  <c r="P64" i="11"/>
  <c r="H64" i="11"/>
  <c r="G64" i="11"/>
  <c r="V64" i="11"/>
  <c r="N64" i="11"/>
  <c r="F64" i="11"/>
  <c r="Q64" i="11"/>
  <c r="Z64" i="11"/>
  <c r="V69" i="11"/>
  <c r="N69" i="11"/>
  <c r="F69" i="11"/>
  <c r="D69" i="11"/>
  <c r="G69" i="11"/>
  <c r="AA21" i="12"/>
  <c r="S21" i="12"/>
  <c r="K21" i="12"/>
  <c r="C21" i="12"/>
  <c r="Y21" i="12"/>
  <c r="Q21" i="12"/>
  <c r="I21" i="12"/>
  <c r="T21" i="12"/>
  <c r="L21" i="12"/>
  <c r="D21" i="12"/>
  <c r="U21" i="12"/>
  <c r="G21" i="12"/>
  <c r="R21" i="12"/>
  <c r="F21" i="12"/>
  <c r="P21" i="12"/>
  <c r="P3" i="12" s="1"/>
  <c r="E21" i="12"/>
  <c r="Z21" i="12"/>
  <c r="N21" i="12"/>
  <c r="X21" i="12"/>
  <c r="M21" i="12"/>
  <c r="W21" i="12"/>
  <c r="J21" i="12"/>
  <c r="V21" i="12"/>
  <c r="H21" i="12"/>
  <c r="X60" i="11"/>
  <c r="P60" i="11"/>
  <c r="H60" i="11"/>
  <c r="G60" i="11"/>
  <c r="V60" i="11"/>
  <c r="N60" i="11"/>
  <c r="F60" i="11"/>
  <c r="Q60" i="11"/>
  <c r="Z60" i="11"/>
  <c r="V65" i="11"/>
  <c r="N65" i="11"/>
  <c r="F65" i="11"/>
  <c r="D65" i="11"/>
  <c r="G65" i="11"/>
  <c r="X76" i="11"/>
  <c r="P76" i="11"/>
  <c r="H76" i="11"/>
  <c r="G76" i="11"/>
  <c r="V76" i="11"/>
  <c r="N76" i="11"/>
  <c r="F76" i="11"/>
  <c r="Q76" i="11"/>
  <c r="Z76" i="11"/>
  <c r="C285" i="9"/>
  <c r="D285" i="9" s="1"/>
  <c r="C317" i="9"/>
  <c r="D317" i="9" s="1"/>
  <c r="C349" i="9"/>
  <c r="D349" i="9" s="1"/>
  <c r="C381" i="9"/>
  <c r="D381" i="9" s="1"/>
  <c r="C413" i="9"/>
  <c r="D413" i="9" s="1"/>
  <c r="C445" i="9"/>
  <c r="D445" i="9" s="1"/>
  <c r="C477" i="9"/>
  <c r="D477" i="9" s="1"/>
  <c r="C509" i="9"/>
  <c r="D509" i="9" s="1"/>
  <c r="C541" i="9"/>
  <c r="D541" i="9" s="1"/>
  <c r="C573" i="9"/>
  <c r="D573" i="9" s="1"/>
  <c r="C605" i="9"/>
  <c r="D605" i="9" s="1"/>
  <c r="C637" i="9"/>
  <c r="D637" i="9" s="1"/>
  <c r="C669" i="9"/>
  <c r="D669" i="9" s="1"/>
  <c r="C701" i="9"/>
  <c r="D701" i="9" s="1"/>
  <c r="C733" i="9"/>
  <c r="D733" i="9" s="1"/>
  <c r="C765" i="9"/>
  <c r="D765" i="9" s="1"/>
  <c r="I20" i="11"/>
  <c r="R20" i="11"/>
  <c r="AA20" i="11"/>
  <c r="J21" i="11"/>
  <c r="K24" i="11"/>
  <c r="V29" i="11"/>
  <c r="N29" i="11"/>
  <c r="F29" i="11"/>
  <c r="T29" i="11"/>
  <c r="L29" i="11"/>
  <c r="D29" i="11"/>
  <c r="M29" i="11"/>
  <c r="X29" i="11"/>
  <c r="I33" i="11"/>
  <c r="S33" i="11"/>
  <c r="V37" i="11"/>
  <c r="N37" i="11"/>
  <c r="F37" i="11"/>
  <c r="U37" i="11"/>
  <c r="M37" i="11"/>
  <c r="E37" i="11"/>
  <c r="E5" i="11" s="1"/>
  <c r="T37" i="11"/>
  <c r="L37" i="11"/>
  <c r="D37" i="11"/>
  <c r="W37" i="11"/>
  <c r="O37" i="11"/>
  <c r="G37" i="11"/>
  <c r="R37" i="11"/>
  <c r="X44" i="11"/>
  <c r="P44" i="11"/>
  <c r="H44" i="11"/>
  <c r="W44" i="11"/>
  <c r="O44" i="11"/>
  <c r="G44" i="11"/>
  <c r="V44" i="11"/>
  <c r="N44" i="11"/>
  <c r="F44" i="11"/>
  <c r="Y44" i="11"/>
  <c r="Q44" i="11"/>
  <c r="I44" i="11"/>
  <c r="R44" i="11"/>
  <c r="X56" i="11"/>
  <c r="P56" i="11"/>
  <c r="H56" i="11"/>
  <c r="G56" i="11"/>
  <c r="G3" i="11" s="1"/>
  <c r="V56" i="11"/>
  <c r="N56" i="11"/>
  <c r="F56" i="11"/>
  <c r="Q56" i="11"/>
  <c r="Z56" i="11"/>
  <c r="D60" i="11"/>
  <c r="V61" i="11"/>
  <c r="N61" i="11"/>
  <c r="F61" i="11"/>
  <c r="D61" i="11"/>
  <c r="G61" i="11"/>
  <c r="P65" i="11"/>
  <c r="X72" i="11"/>
  <c r="P72" i="11"/>
  <c r="H72" i="11"/>
  <c r="G72" i="11"/>
  <c r="V72" i="11"/>
  <c r="N72" i="11"/>
  <c r="F72" i="11"/>
  <c r="Q72" i="11"/>
  <c r="Z72" i="11"/>
  <c r="D76" i="11"/>
  <c r="V77" i="11"/>
  <c r="N77" i="11"/>
  <c r="F77" i="11"/>
  <c r="D77" i="11"/>
  <c r="G77" i="11"/>
  <c r="V21" i="11"/>
  <c r="N21" i="11"/>
  <c r="T21" i="11"/>
  <c r="L21" i="11"/>
  <c r="L4" i="11" s="1"/>
  <c r="D21" i="11"/>
  <c r="D4" i="11" s="1"/>
  <c r="K21" i="11"/>
  <c r="W21" i="11"/>
  <c r="W3" i="11" s="1"/>
  <c r="X24" i="11"/>
  <c r="P24" i="11"/>
  <c r="H24" i="11"/>
  <c r="V24" i="11"/>
  <c r="N24" i="11"/>
  <c r="F24" i="11"/>
  <c r="L24" i="11"/>
  <c r="W24" i="11"/>
  <c r="J33" i="11"/>
  <c r="U33" i="11"/>
  <c r="X40" i="11"/>
  <c r="P40" i="11"/>
  <c r="H40" i="11"/>
  <c r="W40" i="11"/>
  <c r="O40" i="11"/>
  <c r="O3" i="11" s="1"/>
  <c r="G40" i="11"/>
  <c r="V40" i="11"/>
  <c r="N40" i="11"/>
  <c r="F40" i="11"/>
  <c r="Y40" i="11"/>
  <c r="Q40" i="11"/>
  <c r="I40" i="11"/>
  <c r="R40" i="11"/>
  <c r="S53" i="11"/>
  <c r="S60" i="11"/>
  <c r="H65" i="11"/>
  <c r="Q65" i="11"/>
  <c r="Z65" i="11"/>
  <c r="Z5" i="11" s="1"/>
  <c r="S69" i="11"/>
  <c r="C72" i="11"/>
  <c r="S76" i="11"/>
  <c r="C77" i="11"/>
  <c r="X77" i="11"/>
  <c r="C341" i="9"/>
  <c r="D341" i="9" s="1"/>
  <c r="C373" i="9"/>
  <c r="D373" i="9" s="1"/>
  <c r="C405" i="9"/>
  <c r="D405" i="9" s="1"/>
  <c r="C437" i="9"/>
  <c r="D437" i="9" s="1"/>
  <c r="C469" i="9"/>
  <c r="D469" i="9" s="1"/>
  <c r="C501" i="9"/>
  <c r="D501" i="9" s="1"/>
  <c r="C533" i="9"/>
  <c r="D533" i="9" s="1"/>
  <c r="C565" i="9"/>
  <c r="D565" i="9" s="1"/>
  <c r="C597" i="9"/>
  <c r="D597" i="9" s="1"/>
  <c r="C629" i="9"/>
  <c r="D629" i="9" s="1"/>
  <c r="C661" i="9"/>
  <c r="D661" i="9" s="1"/>
  <c r="C693" i="9"/>
  <c r="D693" i="9" s="1"/>
  <c r="C725" i="9"/>
  <c r="D725" i="9" s="1"/>
  <c r="C757" i="9"/>
  <c r="D757" i="9" s="1"/>
  <c r="V20" i="11"/>
  <c r="N20" i="11"/>
  <c r="F20" i="11"/>
  <c r="K20" i="11"/>
  <c r="T20" i="11"/>
  <c r="C21" i="11"/>
  <c r="C4" i="11" s="1"/>
  <c r="M21" i="11"/>
  <c r="M5" i="11" s="1"/>
  <c r="X21" i="11"/>
  <c r="X5" i="11" s="1"/>
  <c r="C24" i="11"/>
  <c r="M24" i="11"/>
  <c r="Y24" i="11"/>
  <c r="Y4" i="11" s="1"/>
  <c r="K33" i="11"/>
  <c r="W33" i="11"/>
  <c r="W5" i="11" s="1"/>
  <c r="X36" i="11"/>
  <c r="P36" i="11"/>
  <c r="H36" i="11"/>
  <c r="W36" i="11"/>
  <c r="O36" i="11"/>
  <c r="O5" i="11" s="1"/>
  <c r="G36" i="11"/>
  <c r="V36" i="11"/>
  <c r="N36" i="11"/>
  <c r="F36" i="11"/>
  <c r="Y36" i="11"/>
  <c r="Y5" i="11" s="1"/>
  <c r="Q36" i="11"/>
  <c r="I36" i="11"/>
  <c r="R36" i="11"/>
  <c r="C40" i="11"/>
  <c r="S40" i="11"/>
  <c r="K53" i="11"/>
  <c r="V57" i="11"/>
  <c r="N57" i="11"/>
  <c r="F57" i="11"/>
  <c r="D57" i="11"/>
  <c r="G57" i="11"/>
  <c r="K64" i="11"/>
  <c r="X68" i="11"/>
  <c r="P68" i="11"/>
  <c r="H68" i="11"/>
  <c r="G68" i="11"/>
  <c r="V68" i="11"/>
  <c r="N68" i="11"/>
  <c r="F68" i="11"/>
  <c r="Q68" i="11"/>
  <c r="Z68" i="11"/>
  <c r="K69" i="11"/>
  <c r="D72" i="11"/>
  <c r="V73" i="11"/>
  <c r="N73" i="11"/>
  <c r="F73" i="11"/>
  <c r="D73" i="11"/>
  <c r="G73" i="11"/>
  <c r="P77" i="11"/>
  <c r="X83" i="11"/>
  <c r="P83" i="11"/>
  <c r="H83" i="11"/>
  <c r="K83" i="11"/>
  <c r="X87" i="11"/>
  <c r="P87" i="11"/>
  <c r="H87" i="11"/>
  <c r="K87" i="11"/>
  <c r="X91" i="11"/>
  <c r="P91" i="11"/>
  <c r="H91" i="11"/>
  <c r="K91" i="11"/>
  <c r="L31" i="12"/>
  <c r="U32" i="12"/>
  <c r="M32" i="12"/>
  <c r="E32" i="12"/>
  <c r="T32" i="12"/>
  <c r="L32" i="12"/>
  <c r="D32" i="12"/>
  <c r="AA32" i="12"/>
  <c r="S32" i="12"/>
  <c r="K32" i="12"/>
  <c r="C32" i="12"/>
  <c r="V32" i="12"/>
  <c r="N32" i="12"/>
  <c r="F32" i="12"/>
  <c r="R32" i="12"/>
  <c r="K35" i="12"/>
  <c r="J39" i="12"/>
  <c r="Z39" i="12"/>
  <c r="P40" i="12"/>
  <c r="U47" i="12"/>
  <c r="M47" i="12"/>
  <c r="E47" i="12"/>
  <c r="Y47" i="12"/>
  <c r="P47" i="12"/>
  <c r="G47" i="12"/>
  <c r="X47" i="12"/>
  <c r="O47" i="12"/>
  <c r="F47" i="12"/>
  <c r="W47" i="12"/>
  <c r="N47" i="12"/>
  <c r="D47" i="12"/>
  <c r="Z47" i="12"/>
  <c r="Q47" i="12"/>
  <c r="H47" i="12"/>
  <c r="T47" i="12"/>
  <c r="K58" i="12"/>
  <c r="U36" i="12"/>
  <c r="M36" i="12"/>
  <c r="E36" i="12"/>
  <c r="T36" i="12"/>
  <c r="L36" i="12"/>
  <c r="D36" i="12"/>
  <c r="AA36" i="12"/>
  <c r="S36" i="12"/>
  <c r="K36" i="12"/>
  <c r="C36" i="12"/>
  <c r="V36" i="12"/>
  <c r="N36" i="12"/>
  <c r="F36" i="12"/>
  <c r="R36" i="12"/>
  <c r="K39" i="12"/>
  <c r="AA39" i="12"/>
  <c r="W31" i="12"/>
  <c r="O31" i="12"/>
  <c r="G31" i="12"/>
  <c r="V31" i="12"/>
  <c r="N31" i="12"/>
  <c r="F31" i="12"/>
  <c r="U31" i="12"/>
  <c r="M31" i="12"/>
  <c r="E31" i="12"/>
  <c r="X31" i="12"/>
  <c r="P31" i="12"/>
  <c r="H31" i="12"/>
  <c r="R31" i="12"/>
  <c r="G36" i="12"/>
  <c r="W36" i="12"/>
  <c r="L39" i="12"/>
  <c r="U40" i="12"/>
  <c r="M40" i="12"/>
  <c r="E40" i="12"/>
  <c r="T40" i="12"/>
  <c r="L40" i="12"/>
  <c r="D40" i="12"/>
  <c r="AA40" i="12"/>
  <c r="S40" i="12"/>
  <c r="K40" i="12"/>
  <c r="C40" i="12"/>
  <c r="V40" i="12"/>
  <c r="N40" i="12"/>
  <c r="F40" i="12"/>
  <c r="R40" i="12"/>
  <c r="C31" i="12"/>
  <c r="S31" i="12"/>
  <c r="W35" i="12"/>
  <c r="O35" i="12"/>
  <c r="G35" i="12"/>
  <c r="V35" i="12"/>
  <c r="N35" i="12"/>
  <c r="F35" i="12"/>
  <c r="U35" i="12"/>
  <c r="M35" i="12"/>
  <c r="E35" i="12"/>
  <c r="X35" i="12"/>
  <c r="P35" i="12"/>
  <c r="H35" i="12"/>
  <c r="R35" i="12"/>
  <c r="H36" i="12"/>
  <c r="X36" i="12"/>
  <c r="G40" i="12"/>
  <c r="W40" i="12"/>
  <c r="AA44" i="12"/>
  <c r="U44" i="12"/>
  <c r="M44" i="12"/>
  <c r="E44" i="12"/>
  <c r="T44" i="12"/>
  <c r="L44" i="12"/>
  <c r="D44" i="12"/>
  <c r="S44" i="12"/>
  <c r="K44" i="12"/>
  <c r="C44" i="12"/>
  <c r="V44" i="12"/>
  <c r="N44" i="12"/>
  <c r="F44" i="12"/>
  <c r="R44" i="12"/>
  <c r="AA48" i="12"/>
  <c r="S48" i="12"/>
  <c r="K48" i="12"/>
  <c r="C48" i="12"/>
  <c r="Z48" i="12"/>
  <c r="Q48" i="12"/>
  <c r="H48" i="12"/>
  <c r="Y48" i="12"/>
  <c r="P48" i="12"/>
  <c r="G48" i="12"/>
  <c r="X48" i="12"/>
  <c r="O48" i="12"/>
  <c r="F48" i="12"/>
  <c r="R48" i="12"/>
  <c r="I48" i="12"/>
  <c r="U48" i="12"/>
  <c r="X54" i="12"/>
  <c r="P54" i="12"/>
  <c r="H54" i="12"/>
  <c r="G54" i="12"/>
  <c r="S54" i="12"/>
  <c r="Z54" i="12"/>
  <c r="Q54" i="12"/>
  <c r="F54" i="12"/>
  <c r="K54" i="12"/>
  <c r="N54" i="12"/>
  <c r="W39" i="12"/>
  <c r="O39" i="12"/>
  <c r="G39" i="12"/>
  <c r="V39" i="12"/>
  <c r="N39" i="12"/>
  <c r="F39" i="12"/>
  <c r="U39" i="12"/>
  <c r="M39" i="12"/>
  <c r="E39" i="12"/>
  <c r="X39" i="12"/>
  <c r="P39" i="12"/>
  <c r="H39" i="12"/>
  <c r="R39" i="12"/>
  <c r="X58" i="12"/>
  <c r="P58" i="12"/>
  <c r="H58" i="12"/>
  <c r="G58" i="12"/>
  <c r="Q58" i="12"/>
  <c r="Z58" i="12"/>
  <c r="N58" i="12"/>
  <c r="D58" i="12"/>
  <c r="C58" i="12"/>
  <c r="F58" i="12"/>
  <c r="V59" i="12"/>
  <c r="N59" i="12"/>
  <c r="F59" i="12"/>
  <c r="D59" i="12"/>
  <c r="G59" i="12"/>
  <c r="K59" i="12"/>
  <c r="S59" i="12"/>
  <c r="X62" i="12"/>
  <c r="P62" i="12"/>
  <c r="H62" i="12"/>
  <c r="G62" i="12"/>
  <c r="V62" i="12"/>
  <c r="N62" i="12"/>
  <c r="F62" i="12"/>
  <c r="Q62" i="12"/>
  <c r="S62" i="12"/>
  <c r="D62" i="12"/>
  <c r="C62" i="12"/>
  <c r="K62" i="12"/>
  <c r="J22" i="11"/>
  <c r="R22" i="11"/>
  <c r="H23" i="11"/>
  <c r="P23" i="11"/>
  <c r="P5" i="11" s="1"/>
  <c r="X23" i="11"/>
  <c r="J26" i="11"/>
  <c r="R26" i="11"/>
  <c r="H27" i="11"/>
  <c r="P27" i="11"/>
  <c r="P4" i="11" s="1"/>
  <c r="X27" i="11"/>
  <c r="J30" i="11"/>
  <c r="R30" i="11"/>
  <c r="H31" i="11"/>
  <c r="P31" i="11"/>
  <c r="X31" i="11"/>
  <c r="J34" i="11"/>
  <c r="R34" i="11"/>
  <c r="H35" i="11"/>
  <c r="P35" i="11"/>
  <c r="X35" i="11"/>
  <c r="J38" i="11"/>
  <c r="R38" i="11"/>
  <c r="H39" i="11"/>
  <c r="P39" i="11"/>
  <c r="X39" i="11"/>
  <c r="J42" i="11"/>
  <c r="R42" i="11"/>
  <c r="H43" i="11"/>
  <c r="P43" i="11"/>
  <c r="X43" i="11"/>
  <c r="J46" i="11"/>
  <c r="R46" i="11"/>
  <c r="H47" i="11"/>
  <c r="P47" i="11"/>
  <c r="X47" i="11"/>
  <c r="J50" i="11"/>
  <c r="R50" i="11"/>
  <c r="H51" i="11"/>
  <c r="P51" i="11"/>
  <c r="X51" i="11"/>
  <c r="H55" i="11"/>
  <c r="P55" i="11"/>
  <c r="X55" i="11"/>
  <c r="H59" i="11"/>
  <c r="P59" i="11"/>
  <c r="X59" i="11"/>
  <c r="H63" i="11"/>
  <c r="P63" i="11"/>
  <c r="X63" i="11"/>
  <c r="H67" i="11"/>
  <c r="P67" i="11"/>
  <c r="X67" i="11"/>
  <c r="H71" i="11"/>
  <c r="P71" i="11"/>
  <c r="X71" i="11"/>
  <c r="H75" i="11"/>
  <c r="P75" i="11"/>
  <c r="X75" i="11"/>
  <c r="Z78" i="11"/>
  <c r="Q79" i="11"/>
  <c r="Z81" i="11"/>
  <c r="G83" i="11"/>
  <c r="Q83" i="11"/>
  <c r="Z83" i="11"/>
  <c r="Z85" i="11"/>
  <c r="G87" i="11"/>
  <c r="Q87" i="11"/>
  <c r="Z87" i="11"/>
  <c r="Z89" i="11"/>
  <c r="G91" i="11"/>
  <c r="Q91" i="11"/>
  <c r="Z91" i="11"/>
  <c r="W23" i="12"/>
  <c r="O23" i="12"/>
  <c r="G23" i="12"/>
  <c r="U23" i="12"/>
  <c r="M23" i="12"/>
  <c r="E23" i="12"/>
  <c r="X23" i="12"/>
  <c r="P23" i="12"/>
  <c r="P4" i="12" s="1"/>
  <c r="H23" i="12"/>
  <c r="N23" i="12"/>
  <c r="AA23" i="12"/>
  <c r="O24" i="12"/>
  <c r="N25" i="12"/>
  <c r="K27" i="12"/>
  <c r="Z27" i="12"/>
  <c r="P28" i="12"/>
  <c r="I31" i="12"/>
  <c r="Y31" i="12"/>
  <c r="O32" i="12"/>
  <c r="D35" i="12"/>
  <c r="T35" i="12"/>
  <c r="J36" i="12"/>
  <c r="Z36" i="12"/>
  <c r="C39" i="12"/>
  <c r="S39" i="12"/>
  <c r="I40" i="12"/>
  <c r="Y40" i="12"/>
  <c r="W43" i="12"/>
  <c r="O43" i="12"/>
  <c r="G43" i="12"/>
  <c r="V43" i="12"/>
  <c r="N43" i="12"/>
  <c r="F43" i="12"/>
  <c r="U43" i="12"/>
  <c r="M43" i="12"/>
  <c r="E43" i="12"/>
  <c r="X43" i="12"/>
  <c r="P43" i="12"/>
  <c r="H43" i="12"/>
  <c r="R43" i="12"/>
  <c r="H44" i="12"/>
  <c r="X44" i="12"/>
  <c r="W46" i="12"/>
  <c r="O46" i="12"/>
  <c r="G46" i="12"/>
  <c r="X46" i="12"/>
  <c r="N46" i="12"/>
  <c r="E46" i="12"/>
  <c r="V46" i="12"/>
  <c r="M46" i="12"/>
  <c r="D46" i="12"/>
  <c r="U46" i="12"/>
  <c r="L46" i="12"/>
  <c r="C46" i="12"/>
  <c r="Y46" i="12"/>
  <c r="P46" i="12"/>
  <c r="F46" i="12"/>
  <c r="T46" i="12"/>
  <c r="L47" i="12"/>
  <c r="E48" i="12"/>
  <c r="W48" i="12"/>
  <c r="D54" i="12"/>
  <c r="S58" i="12"/>
  <c r="C59" i="12"/>
  <c r="P59" i="12"/>
  <c r="Z59" i="12"/>
  <c r="K81" i="11"/>
  <c r="S81" i="11"/>
  <c r="K85" i="11"/>
  <c r="S85" i="11"/>
  <c r="K89" i="11"/>
  <c r="S89" i="11"/>
  <c r="V93" i="11"/>
  <c r="N93" i="11"/>
  <c r="D93" i="11"/>
  <c r="K93" i="11"/>
  <c r="U24" i="12"/>
  <c r="M24" i="12"/>
  <c r="E24" i="12"/>
  <c r="AA24" i="12"/>
  <c r="S24" i="12"/>
  <c r="K24" i="12"/>
  <c r="C24" i="12"/>
  <c r="V24" i="12"/>
  <c r="N24" i="12"/>
  <c r="F24" i="12"/>
  <c r="P24" i="12"/>
  <c r="AA25" i="12"/>
  <c r="S25" i="12"/>
  <c r="K25" i="12"/>
  <c r="C25" i="12"/>
  <c r="Y25" i="12"/>
  <c r="Q25" i="12"/>
  <c r="I25" i="12"/>
  <c r="T25" i="12"/>
  <c r="L25" i="12"/>
  <c r="D25" i="12"/>
  <c r="O25" i="12"/>
  <c r="L27" i="12"/>
  <c r="J31" i="12"/>
  <c r="Z31" i="12"/>
  <c r="P32" i="12"/>
  <c r="I35" i="12"/>
  <c r="Y35" i="12"/>
  <c r="O36" i="12"/>
  <c r="D39" i="12"/>
  <c r="T39" i="12"/>
  <c r="J40" i="12"/>
  <c r="Z40" i="12"/>
  <c r="C43" i="12"/>
  <c r="S43" i="12"/>
  <c r="I44" i="12"/>
  <c r="Y44" i="12"/>
  <c r="H46" i="12"/>
  <c r="Z46" i="12"/>
  <c r="R47" i="12"/>
  <c r="J48" i="12"/>
  <c r="Q59" i="12"/>
  <c r="J23" i="11"/>
  <c r="R23" i="11"/>
  <c r="J27" i="11"/>
  <c r="R27" i="11"/>
  <c r="J31" i="11"/>
  <c r="R31" i="11"/>
  <c r="J35" i="11"/>
  <c r="R35" i="11"/>
  <c r="J39" i="11"/>
  <c r="R39" i="11"/>
  <c r="J43" i="11"/>
  <c r="R43" i="11"/>
  <c r="J47" i="11"/>
  <c r="R47" i="11"/>
  <c r="J51" i="11"/>
  <c r="R51" i="11"/>
  <c r="X79" i="11"/>
  <c r="P79" i="11"/>
  <c r="S79" i="11"/>
  <c r="V80" i="11"/>
  <c r="N80" i="11"/>
  <c r="F80" i="11"/>
  <c r="K80" i="11"/>
  <c r="C81" i="11"/>
  <c r="S83" i="11"/>
  <c r="V84" i="11"/>
  <c r="N84" i="11"/>
  <c r="F84" i="11"/>
  <c r="K84" i="11"/>
  <c r="C85" i="11"/>
  <c r="S87" i="11"/>
  <c r="V88" i="11"/>
  <c r="N88" i="11"/>
  <c r="F88" i="11"/>
  <c r="K88" i="11"/>
  <c r="C89" i="11"/>
  <c r="S91" i="11"/>
  <c r="V92" i="11"/>
  <c r="N92" i="11"/>
  <c r="F92" i="11"/>
  <c r="K92" i="11"/>
  <c r="C93" i="11"/>
  <c r="D24" i="12"/>
  <c r="Q24" i="12"/>
  <c r="E25" i="12"/>
  <c r="P25" i="12"/>
  <c r="W27" i="12"/>
  <c r="O27" i="12"/>
  <c r="G27" i="12"/>
  <c r="V27" i="12"/>
  <c r="U27" i="12"/>
  <c r="M27" i="12"/>
  <c r="E27" i="12"/>
  <c r="X27" i="12"/>
  <c r="P27" i="12"/>
  <c r="H27" i="12"/>
  <c r="N27" i="12"/>
  <c r="U28" i="12"/>
  <c r="M28" i="12"/>
  <c r="E28" i="12"/>
  <c r="T28" i="12"/>
  <c r="L28" i="12"/>
  <c r="D28" i="12"/>
  <c r="AA28" i="12"/>
  <c r="S28" i="12"/>
  <c r="K28" i="12"/>
  <c r="C28" i="12"/>
  <c r="V28" i="12"/>
  <c r="N28" i="12"/>
  <c r="F28" i="12"/>
  <c r="R28" i="12"/>
  <c r="K31" i="12"/>
  <c r="AA31" i="12"/>
  <c r="Q32" i="12"/>
  <c r="J35" i="12"/>
  <c r="Z35" i="12"/>
  <c r="P36" i="12"/>
  <c r="I39" i="12"/>
  <c r="Y39" i="12"/>
  <c r="O40" i="12"/>
  <c r="D43" i="12"/>
  <c r="T43" i="12"/>
  <c r="J44" i="12"/>
  <c r="Z44" i="12"/>
  <c r="I46" i="12"/>
  <c r="AA46" i="12"/>
  <c r="S47" i="12"/>
  <c r="L48" i="12"/>
  <c r="V51" i="12"/>
  <c r="N51" i="12"/>
  <c r="F51" i="12"/>
  <c r="U51" i="12"/>
  <c r="M51" i="12"/>
  <c r="E51" i="12"/>
  <c r="S51" i="12"/>
  <c r="I51" i="12"/>
  <c r="R51" i="12"/>
  <c r="H51" i="12"/>
  <c r="AA51" i="12"/>
  <c r="Q51" i="12"/>
  <c r="G51" i="12"/>
  <c r="T51" i="12"/>
  <c r="J51" i="12"/>
  <c r="X51" i="12"/>
  <c r="H59" i="12"/>
  <c r="J22" i="12"/>
  <c r="R22" i="12"/>
  <c r="Z22" i="12"/>
  <c r="J26" i="12"/>
  <c r="R26" i="12"/>
  <c r="Z26" i="12"/>
  <c r="D29" i="12"/>
  <c r="L29" i="12"/>
  <c r="T29" i="12"/>
  <c r="J30" i="12"/>
  <c r="R30" i="12"/>
  <c r="Z30" i="12"/>
  <c r="D33" i="12"/>
  <c r="L33" i="12"/>
  <c r="T33" i="12"/>
  <c r="J34" i="12"/>
  <c r="R34" i="12"/>
  <c r="Z34" i="12"/>
  <c r="D37" i="12"/>
  <c r="L37" i="12"/>
  <c r="T37" i="12"/>
  <c r="J38" i="12"/>
  <c r="R38" i="12"/>
  <c r="Z38" i="12"/>
  <c r="D41" i="12"/>
  <c r="L41" i="12"/>
  <c r="T41" i="12"/>
  <c r="J42" i="12"/>
  <c r="R42" i="12"/>
  <c r="Z42" i="12"/>
  <c r="Z49" i="12"/>
  <c r="Y49" i="12"/>
  <c r="Q49" i="12"/>
  <c r="I49" i="12"/>
  <c r="K49" i="12"/>
  <c r="T49" i="12"/>
  <c r="D50" i="12"/>
  <c r="N50" i="12"/>
  <c r="Z50" i="12"/>
  <c r="F52" i="12"/>
  <c r="P52" i="12"/>
  <c r="Z52" i="12"/>
  <c r="F56" i="12"/>
  <c r="C30" i="13"/>
  <c r="D18" i="13"/>
  <c r="C46" i="13"/>
  <c r="D34" i="13"/>
  <c r="D46" i="13"/>
  <c r="C58" i="13"/>
  <c r="C279" i="13"/>
  <c r="D267" i="13"/>
  <c r="C311" i="13"/>
  <c r="D299" i="13"/>
  <c r="V67" i="12"/>
  <c r="N67" i="12"/>
  <c r="F67" i="12"/>
  <c r="D67" i="12"/>
  <c r="G67" i="12"/>
  <c r="V75" i="12"/>
  <c r="N75" i="12"/>
  <c r="F75" i="12"/>
  <c r="D75" i="12"/>
  <c r="G75" i="12"/>
  <c r="V83" i="12"/>
  <c r="N83" i="12"/>
  <c r="F83" i="12"/>
  <c r="D83" i="12"/>
  <c r="G83" i="12"/>
  <c r="V91" i="12"/>
  <c r="N91" i="12"/>
  <c r="F91" i="12"/>
  <c r="D91" i="12"/>
  <c r="G91" i="12"/>
  <c r="D30" i="13"/>
  <c r="C42" i="13"/>
  <c r="D43" i="13"/>
  <c r="D44" i="13"/>
  <c r="C55" i="13"/>
  <c r="C59" i="13"/>
  <c r="D47" i="13"/>
  <c r="D48" i="13"/>
  <c r="C73" i="13"/>
  <c r="D61" i="13"/>
  <c r="C165" i="13"/>
  <c r="D153" i="13"/>
  <c r="C153" i="13"/>
  <c r="C200" i="13"/>
  <c r="D188" i="13"/>
  <c r="D189" i="13"/>
  <c r="C247" i="13"/>
  <c r="D235" i="13"/>
  <c r="D236" i="13"/>
  <c r="C322" i="13"/>
  <c r="D310" i="13"/>
  <c r="C310" i="13"/>
  <c r="X94" i="12"/>
  <c r="P94" i="12"/>
  <c r="H94" i="12"/>
  <c r="G94" i="12"/>
  <c r="V94" i="12"/>
  <c r="N94" i="12"/>
  <c r="F94" i="12"/>
  <c r="Q94" i="12"/>
  <c r="Z94" i="12"/>
  <c r="D27" i="13"/>
  <c r="D28" i="13"/>
  <c r="C39" i="13"/>
  <c r="D31" i="13"/>
  <c r="D32" i="13"/>
  <c r="C43" i="13"/>
  <c r="D56" i="13"/>
  <c r="C68" i="13"/>
  <c r="D57" i="13"/>
  <c r="C89" i="13"/>
  <c r="D77" i="13"/>
  <c r="C105" i="13"/>
  <c r="D93" i="13"/>
  <c r="C121" i="13"/>
  <c r="D109" i="13"/>
  <c r="C137" i="13"/>
  <c r="D125" i="13"/>
  <c r="C206" i="13"/>
  <c r="D194" i="13"/>
  <c r="D195" i="13"/>
  <c r="C261" i="13"/>
  <c r="D249" i="13"/>
  <c r="D258" i="13"/>
  <c r="C270" i="13"/>
  <c r="D268" i="13"/>
  <c r="C268" i="13"/>
  <c r="D269" i="13"/>
  <c r="D290" i="13"/>
  <c r="C302" i="13"/>
  <c r="D300" i="13"/>
  <c r="C312" i="13"/>
  <c r="D301" i="13"/>
  <c r="C300" i="13"/>
  <c r="D427" i="13"/>
  <c r="C439" i="13"/>
  <c r="C427" i="13"/>
  <c r="C480" i="13"/>
  <c r="D468" i="13"/>
  <c r="C468" i="13"/>
  <c r="C496" i="13"/>
  <c r="D484" i="13"/>
  <c r="C484" i="13"/>
  <c r="C512" i="13"/>
  <c r="D500" i="13"/>
  <c r="C500" i="13"/>
  <c r="C528" i="13"/>
  <c r="D516" i="13"/>
  <c r="C516" i="13"/>
  <c r="C544" i="13"/>
  <c r="D532" i="13"/>
  <c r="C532" i="13"/>
  <c r="C560" i="13"/>
  <c r="D548" i="13"/>
  <c r="C548" i="13"/>
  <c r="X70" i="12"/>
  <c r="P70" i="12"/>
  <c r="H70" i="12"/>
  <c r="G70" i="12"/>
  <c r="V70" i="12"/>
  <c r="N70" i="12"/>
  <c r="F70" i="12"/>
  <c r="Q70" i="12"/>
  <c r="Z70" i="12"/>
  <c r="X78" i="12"/>
  <c r="P78" i="12"/>
  <c r="H78" i="12"/>
  <c r="G78" i="12"/>
  <c r="V78" i="12"/>
  <c r="N78" i="12"/>
  <c r="F78" i="12"/>
  <c r="Q78" i="12"/>
  <c r="Z78" i="12"/>
  <c r="X86" i="12"/>
  <c r="P86" i="12"/>
  <c r="H86" i="12"/>
  <c r="G86" i="12"/>
  <c r="V86" i="12"/>
  <c r="N86" i="12"/>
  <c r="F86" i="12"/>
  <c r="Q86" i="12"/>
  <c r="Z86" i="12"/>
  <c r="C94" i="12"/>
  <c r="D8" i="13"/>
  <c r="D15" i="13"/>
  <c r="D14" i="13"/>
  <c r="C26" i="13"/>
  <c r="C27" i="13"/>
  <c r="C31" i="13"/>
  <c r="C52" i="13"/>
  <c r="C56" i="13"/>
  <c r="D72" i="13"/>
  <c r="C84" i="13"/>
  <c r="D73" i="13"/>
  <c r="C77" i="13"/>
  <c r="D88" i="13"/>
  <c r="C100" i="13"/>
  <c r="D89" i="13"/>
  <c r="C93" i="13"/>
  <c r="D104" i="13"/>
  <c r="C116" i="13"/>
  <c r="D105" i="13"/>
  <c r="C109" i="13"/>
  <c r="D120" i="13"/>
  <c r="C132" i="13"/>
  <c r="D121" i="13"/>
  <c r="C125" i="13"/>
  <c r="C148" i="13"/>
  <c r="D136" i="13"/>
  <c r="D137" i="13"/>
  <c r="C197" i="13"/>
  <c r="D185" i="13"/>
  <c r="D231" i="13"/>
  <c r="C243" i="13"/>
  <c r="C231" i="13"/>
  <c r="C249" i="13"/>
  <c r="C266" i="13"/>
  <c r="C254" i="13"/>
  <c r="C298" i="13"/>
  <c r="C286" i="13"/>
  <c r="D332" i="13"/>
  <c r="C344" i="13"/>
  <c r="D333" i="13"/>
  <c r="C332" i="13"/>
  <c r="Q67" i="12"/>
  <c r="Z67" i="12"/>
  <c r="C70" i="12"/>
  <c r="H75" i="12"/>
  <c r="Q75" i="12"/>
  <c r="Z75" i="12"/>
  <c r="C78" i="12"/>
  <c r="H83" i="12"/>
  <c r="Q83" i="12"/>
  <c r="Z83" i="12"/>
  <c r="C86" i="12"/>
  <c r="H91" i="12"/>
  <c r="Q91" i="12"/>
  <c r="Z91" i="12"/>
  <c r="D94" i="12"/>
  <c r="V95" i="12"/>
  <c r="N95" i="12"/>
  <c r="F95" i="12"/>
  <c r="P95" i="12"/>
  <c r="G95" i="12"/>
  <c r="X95" i="12"/>
  <c r="D95" i="12"/>
  <c r="Z95" i="12"/>
  <c r="Q95" i="12"/>
  <c r="H95" i="12"/>
  <c r="C20" i="13"/>
  <c r="C36" i="13"/>
  <c r="C40" i="13"/>
  <c r="C72" i="13"/>
  <c r="C88" i="13"/>
  <c r="C104" i="13"/>
  <c r="C120" i="13"/>
  <c r="C136" i="13"/>
  <c r="C173" i="13"/>
  <c r="C185" i="13"/>
  <c r="C202" i="13"/>
  <c r="D190" i="13"/>
  <c r="C190" i="13"/>
  <c r="C229" i="13"/>
  <c r="D217" i="13"/>
  <c r="D254" i="13"/>
  <c r="C280" i="13"/>
  <c r="D286" i="13"/>
  <c r="C325" i="13"/>
  <c r="D313" i="13"/>
  <c r="C330" i="13"/>
  <c r="D318" i="13"/>
  <c r="C318" i="13"/>
  <c r="H95" i="11"/>
  <c r="P95" i="11"/>
  <c r="X95" i="11"/>
  <c r="G22" i="12"/>
  <c r="O22" i="12"/>
  <c r="W22" i="12"/>
  <c r="G26" i="12"/>
  <c r="O26" i="12"/>
  <c r="W26" i="12"/>
  <c r="I29" i="12"/>
  <c r="Q29" i="12"/>
  <c r="Y29" i="12"/>
  <c r="G30" i="12"/>
  <c r="O30" i="12"/>
  <c r="W30" i="12"/>
  <c r="I33" i="12"/>
  <c r="Q33" i="12"/>
  <c r="Y33" i="12"/>
  <c r="G34" i="12"/>
  <c r="O34" i="12"/>
  <c r="W34" i="12"/>
  <c r="I37" i="12"/>
  <c r="Q37" i="12"/>
  <c r="Y37" i="12"/>
  <c r="G38" i="12"/>
  <c r="O38" i="12"/>
  <c r="W38" i="12"/>
  <c r="I41" i="12"/>
  <c r="Q41" i="12"/>
  <c r="Y41" i="12"/>
  <c r="G42" i="12"/>
  <c r="O42" i="12"/>
  <c r="W42" i="12"/>
  <c r="Y45" i="12"/>
  <c r="Q45" i="12"/>
  <c r="I45" i="12"/>
  <c r="K45" i="12"/>
  <c r="T45" i="12"/>
  <c r="G49" i="12"/>
  <c r="P49" i="12"/>
  <c r="AA49" i="12"/>
  <c r="K50" i="12"/>
  <c r="M52" i="12"/>
  <c r="V63" i="12"/>
  <c r="N63" i="12"/>
  <c r="F63" i="12"/>
  <c r="D63" i="12"/>
  <c r="G63" i="12"/>
  <c r="D70" i="12"/>
  <c r="V71" i="12"/>
  <c r="N71" i="12"/>
  <c r="F71" i="12"/>
  <c r="D71" i="12"/>
  <c r="G71" i="12"/>
  <c r="D78" i="12"/>
  <c r="V79" i="12"/>
  <c r="N79" i="12"/>
  <c r="F79" i="12"/>
  <c r="D79" i="12"/>
  <c r="G79" i="12"/>
  <c r="D86" i="12"/>
  <c r="V87" i="12"/>
  <c r="N87" i="12"/>
  <c r="F87" i="12"/>
  <c r="D87" i="12"/>
  <c r="G87" i="12"/>
  <c r="S94" i="12"/>
  <c r="C95" i="12"/>
  <c r="C24" i="13"/>
  <c r="D40" i="13"/>
  <c r="C65" i="13"/>
  <c r="D53" i="13"/>
  <c r="C161" i="13"/>
  <c r="C217" i="13"/>
  <c r="C234" i="13"/>
  <c r="C246" i="13"/>
  <c r="C313" i="13"/>
  <c r="C351" i="13"/>
  <c r="D339" i="13"/>
  <c r="J29" i="12"/>
  <c r="R29" i="12"/>
  <c r="Z29" i="12"/>
  <c r="J33" i="12"/>
  <c r="R33" i="12"/>
  <c r="Z33" i="12"/>
  <c r="J37" i="12"/>
  <c r="R37" i="12"/>
  <c r="Z37" i="12"/>
  <c r="J41" i="12"/>
  <c r="R41" i="12"/>
  <c r="Z41" i="12"/>
  <c r="X50" i="12"/>
  <c r="P50" i="12"/>
  <c r="H50" i="12"/>
  <c r="W50" i="12"/>
  <c r="O50" i="12"/>
  <c r="G50" i="12"/>
  <c r="L50" i="12"/>
  <c r="V50" i="12"/>
  <c r="T52" i="12"/>
  <c r="L52" i="12"/>
  <c r="D52" i="12"/>
  <c r="AA52" i="12"/>
  <c r="S52" i="12"/>
  <c r="K52" i="12"/>
  <c r="C52" i="12"/>
  <c r="N52" i="12"/>
  <c r="X52" i="12"/>
  <c r="D56" i="12"/>
  <c r="S56" i="12"/>
  <c r="K56" i="12"/>
  <c r="C56" i="12"/>
  <c r="V56" i="12"/>
  <c r="S67" i="12"/>
  <c r="S70" i="12"/>
  <c r="S75" i="12"/>
  <c r="S78" i="12"/>
  <c r="S83" i="12"/>
  <c r="S86" i="12"/>
  <c r="S91" i="12"/>
  <c r="S95" i="12"/>
  <c r="C33" i="13"/>
  <c r="D21" i="13"/>
  <c r="D24" i="13"/>
  <c r="C49" i="13"/>
  <c r="D37" i="13"/>
  <c r="C81" i="13"/>
  <c r="D69" i="13"/>
  <c r="C97" i="13"/>
  <c r="D85" i="13"/>
  <c r="C113" i="13"/>
  <c r="D101" i="13"/>
  <c r="C129" i="13"/>
  <c r="D117" i="13"/>
  <c r="C145" i="13"/>
  <c r="D133" i="13"/>
  <c r="C168" i="13"/>
  <c r="D156" i="13"/>
  <c r="D157" i="13"/>
  <c r="C182" i="13"/>
  <c r="D170" i="13"/>
  <c r="D218" i="13"/>
  <c r="D271" i="13"/>
  <c r="D272" i="13"/>
  <c r="C283" i="13"/>
  <c r="D303" i="13"/>
  <c r="C315" i="13"/>
  <c r="D304" i="13"/>
  <c r="D314" i="13"/>
  <c r="D324" i="13"/>
  <c r="C336" i="13"/>
  <c r="D325" i="13"/>
  <c r="C324" i="13"/>
  <c r="I22" i="12"/>
  <c r="Q22" i="12"/>
  <c r="I26" i="12"/>
  <c r="Q26" i="12"/>
  <c r="C29" i="12"/>
  <c r="K29" i="12"/>
  <c r="S29" i="12"/>
  <c r="I30" i="12"/>
  <c r="Q30" i="12"/>
  <c r="C33" i="12"/>
  <c r="K33" i="12"/>
  <c r="S33" i="12"/>
  <c r="I34" i="12"/>
  <c r="Q34" i="12"/>
  <c r="C37" i="12"/>
  <c r="K37" i="12"/>
  <c r="S37" i="12"/>
  <c r="I38" i="12"/>
  <c r="Q38" i="12"/>
  <c r="C41" i="12"/>
  <c r="K41" i="12"/>
  <c r="S41" i="12"/>
  <c r="I42" i="12"/>
  <c r="Q42" i="12"/>
  <c r="J49" i="12"/>
  <c r="S49" i="12"/>
  <c r="C50" i="12"/>
  <c r="M50" i="12"/>
  <c r="Y50" i="12"/>
  <c r="E52" i="12"/>
  <c r="O52" i="12"/>
  <c r="Y52" i="12"/>
  <c r="V55" i="12"/>
  <c r="N55" i="12"/>
  <c r="F55" i="12"/>
  <c r="K55" i="12"/>
  <c r="N56" i="12"/>
  <c r="X66" i="12"/>
  <c r="P66" i="12"/>
  <c r="H66" i="12"/>
  <c r="G66" i="12"/>
  <c r="V66" i="12"/>
  <c r="N66" i="12"/>
  <c r="F66" i="12"/>
  <c r="Q66" i="12"/>
  <c r="Z66" i="12"/>
  <c r="K67" i="12"/>
  <c r="X74" i="12"/>
  <c r="P74" i="12"/>
  <c r="H74" i="12"/>
  <c r="G74" i="12"/>
  <c r="V74" i="12"/>
  <c r="N74" i="12"/>
  <c r="F74" i="12"/>
  <c r="Q74" i="12"/>
  <c r="Z74" i="12"/>
  <c r="K75" i="12"/>
  <c r="X82" i="12"/>
  <c r="P82" i="12"/>
  <c r="H82" i="12"/>
  <c r="G82" i="12"/>
  <c r="V82" i="12"/>
  <c r="N82" i="12"/>
  <c r="F82" i="12"/>
  <c r="Q82" i="12"/>
  <c r="Z82" i="12"/>
  <c r="K83" i="12"/>
  <c r="X90" i="12"/>
  <c r="P90" i="12"/>
  <c r="H90" i="12"/>
  <c r="G90" i="12"/>
  <c r="V90" i="12"/>
  <c r="N90" i="12"/>
  <c r="F90" i="12"/>
  <c r="Q90" i="12"/>
  <c r="Z90" i="12"/>
  <c r="K91" i="12"/>
  <c r="C21" i="13"/>
  <c r="C37" i="13"/>
  <c r="C62" i="13"/>
  <c r="D50" i="13"/>
  <c r="D64" i="13"/>
  <c r="C76" i="13"/>
  <c r="D65" i="13"/>
  <c r="C69" i="13"/>
  <c r="D80" i="13"/>
  <c r="C92" i="13"/>
  <c r="D81" i="13"/>
  <c r="C85" i="13"/>
  <c r="D96" i="13"/>
  <c r="C108" i="13"/>
  <c r="D97" i="13"/>
  <c r="C101" i="13"/>
  <c r="D112" i="13"/>
  <c r="C124" i="13"/>
  <c r="D113" i="13"/>
  <c r="C117" i="13"/>
  <c r="D128" i="13"/>
  <c r="C140" i="13"/>
  <c r="D129" i="13"/>
  <c r="C133" i="13"/>
  <c r="C226" i="13"/>
  <c r="D214" i="13"/>
  <c r="C255" i="13"/>
  <c r="D243" i="13"/>
  <c r="D375" i="13"/>
  <c r="C387" i="13"/>
  <c r="D376" i="13"/>
  <c r="S93" i="12"/>
  <c r="D11" i="13"/>
  <c r="D59" i="13"/>
  <c r="D67" i="13"/>
  <c r="C71" i="13"/>
  <c r="D75" i="13"/>
  <c r="C79" i="13"/>
  <c r="D83" i="13"/>
  <c r="C87" i="13"/>
  <c r="D91" i="13"/>
  <c r="C95" i="13"/>
  <c r="D99" i="13"/>
  <c r="C103" i="13"/>
  <c r="D107" i="13"/>
  <c r="C111" i="13"/>
  <c r="D115" i="13"/>
  <c r="C119" i="13"/>
  <c r="D123" i="13"/>
  <c r="C127" i="13"/>
  <c r="D131" i="13"/>
  <c r="C135" i="13"/>
  <c r="C151" i="13"/>
  <c r="D139" i="13"/>
  <c r="C143" i="13"/>
  <c r="D159" i="13"/>
  <c r="C171" i="13"/>
  <c r="D160" i="13"/>
  <c r="C180" i="13"/>
  <c r="D168" i="13"/>
  <c r="C232" i="13"/>
  <c r="D220" i="13"/>
  <c r="D221" i="13"/>
  <c r="D284" i="13"/>
  <c r="C284" i="13"/>
  <c r="D285" i="13"/>
  <c r="D435" i="13"/>
  <c r="C435" i="13"/>
  <c r="C447" i="13"/>
  <c r="D356" i="13"/>
  <c r="C368" i="13"/>
  <c r="D357" i="13"/>
  <c r="D388" i="13"/>
  <c r="C400" i="13"/>
  <c r="D389" i="13"/>
  <c r="C388" i="13"/>
  <c r="C419" i="13"/>
  <c r="D407" i="13"/>
  <c r="D408" i="13"/>
  <c r="C576" i="13"/>
  <c r="D564" i="13"/>
  <c r="C564" i="13"/>
  <c r="C592" i="13"/>
  <c r="D580" i="13"/>
  <c r="C580" i="13"/>
  <c r="C608" i="13"/>
  <c r="D596" i="13"/>
  <c r="C596" i="13"/>
  <c r="C624" i="13"/>
  <c r="D612" i="13"/>
  <c r="C612" i="13"/>
  <c r="C238" i="13"/>
  <c r="D226" i="13"/>
  <c r="D227" i="13"/>
  <c r="C258" i="13"/>
  <c r="D246" i="13"/>
  <c r="D250" i="13"/>
  <c r="D259" i="13"/>
  <c r="D342" i="13"/>
  <c r="D380" i="13"/>
  <c r="C392" i="13"/>
  <c r="D381" i="13"/>
  <c r="C380" i="13"/>
  <c r="D412" i="13"/>
  <c r="C365" i="13"/>
  <c r="D353" i="13"/>
  <c r="C375" i="13"/>
  <c r="D399" i="13"/>
  <c r="C411" i="13"/>
  <c r="Z60" i="12"/>
  <c r="Z64" i="12"/>
  <c r="Z68" i="12"/>
  <c r="Z72" i="12"/>
  <c r="Z76" i="12"/>
  <c r="Z80" i="12"/>
  <c r="Z84" i="12"/>
  <c r="Z88" i="12"/>
  <c r="Z92" i="12"/>
  <c r="C170" i="13"/>
  <c r="C174" i="13"/>
  <c r="D162" i="13"/>
  <c r="D163" i="13"/>
  <c r="C194" i="13"/>
  <c r="D182" i="13"/>
  <c r="D186" i="13"/>
  <c r="C215" i="13"/>
  <c r="D203" i="13"/>
  <c r="D222" i="13"/>
  <c r="D255" i="13"/>
  <c r="D256" i="13"/>
  <c r="D273" i="13"/>
  <c r="D287" i="13"/>
  <c r="D288" i="13"/>
  <c r="C296" i="13"/>
  <c r="C339" i="13"/>
  <c r="C353" i="13"/>
  <c r="D372" i="13"/>
  <c r="C384" i="13"/>
  <c r="D373" i="13"/>
  <c r="C372" i="13"/>
  <c r="C395" i="13"/>
  <c r="C416" i="13"/>
  <c r="D404" i="13"/>
  <c r="D405" i="13"/>
  <c r="C404" i="13"/>
  <c r="Q53" i="12"/>
  <c r="Q57" i="12"/>
  <c r="C60" i="12"/>
  <c r="K60" i="12"/>
  <c r="S60" i="12"/>
  <c r="Q61" i="12"/>
  <c r="C64" i="12"/>
  <c r="K64" i="12"/>
  <c r="S64" i="12"/>
  <c r="Q65" i="12"/>
  <c r="C68" i="12"/>
  <c r="K68" i="12"/>
  <c r="S68" i="12"/>
  <c r="Q69" i="12"/>
  <c r="C72" i="12"/>
  <c r="K72" i="12"/>
  <c r="S72" i="12"/>
  <c r="Q73" i="12"/>
  <c r="C76" i="12"/>
  <c r="K76" i="12"/>
  <c r="S76" i="12"/>
  <c r="Q77" i="12"/>
  <c r="C80" i="12"/>
  <c r="K80" i="12"/>
  <c r="S80" i="12"/>
  <c r="Q81" i="12"/>
  <c r="C84" i="12"/>
  <c r="K84" i="12"/>
  <c r="S84" i="12"/>
  <c r="Q85" i="12"/>
  <c r="C88" i="12"/>
  <c r="K88" i="12"/>
  <c r="S88" i="12"/>
  <c r="Q89" i="12"/>
  <c r="C92" i="12"/>
  <c r="K92" i="12"/>
  <c r="S92" i="12"/>
  <c r="Q93" i="12"/>
  <c r="D10" i="13"/>
  <c r="D19" i="13"/>
  <c r="D22" i="13"/>
  <c r="D35" i="13"/>
  <c r="D38" i="13"/>
  <c r="D51" i="13"/>
  <c r="D54" i="13"/>
  <c r="D62" i="13"/>
  <c r="C66" i="13"/>
  <c r="D70" i="13"/>
  <c r="C74" i="13"/>
  <c r="D78" i="13"/>
  <c r="C82" i="13"/>
  <c r="D86" i="13"/>
  <c r="C90" i="13"/>
  <c r="D94" i="13"/>
  <c r="C98" i="13"/>
  <c r="D102" i="13"/>
  <c r="C106" i="13"/>
  <c r="D110" i="13"/>
  <c r="C114" i="13"/>
  <c r="D118" i="13"/>
  <c r="C122" i="13"/>
  <c r="D126" i="13"/>
  <c r="C130" i="13"/>
  <c r="C138" i="13"/>
  <c r="C162" i="13"/>
  <c r="D150" i="13"/>
  <c r="D154" i="13"/>
  <c r="C158" i="13"/>
  <c r="C183" i="13"/>
  <c r="D171" i="13"/>
  <c r="C191" i="13"/>
  <c r="C199" i="13"/>
  <c r="C211" i="13"/>
  <c r="D223" i="13"/>
  <c r="C235" i="13"/>
  <c r="D224" i="13"/>
  <c r="C228" i="13"/>
  <c r="C244" i="13"/>
  <c r="D232" i="13"/>
  <c r="D274" i="13"/>
  <c r="D368" i="13"/>
  <c r="C399" i="13"/>
  <c r="D400" i="13"/>
  <c r="C451" i="13"/>
  <c r="D439" i="13"/>
  <c r="D440" i="13"/>
  <c r="C67" i="13"/>
  <c r="D58" i="13"/>
  <c r="C75" i="13"/>
  <c r="D66" i="13"/>
  <c r="C83" i="13"/>
  <c r="D74" i="13"/>
  <c r="C91" i="13"/>
  <c r="D82" i="13"/>
  <c r="C99" i="13"/>
  <c r="D90" i="13"/>
  <c r="C107" i="13"/>
  <c r="D98" i="13"/>
  <c r="C115" i="13"/>
  <c r="D106" i="13"/>
  <c r="C123" i="13"/>
  <c r="D114" i="13"/>
  <c r="C131" i="13"/>
  <c r="D122" i="13"/>
  <c r="C139" i="13"/>
  <c r="D130" i="13"/>
  <c r="D138" i="13"/>
  <c r="C159" i="13"/>
  <c r="D158" i="13"/>
  <c r="D191" i="13"/>
  <c r="C203" i="13"/>
  <c r="D192" i="13"/>
  <c r="C212" i="13"/>
  <c r="D200" i="13"/>
  <c r="D211" i="13"/>
  <c r="D228" i="13"/>
  <c r="C240" i="13"/>
  <c r="D252" i="13"/>
  <c r="D253" i="13"/>
  <c r="C319" i="13"/>
  <c r="D307" i="13"/>
  <c r="C333" i="13"/>
  <c r="D321" i="13"/>
  <c r="D335" i="13"/>
  <c r="C347" i="13"/>
  <c r="D336" i="13"/>
  <c r="C362" i="13"/>
  <c r="D350" i="13"/>
  <c r="C350" i="13"/>
  <c r="D364" i="13"/>
  <c r="C376" i="13"/>
  <c r="D365" i="13"/>
  <c r="C364" i="13"/>
  <c r="C408" i="13"/>
  <c r="D396" i="13"/>
  <c r="D397" i="13"/>
  <c r="C396" i="13"/>
  <c r="D175" i="13"/>
  <c r="D207" i="13"/>
  <c r="D239" i="13"/>
  <c r="D263" i="13"/>
  <c r="D266" i="13"/>
  <c r="D279" i="13"/>
  <c r="D282" i="13"/>
  <c r="D295" i="13"/>
  <c r="D298" i="13"/>
  <c r="C305" i="13"/>
  <c r="D312" i="13"/>
  <c r="D316" i="13"/>
  <c r="D326" i="13"/>
  <c r="D330" i="13"/>
  <c r="C337" i="13"/>
  <c r="D344" i="13"/>
  <c r="D348" i="13"/>
  <c r="D358" i="13"/>
  <c r="D362" i="13"/>
  <c r="D370" i="13"/>
  <c r="D378" i="13"/>
  <c r="D386" i="13"/>
  <c r="D415" i="13"/>
  <c r="C454" i="13"/>
  <c r="D442" i="13"/>
  <c r="C428" i="13"/>
  <c r="D416" i="13"/>
  <c r="C464" i="13"/>
  <c r="D452" i="13"/>
  <c r="C640" i="13"/>
  <c r="D628" i="13"/>
  <c r="C628" i="13"/>
  <c r="C656" i="13"/>
  <c r="D644" i="13"/>
  <c r="C644" i="13"/>
  <c r="C425" i="13"/>
  <c r="D413" i="13"/>
  <c r="D414" i="13"/>
  <c r="D417" i="13"/>
  <c r="C448" i="13"/>
  <c r="D436" i="13"/>
  <c r="D437" i="13"/>
  <c r="C444" i="13"/>
  <c r="C274" i="13"/>
  <c r="C271" i="13"/>
  <c r="C290" i="13"/>
  <c r="C287" i="13"/>
  <c r="C303" i="13"/>
  <c r="D311" i="13"/>
  <c r="C327" i="13"/>
  <c r="D343" i="13"/>
  <c r="C359" i="13"/>
  <c r="C413" i="13"/>
  <c r="C430" i="13"/>
  <c r="C421" i="13"/>
  <c r="D424" i="13"/>
  <c r="C436" i="13"/>
  <c r="D444" i="13"/>
  <c r="D151" i="13"/>
  <c r="C177" i="13"/>
  <c r="D183" i="13"/>
  <c r="C209" i="13"/>
  <c r="D215" i="13"/>
  <c r="C241" i="13"/>
  <c r="D247" i="13"/>
  <c r="C259" i="13"/>
  <c r="C262" i="13"/>
  <c r="C265" i="13"/>
  <c r="C275" i="13"/>
  <c r="C278" i="13"/>
  <c r="C281" i="13"/>
  <c r="C291" i="13"/>
  <c r="C294" i="13"/>
  <c r="C297" i="13"/>
  <c r="D308" i="13"/>
  <c r="D322" i="13"/>
  <c r="D340" i="13"/>
  <c r="D354" i="13"/>
  <c r="D421" i="13"/>
  <c r="D445" i="13"/>
  <c r="C472" i="13"/>
  <c r="D460" i="13"/>
  <c r="C460" i="13"/>
  <c r="C488" i="13"/>
  <c r="D476" i="13"/>
  <c r="C476" i="13"/>
  <c r="C504" i="13"/>
  <c r="D492" i="13"/>
  <c r="C492" i="13"/>
  <c r="C520" i="13"/>
  <c r="D508" i="13"/>
  <c r="C508" i="13"/>
  <c r="C536" i="13"/>
  <c r="D524" i="13"/>
  <c r="C524" i="13"/>
  <c r="C552" i="13"/>
  <c r="D540" i="13"/>
  <c r="C540" i="13"/>
  <c r="C568" i="13"/>
  <c r="D556" i="13"/>
  <c r="C556" i="13"/>
  <c r="C584" i="13"/>
  <c r="D572" i="13"/>
  <c r="C572" i="13"/>
  <c r="C600" i="13"/>
  <c r="D588" i="13"/>
  <c r="C588" i="13"/>
  <c r="C616" i="13"/>
  <c r="D604" i="13"/>
  <c r="C604" i="13"/>
  <c r="C632" i="13"/>
  <c r="D620" i="13"/>
  <c r="C620" i="13"/>
  <c r="C648" i="13"/>
  <c r="D636" i="13"/>
  <c r="C636" i="13"/>
  <c r="C664" i="13"/>
  <c r="D652" i="13"/>
  <c r="C652" i="13"/>
  <c r="D134" i="13"/>
  <c r="D142" i="13"/>
  <c r="D145" i="13"/>
  <c r="D148" i="13"/>
  <c r="C163" i="13"/>
  <c r="C178" i="13"/>
  <c r="D174" i="13"/>
  <c r="D177" i="13"/>
  <c r="D180" i="13"/>
  <c r="C195" i="13"/>
  <c r="C210" i="13"/>
  <c r="D206" i="13"/>
  <c r="D209" i="13"/>
  <c r="D212" i="13"/>
  <c r="C227" i="13"/>
  <c r="C242" i="13"/>
  <c r="D238" i="13"/>
  <c r="D241" i="13"/>
  <c r="D244" i="13"/>
  <c r="D262" i="13"/>
  <c r="D265" i="13"/>
  <c r="D278" i="13"/>
  <c r="D281" i="13"/>
  <c r="D291" i="13"/>
  <c r="D294" i="13"/>
  <c r="D297" i="13"/>
  <c r="C308" i="13"/>
  <c r="D315" i="13"/>
  <c r="D319" i="13"/>
  <c r="C335" i="13"/>
  <c r="C326" i="13"/>
  <c r="D329" i="13"/>
  <c r="C340" i="13"/>
  <c r="D347" i="13"/>
  <c r="D351" i="13"/>
  <c r="C367" i="13"/>
  <c r="C358" i="13"/>
  <c r="D361" i="13"/>
  <c r="D369" i="13"/>
  <c r="D377" i="13"/>
  <c r="D385" i="13"/>
  <c r="D393" i="13"/>
  <c r="D401" i="13"/>
  <c r="C422" i="13"/>
  <c r="D410" i="13"/>
  <c r="D418" i="13"/>
  <c r="C438" i="13"/>
  <c r="C531" i="13"/>
  <c r="D520" i="13"/>
  <c r="C539" i="13"/>
  <c r="D528" i="13"/>
  <c r="C547" i="13"/>
  <c r="D536" i="13"/>
  <c r="C555" i="13"/>
  <c r="D544" i="13"/>
  <c r="C563" i="13"/>
  <c r="D552" i="13"/>
  <c r="C571" i="13"/>
  <c r="D560" i="13"/>
  <c r="C579" i="13"/>
  <c r="D568" i="13"/>
  <c r="C587" i="13"/>
  <c r="D576" i="13"/>
  <c r="C595" i="13"/>
  <c r="D584" i="13"/>
  <c r="C603" i="13"/>
  <c r="D592" i="13"/>
  <c r="C611" i="13"/>
  <c r="D600" i="13"/>
  <c r="C619" i="13"/>
  <c r="D608" i="13"/>
  <c r="C627" i="13"/>
  <c r="D616" i="13"/>
  <c r="C660" i="13"/>
  <c r="C668" i="13"/>
  <c r="D660" i="13"/>
  <c r="D668" i="13"/>
  <c r="C406" i="13"/>
  <c r="D419" i="13"/>
  <c r="C445" i="13"/>
  <c r="D453" i="13"/>
  <c r="C453" i="13"/>
  <c r="C457" i="13"/>
  <c r="D461" i="13"/>
  <c r="C461" i="13"/>
  <c r="C465" i="13"/>
  <c r="D469" i="13"/>
  <c r="C469" i="13"/>
  <c r="C473" i="13"/>
  <c r="D477" i="13"/>
  <c r="C477" i="13"/>
  <c r="C481" i="13"/>
  <c r="D485" i="13"/>
  <c r="C485" i="13"/>
  <c r="C489" i="13"/>
  <c r="D493" i="13"/>
  <c r="C493" i="13"/>
  <c r="C497" i="13"/>
  <c r="D501" i="13"/>
  <c r="C501" i="13"/>
  <c r="C505" i="13"/>
  <c r="D509" i="13"/>
  <c r="C509" i="13"/>
  <c r="C513" i="13"/>
  <c r="D517" i="13"/>
  <c r="C517" i="13"/>
  <c r="C521" i="13"/>
  <c r="D525" i="13"/>
  <c r="C525" i="13"/>
  <c r="C529" i="13"/>
  <c r="D533" i="13"/>
  <c r="C533" i="13"/>
  <c r="C537" i="13"/>
  <c r="D541" i="13"/>
  <c r="C541" i="13"/>
  <c r="C545" i="13"/>
  <c r="D549" i="13"/>
  <c r="C549" i="13"/>
  <c r="C553" i="13"/>
  <c r="D557" i="13"/>
  <c r="C557" i="13"/>
  <c r="C561" i="13"/>
  <c r="D565" i="13"/>
  <c r="C565" i="13"/>
  <c r="C569" i="13"/>
  <c r="D573" i="13"/>
  <c r="C573" i="13"/>
  <c r="C577" i="13"/>
  <c r="D581" i="13"/>
  <c r="C581" i="13"/>
  <c r="C585" i="13"/>
  <c r="D589" i="13"/>
  <c r="C589" i="13"/>
  <c r="C593" i="13"/>
  <c r="D597" i="13"/>
  <c r="C597" i="13"/>
  <c r="C601" i="13"/>
  <c r="D605" i="13"/>
  <c r="C605" i="13"/>
  <c r="C609" i="13"/>
  <c r="D613" i="13"/>
  <c r="C617" i="13"/>
  <c r="D621" i="13"/>
  <c r="C625" i="13"/>
  <c r="D629" i="13"/>
  <c r="C633" i="13"/>
  <c r="D637" i="13"/>
  <c r="C641" i="13"/>
  <c r="D645" i="13"/>
  <c r="C649" i="13"/>
  <c r="D653" i="13"/>
  <c r="C657" i="13"/>
  <c r="D661" i="13"/>
  <c r="C665" i="13"/>
  <c r="D669" i="13"/>
  <c r="C681" i="13"/>
  <c r="C673" i="13"/>
  <c r="D422" i="13"/>
  <c r="C431" i="13"/>
  <c r="C691" i="13"/>
  <c r="D679" i="13"/>
  <c r="C679" i="13"/>
  <c r="D394" i="13"/>
  <c r="D402" i="13"/>
  <c r="D411" i="13"/>
  <c r="D428" i="13"/>
  <c r="D443" i="13"/>
  <c r="D446" i="13"/>
  <c r="D450" i="13"/>
  <c r="C462" i="13"/>
  <c r="D454" i="13"/>
  <c r="D458" i="13"/>
  <c r="C470" i="13"/>
  <c r="D462" i="13"/>
  <c r="D466" i="13"/>
  <c r="C478" i="13"/>
  <c r="D470" i="13"/>
  <c r="D474" i="13"/>
  <c r="C486" i="13"/>
  <c r="D478" i="13"/>
  <c r="D482" i="13"/>
  <c r="C494" i="13"/>
  <c r="D486" i="13"/>
  <c r="D490" i="13"/>
  <c r="C502" i="13"/>
  <c r="D494" i="13"/>
  <c r="D498" i="13"/>
  <c r="C510" i="13"/>
  <c r="D502" i="13"/>
  <c r="D506" i="13"/>
  <c r="C518" i="13"/>
  <c r="D510" i="13"/>
  <c r="D514" i="13"/>
  <c r="C526" i="13"/>
  <c r="D518" i="13"/>
  <c r="D522" i="13"/>
  <c r="C534" i="13"/>
  <c r="D526" i="13"/>
  <c r="D530" i="13"/>
  <c r="C542" i="13"/>
  <c r="D534" i="13"/>
  <c r="D538" i="13"/>
  <c r="C550" i="13"/>
  <c r="D542" i="13"/>
  <c r="D546" i="13"/>
  <c r="C558" i="13"/>
  <c r="D550" i="13"/>
  <c r="D554" i="13"/>
  <c r="C566" i="13"/>
  <c r="D558" i="13"/>
  <c r="D562" i="13"/>
  <c r="C574" i="13"/>
  <c r="D566" i="13"/>
  <c r="D570" i="13"/>
  <c r="C582" i="13"/>
  <c r="D574" i="13"/>
  <c r="D578" i="13"/>
  <c r="C590" i="13"/>
  <c r="D582" i="13"/>
  <c r="D586" i="13"/>
  <c r="C598" i="13"/>
  <c r="D590" i="13"/>
  <c r="D594" i="13"/>
  <c r="C606" i="13"/>
  <c r="D598" i="13"/>
  <c r="D602" i="13"/>
  <c r="C614" i="13"/>
  <c r="D606" i="13"/>
  <c r="D610" i="13"/>
  <c r="C622" i="13"/>
  <c r="D614" i="13"/>
  <c r="D618" i="13"/>
  <c r="C630" i="13"/>
  <c r="D622" i="13"/>
  <c r="D626" i="13"/>
  <c r="C638" i="13"/>
  <c r="D630" i="13"/>
  <c r="D634" i="13"/>
  <c r="C646" i="13"/>
  <c r="D638" i="13"/>
  <c r="D642" i="13"/>
  <c r="C654" i="13"/>
  <c r="D646" i="13"/>
  <c r="D650" i="13"/>
  <c r="C662" i="13"/>
  <c r="D654" i="13"/>
  <c r="D658" i="13"/>
  <c r="C670" i="13"/>
  <c r="D662" i="13"/>
  <c r="D666" i="13"/>
  <c r="C678" i="13"/>
  <c r="D670" i="13"/>
  <c r="D680" i="13"/>
  <c r="C686" i="13"/>
  <c r="C694" i="13"/>
  <c r="C702" i="13"/>
  <c r="C710" i="13"/>
  <c r="C718" i="13"/>
  <c r="C726" i="13"/>
  <c r="D731" i="13"/>
  <c r="C734" i="13"/>
  <c r="C742" i="13"/>
  <c r="D678" i="13"/>
  <c r="D686" i="13"/>
  <c r="C689" i="13"/>
  <c r="D694" i="13"/>
  <c r="C697" i="13"/>
  <c r="D702" i="13"/>
  <c r="C705" i="13"/>
  <c r="D710" i="13"/>
  <c r="C713" i="13"/>
  <c r="D718" i="13"/>
  <c r="C721" i="13"/>
  <c r="D726" i="13"/>
  <c r="C729" i="13"/>
  <c r="D734" i="13"/>
  <c r="C737" i="13"/>
  <c r="D742" i="13"/>
  <c r="D676" i="13"/>
  <c r="D684" i="13"/>
  <c r="C687" i="13"/>
  <c r="D692" i="13"/>
  <c r="C695" i="13"/>
  <c r="D700" i="13"/>
  <c r="C703" i="13"/>
  <c r="D708" i="13"/>
  <c r="C711" i="13"/>
  <c r="D716" i="13"/>
  <c r="C719" i="13"/>
  <c r="D724" i="13"/>
  <c r="C727" i="13"/>
  <c r="D732" i="13"/>
  <c r="C735" i="13"/>
  <c r="D687" i="13"/>
  <c r="D695" i="13"/>
  <c r="D703" i="13"/>
  <c r="D711" i="13"/>
  <c r="D719" i="13"/>
  <c r="D727" i="13"/>
  <c r="F4" i="9" l="1"/>
  <c r="F3" i="9"/>
  <c r="V4" i="11"/>
  <c r="V5" i="11"/>
  <c r="V3" i="11"/>
  <c r="P5" i="12"/>
  <c r="X4" i="12"/>
  <c r="X5" i="12"/>
  <c r="X3" i="12"/>
  <c r="R3" i="12"/>
  <c r="R5" i="12"/>
  <c r="R4" i="12"/>
  <c r="S5" i="12"/>
  <c r="S4" i="12"/>
  <c r="S3" i="12"/>
  <c r="U5" i="11"/>
  <c r="E4" i="11"/>
  <c r="P3" i="11"/>
  <c r="S5" i="11"/>
  <c r="L5" i="12"/>
  <c r="L4" i="12"/>
  <c r="L3" i="12"/>
  <c r="H4" i="12"/>
  <c r="H5" i="12"/>
  <c r="H3" i="12"/>
  <c r="AA5" i="12"/>
  <c r="AA4" i="12"/>
  <c r="AA3" i="12"/>
  <c r="Y3" i="11"/>
  <c r="S4" i="11"/>
  <c r="G2" i="13"/>
  <c r="G4" i="13"/>
  <c r="G3" i="13"/>
  <c r="D3" i="11"/>
  <c r="Y3" i="12"/>
  <c r="Y4" i="12"/>
  <c r="Y5" i="12"/>
  <c r="T5" i="12"/>
  <c r="T4" i="12"/>
  <c r="T3" i="12"/>
  <c r="E5" i="12"/>
  <c r="E4" i="12"/>
  <c r="E3" i="12"/>
  <c r="X3" i="11"/>
  <c r="X4" i="11"/>
  <c r="O5" i="12"/>
  <c r="O3" i="12"/>
  <c r="O4" i="12"/>
  <c r="F4" i="12"/>
  <c r="F3" i="12"/>
  <c r="F5" i="12"/>
  <c r="M5" i="12"/>
  <c r="M4" i="12"/>
  <c r="M3" i="12"/>
  <c r="G5" i="11"/>
  <c r="Z3" i="11"/>
  <c r="G4" i="11"/>
  <c r="J3" i="11"/>
  <c r="J5" i="11"/>
  <c r="J4" i="11"/>
  <c r="Z3" i="12"/>
  <c r="Z5" i="12"/>
  <c r="Z4" i="12"/>
  <c r="C3" i="11"/>
  <c r="C5" i="11"/>
  <c r="N4" i="12"/>
  <c r="N5" i="12"/>
  <c r="N3" i="12"/>
  <c r="K3" i="11"/>
  <c r="K4" i="11"/>
  <c r="K5" i="11"/>
  <c r="AA3" i="11"/>
  <c r="AA4" i="11"/>
  <c r="AA5" i="11"/>
  <c r="I3" i="12"/>
  <c r="I4" i="12"/>
  <c r="I5" i="12"/>
  <c r="D5" i="12"/>
  <c r="D4" i="12"/>
  <c r="D3" i="12"/>
  <c r="V4" i="12"/>
  <c r="V3" i="12"/>
  <c r="V5" i="12"/>
  <c r="W4" i="11"/>
  <c r="Q4" i="11"/>
  <c r="M3" i="11"/>
  <c r="F4" i="11"/>
  <c r="F5" i="11"/>
  <c r="F3" i="11"/>
  <c r="R3" i="11"/>
  <c r="R4" i="11"/>
  <c r="R5" i="11"/>
  <c r="W5" i="12"/>
  <c r="W3" i="12"/>
  <c r="W4" i="12"/>
  <c r="Q3" i="12"/>
  <c r="Q4" i="12"/>
  <c r="Q5" i="12"/>
  <c r="C5" i="12"/>
  <c r="C4" i="12"/>
  <c r="C3" i="12"/>
  <c r="U3" i="11"/>
  <c r="M4" i="11"/>
  <c r="L3" i="11"/>
  <c r="L5" i="11"/>
  <c r="T3" i="11"/>
  <c r="T4" i="11"/>
  <c r="T5" i="11"/>
  <c r="U5" i="12"/>
  <c r="U4" i="12"/>
  <c r="U3" i="12"/>
  <c r="H3" i="11"/>
  <c r="H4" i="11"/>
  <c r="N4" i="11"/>
  <c r="N5" i="11"/>
  <c r="N3" i="11"/>
  <c r="I3" i="11"/>
  <c r="I5" i="11"/>
  <c r="I4" i="11"/>
  <c r="J3" i="12"/>
  <c r="J5" i="12"/>
  <c r="J4" i="12"/>
  <c r="G5" i="12"/>
  <c r="G3" i="12"/>
  <c r="G4" i="12"/>
  <c r="K5" i="12"/>
  <c r="K4" i="12"/>
  <c r="K3" i="12"/>
  <c r="H5" i="11"/>
  <c r="Q5" i="11"/>
  <c r="D5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<sst xmlns="http://schemas.openxmlformats.org/spreadsheetml/2006/main" count="314" uniqueCount="176">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</sst>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169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6C-824E-87BA-950D8A5C9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Monthly'!$A$6:$A$772</c:f>
              <c:numCache>
                <c:formatCode>yyyy\-mm\-dd</c:formatCode>
                <c:ptCount val="76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</c:numCache>
            </c:numRef>
          </c:cat>
          <c:val>
            <c:numRef>
              <c:f>'US M1 Real Monthly'!$B$6:$B$772</c:f>
              <c:numCache>
                <c:formatCode>0.0</c:formatCode>
                <c:ptCount val="767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6905.7</c:v>
                </c:pt>
                <c:pt idx="745">
                  <c:v>6974.5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7247.2</c:v>
                </c:pt>
                <c:pt idx="753">
                  <c:v>7253.9</c:v>
                </c:pt>
                <c:pt idx="754">
                  <c:v>7281.2</c:v>
                </c:pt>
                <c:pt idx="755">
                  <c:v>7293.4</c:v>
                </c:pt>
                <c:pt idx="756">
                  <c:v>7301.6</c:v>
                </c:pt>
                <c:pt idx="757">
                  <c:v>7270.4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6960.7</c:v>
                </c:pt>
                <c:pt idx="762">
                  <c:v>6953.8</c:v>
                </c:pt>
                <c:pt idx="763">
                  <c:v>6925.4</c:v>
                </c:pt>
                <c:pt idx="764">
                  <c:v>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7-8540-96E2-CD0F942A5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Monthly'!$A$18:$A$772</c:f>
              <c:numCache>
                <c:formatCode>yyyy\-mm\-dd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</c:numCache>
            </c:numRef>
          </c:cat>
          <c:val>
            <c:numRef>
              <c:f>'US M1 Real Monthly'!$C$18:$C$772</c:f>
              <c:numCache>
                <c:formatCode>0.0%</c:formatCode>
                <c:ptCount val="755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3.4731830547998443</c:v>
                </c:pt>
                <c:pt idx="733">
                  <c:v>3.5127790359107087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9.8759816853148913E-2</c:v>
                </c:pt>
                <c:pt idx="741">
                  <c:v>8.7557534595721076E-2</c:v>
                </c:pt>
                <c:pt idx="742">
                  <c:v>7.697313927345871E-2</c:v>
                </c:pt>
                <c:pt idx="743">
                  <c:v>6.9664437404669724E-2</c:v>
                </c:pt>
                <c:pt idx="744">
                  <c:v>5.7329452481283655E-2</c:v>
                </c:pt>
                <c:pt idx="745">
                  <c:v>4.2425980357014788E-2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-2.3772124204089647E-2</c:v>
                </c:pt>
                <c:pt idx="750">
                  <c:v>-2.8975186069568375E-2</c:v>
                </c:pt>
                <c:pt idx="751">
                  <c:v>-4.1360981146701392E-2</c:v>
                </c:pt>
                <c:pt idx="752">
                  <c:v>-5.6877138757037177E-2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4-2849-A5E7-013FE6750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  <c:max val="4480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7448.3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7629.5</c:v>
                </c:pt>
                <c:pt idx="752">
                  <c:v>7645.8</c:v>
                </c:pt>
                <c:pt idx="753">
                  <c:v>7644.5</c:v>
                </c:pt>
                <c:pt idx="754">
                  <c:v>7665.2</c:v>
                </c:pt>
                <c:pt idx="755">
                  <c:v>7671.5</c:v>
                </c:pt>
                <c:pt idx="756">
                  <c:v>7679</c:v>
                </c:pt>
                <c:pt idx="757">
                  <c:v>7639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7316.5</c:v>
                </c:pt>
                <c:pt idx="762">
                  <c:v>7327.6</c:v>
                </c:pt>
                <c:pt idx="763">
                  <c:v>7317.6</c:v>
                </c:pt>
                <c:pt idx="764">
                  <c:v>7246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A-F74D-97DF-FDC0B627A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0.24795590107901627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7.8832013574660631E-2</c:v>
                </c:pt>
                <c:pt idx="752" formatCode="0.0%">
                  <c:v>7.0975333025171214E-2</c:v>
                </c:pt>
                <c:pt idx="753" formatCode="0.0%">
                  <c:v>6.2282006030876955E-2</c:v>
                </c:pt>
                <c:pt idx="754" formatCode="0.0%">
                  <c:v>5.3505408265644143E-2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2.5603157767544248E-2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-3.1068321171749857E-2</c:v>
                </c:pt>
                <c:pt idx="762" formatCode="0.0%">
                  <c:v>-3.2532347504621022E-2</c:v>
                </c:pt>
                <c:pt idx="763" formatCode="0.0%">
                  <c:v>-4.0880791663935989E-2</c:v>
                </c:pt>
                <c:pt idx="764" formatCode="0.0%">
                  <c:v>-5.2290146224070758E-2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0-7A49-9CEC-BF69E7089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  <c:pt idx="2405" formatCode="m/d/yy">
                  <c:v>44235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17659.599999999999</c:v>
                </c:pt>
                <c:pt idx="2400">
                  <c:v>17769.8</c:v>
                </c:pt>
                <c:pt idx="2401">
                  <c:v>18141.900000000001</c:v>
                </c:pt>
                <c:pt idx="2402">
                  <c:v>18151</c:v>
                </c:pt>
                <c:pt idx="2403">
                  <c:v>18107.599999999999</c:v>
                </c:pt>
                <c:pt idx="2404">
                  <c:v>18104.599999999999</c:v>
                </c:pt>
                <c:pt idx="2405">
                  <c:v>18104.599999999999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A-D744-8955-930751022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0.10251003312261919</c:v>
                </c:pt>
                <c:pt idx="743">
                  <c:v>0.1669134762188873</c:v>
                </c:pt>
                <c:pt idx="744">
                  <c:v>0.16107145840228743</c:v>
                </c:pt>
                <c:pt idx="745">
                  <c:v>0.15628337566232786</c:v>
                </c:pt>
                <c:pt idx="746">
                  <c:v>0.16681733751090966</c:v>
                </c:pt>
                <c:pt idx="747">
                  <c:v>0.2001533024909028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0.13598137990966541</c:v>
                </c:pt>
                <c:pt idx="751">
                  <c:v>7.7742470928747087E-2</c:v>
                </c:pt>
                <c:pt idx="752">
                  <c:v>0.10683703192209504</c:v>
                </c:pt>
                <c:pt idx="753">
                  <c:v>0.12300654872925532</c:v>
                </c:pt>
                <c:pt idx="754">
                  <c:v>8.1954246006967324E-2</c:v>
                </c:pt>
                <c:pt idx="755">
                  <c:v>9.2913037195731407E-2</c:v>
                </c:pt>
                <c:pt idx="756">
                  <c:v>3.3140067949746221E-2</c:v>
                </c:pt>
                <c:pt idx="757">
                  <c:v>1.7327449353757851E-2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-2.2762177534383699E-2</c:v>
                </c:pt>
                <c:pt idx="761">
                  <c:v>1.5943017113717817E-2</c:v>
                </c:pt>
                <c:pt idx="762">
                  <c:v>-2.105544290451733E-3</c:v>
                </c:pt>
                <c:pt idx="763">
                  <c:v>-6.9258355815106754E-2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9-1345-9BBC-7487D41B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'!$A$7:$A$770</c:f>
              <c:numCache>
                <c:formatCode>m/d/yy</c:formatCode>
                <c:ptCount val="76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</c:numCache>
            </c:numRef>
          </c:cat>
          <c:val>
            <c:numRef>
              <c:f>'US M2 '!$B$7:$B$770</c:f>
              <c:numCache>
                <c:formatCode>0.0</c:formatCode>
                <c:ptCount val="764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19124.7</c:v>
                </c:pt>
                <c:pt idx="743">
                  <c:v>19372.3</c:v>
                </c:pt>
                <c:pt idx="744">
                  <c:v>19614.900000000001</c:v>
                </c:pt>
                <c:pt idx="745">
                  <c:v>19853.7</c:v>
                </c:pt>
                <c:pt idx="746">
                  <c:v>20110.599999999999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20835.5</c:v>
                </c:pt>
                <c:pt idx="751">
                  <c:v>20965.900000000001</c:v>
                </c:pt>
                <c:pt idx="752">
                  <c:v>21144</c:v>
                </c:pt>
                <c:pt idx="753">
                  <c:v>21349.4</c:v>
                </c:pt>
                <c:pt idx="754">
                  <c:v>21490</c:v>
                </c:pt>
                <c:pt idx="755">
                  <c:v>21649.7</c:v>
                </c:pt>
                <c:pt idx="756">
                  <c:v>21708.6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21649.200000000001</c:v>
                </c:pt>
                <c:pt idx="760">
                  <c:v>21607.7</c:v>
                </c:pt>
                <c:pt idx="761">
                  <c:v>21636.2</c:v>
                </c:pt>
                <c:pt idx="762">
                  <c:v>21632.400000000001</c:v>
                </c:pt>
                <c:pt idx="763">
                  <c:v>21503.4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B-064F-8D07-F4F08F770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ax val="4474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0.10251003312261919</c:v>
                </c:pt>
                <c:pt idx="743">
                  <c:v>0.1669134762188873</c:v>
                </c:pt>
                <c:pt idx="744">
                  <c:v>0.16107145840228743</c:v>
                </c:pt>
                <c:pt idx="745">
                  <c:v>0.15628337566232786</c:v>
                </c:pt>
                <c:pt idx="746">
                  <c:v>0.16681733751090966</c:v>
                </c:pt>
                <c:pt idx="747">
                  <c:v>0.2001533024909028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0.13598137990966541</c:v>
                </c:pt>
                <c:pt idx="751">
                  <c:v>7.7742470928747087E-2</c:v>
                </c:pt>
                <c:pt idx="752">
                  <c:v>0.10683703192209504</c:v>
                </c:pt>
                <c:pt idx="753">
                  <c:v>0.12300654872925532</c:v>
                </c:pt>
                <c:pt idx="754">
                  <c:v>8.1954246006967324E-2</c:v>
                </c:pt>
                <c:pt idx="755">
                  <c:v>9.2913037195731407E-2</c:v>
                </c:pt>
                <c:pt idx="756">
                  <c:v>3.3140067949746221E-2</c:v>
                </c:pt>
                <c:pt idx="757">
                  <c:v>1.7327449353757851E-2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-2.2762177534383699E-2</c:v>
                </c:pt>
                <c:pt idx="761">
                  <c:v>1.5943017113717817E-2</c:v>
                </c:pt>
                <c:pt idx="762">
                  <c:v>-2.105544290451733E-3</c:v>
                </c:pt>
                <c:pt idx="763">
                  <c:v>-6.9258355815106754E-2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5-A74C-BA9D-3364E77FE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Country!$A$474:$A$751</c:f>
              <c:numCache>
                <c:formatCode>m/d/yy</c:formatCode>
                <c:ptCount val="27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</c:numCache>
            </c:numRef>
          </c:cat>
          <c:val>
            <c:numRef>
              <c:f>Country!$B$474:$B$751</c:f>
              <c:numCache>
                <c:formatCode>0.00</c:formatCode>
                <c:ptCount val="278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158.77549999999999</c:v>
                </c:pt>
                <c:pt idx="252">
                  <c:v>160.83109999999999</c:v>
                </c:pt>
                <c:pt idx="253">
                  <c:v>162.84520000000001</c:v>
                </c:pt>
                <c:pt idx="254">
                  <c:v>164.8278</c:v>
                </c:pt>
                <c:pt idx="255">
                  <c:v>166.9606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172.97880000000001</c:v>
                </c:pt>
                <c:pt idx="260">
                  <c:v>174.06139999999999</c:v>
                </c:pt>
                <c:pt idx="261">
                  <c:v>175.54</c:v>
                </c:pt>
                <c:pt idx="262">
                  <c:v>177.24529999999999</c:v>
                </c:pt>
                <c:pt idx="263">
                  <c:v>178.4126</c:v>
                </c:pt>
                <c:pt idx="264">
                  <c:v>179.73840000000001</c:v>
                </c:pt>
                <c:pt idx="265">
                  <c:v>180.22739999999999</c:v>
                </c:pt>
                <c:pt idx="266">
                  <c:v>180.48560000000001</c:v>
                </c:pt>
                <c:pt idx="267">
                  <c:v>179.6927</c:v>
                </c:pt>
                <c:pt idx="268">
                  <c:v>179.73429999999999</c:v>
                </c:pt>
                <c:pt idx="269">
                  <c:v>179.3897</c:v>
                </c:pt>
                <c:pt idx="270">
                  <c:v>179.62629999999999</c:v>
                </c:pt>
                <c:pt idx="271">
                  <c:v>179.59479999999999</c:v>
                </c:pt>
                <c:pt idx="272">
                  <c:v>178.52379999999999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A-6A4A-84C2-EB0512103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Country!$A$474:$A$750</c:f>
              <c:numCache>
                <c:formatCode>m/d/yy</c:formatCode>
                <c:ptCount val="277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</c:numCache>
            </c:numRef>
          </c:cat>
          <c:val>
            <c:numRef>
              <c:f>Country!$D$474:$D$750</c:f>
              <c:numCache>
                <c:formatCode>0.0%</c:formatCode>
                <c:ptCount val="277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0.10251020553055334</c:v>
                </c:pt>
                <c:pt idx="252">
                  <c:v>0.16691310982929375</c:v>
                </c:pt>
                <c:pt idx="253">
                  <c:v>0.16107200857319492</c:v>
                </c:pt>
                <c:pt idx="254">
                  <c:v>0.15628795482611579</c:v>
                </c:pt>
                <c:pt idx="255">
                  <c:v>0.1668161105951298</c:v>
                </c:pt>
                <c:pt idx="256">
                  <c:v>0.20015475099016533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0.13597926133468685</c:v>
                </c:pt>
                <c:pt idx="260">
                  <c:v>7.7742744731624791E-2</c:v>
                </c:pt>
                <c:pt idx="261">
                  <c:v>0.10683647037679656</c:v>
                </c:pt>
                <c:pt idx="262">
                  <c:v>0.1230099547246728</c:v>
                </c:pt>
                <c:pt idx="263">
                  <c:v>8.1955832517625726E-2</c:v>
                </c:pt>
                <c:pt idx="264">
                  <c:v>9.2909471296364066E-2</c:v>
                </c:pt>
                <c:pt idx="265">
                  <c:v>3.3140422353629129E-2</c:v>
                </c:pt>
                <c:pt idx="266">
                  <c:v>1.7327724726973859E-2</c:v>
                </c:pt>
                <c:pt idx="267">
                  <c:v>-5.1462465516829869E-2</c:v>
                </c:pt>
                <c:pt idx="268">
                  <c:v>2.7816161400908701E-3</c:v>
                </c:pt>
                <c:pt idx="269">
                  <c:v>-2.2766226348669538E-2</c:v>
                </c:pt>
                <c:pt idx="270">
                  <c:v>1.5942311544339782E-2</c:v>
                </c:pt>
                <c:pt idx="271">
                  <c:v>-2.1023404207424212E-3</c:v>
                </c:pt>
                <c:pt idx="272">
                  <c:v>-6.9260007766809739E-2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1-DF4E-BFDE-19FB430D5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232833</xdr:colOff>
      <xdr:row>716</xdr:row>
      <xdr:rowOff>70557</xdr:rowOff>
    </xdr:from>
    <xdr:to>
      <xdr:col>16</xdr:col>
      <xdr:colOff>232833</xdr:colOff>
      <xdr:row>742</xdr:row>
      <xdr:rowOff>150989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16</xdr:col>
      <xdr:colOff>169332</xdr:colOff>
      <xdr:row>775</xdr:row>
      <xdr:rowOff>112889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723</xdr:row>
      <xdr:rowOff>186765</xdr:rowOff>
    </xdr:from>
    <xdr:to>
      <xdr:col>14</xdr:col>
      <xdr:colOff>164353</xdr:colOff>
      <xdr:row>744</xdr:row>
      <xdr:rowOff>184158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2415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367392</xdr:colOff>
      <xdr:row>713</xdr:row>
      <xdr:rowOff>154213</xdr:rowOff>
    </xdr:from>
    <xdr:to>
      <xdr:col>12</xdr:col>
      <xdr:colOff>290286</xdr:colOff>
      <xdr:row>734</xdr:row>
      <xdr:rowOff>61458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4307</xdr:rowOff>
    </xdr:from>
    <xdr:to>
      <xdr:col>12</xdr:col>
      <xdr:colOff>290285</xdr:colOff>
      <xdr:row>754</xdr:row>
      <xdr:rowOff>36285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0" totalsRowShown="0" headerRowDxfId="33" dataDxfId="31" headerRowBorderDxfId="32">
  <autoFilter ref="A5:C770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0" totalsRowShown="0" headerRowDxfId="27" dataDxfId="26" tableBorderDxfId="25">
  <autoFilter ref="A5:C770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1" totalsRowShown="0" headerRowDxfId="21" dataDxfId="19" headerRowBorderDxfId="20" dataCellStyle="Normal 2">
  <autoFilter ref="A5:F2411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0" totalsRowShown="0" headerRowDxfId="12" dataDxfId="10" headerRowBorderDxfId="11" dataCellStyle="Normal 2">
  <autoFilter ref="A5:D770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6" totalsRowShown="0" headerRowDxfId="5" headerRowBorderDxfId="4">
  <autoFilter ref="A5:D746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O13" sqref="O13"/>
    </sheetView>
  </sheetViews>
  <sheetFormatPr baseColWidth="10" defaultColWidth="9.1640625" defaultRowHeight="15" x14ac:dyDescent="0.2"/>
  <cols>
    <col min="1" max="1" width="9.1640625" style="72" customWidth="1"/>
    <col min="2" max="10" width="12.83203125" style="72" customWidth="1"/>
    <col min="11" max="13" width="3.33203125" style="72" customWidth="1"/>
    <col min="14" max="14" width="21.33203125" style="72" customWidth="1"/>
    <col min="15" max="15" width="15.6640625" style="72" customWidth="1"/>
    <col min="16" max="16" width="16.83203125" style="72" customWidth="1"/>
    <col min="17" max="17" width="23" style="72" customWidth="1"/>
    <col min="18" max="42" width="9.1640625" style="72" customWidth="1"/>
    <col min="43" max="16384" width="9.1640625" style="72"/>
  </cols>
  <sheetData>
    <row r="1" spans="2:27" x14ac:dyDescent="0.2">
      <c r="B1" s="83"/>
      <c r="C1" s="77"/>
      <c r="D1" s="77"/>
      <c r="E1" s="77"/>
      <c r="F1" s="77"/>
      <c r="G1" s="77"/>
      <c r="H1" s="77"/>
      <c r="I1" s="77"/>
      <c r="J1" s="77"/>
    </row>
    <row r="2" spans="2:27" ht="16" customHeight="1" thickBot="1" x14ac:dyDescent="0.25">
      <c r="B2" s="84"/>
      <c r="C2" s="84"/>
      <c r="D2" s="84"/>
      <c r="E2" s="84"/>
      <c r="F2" s="84"/>
      <c r="G2" s="84"/>
      <c r="H2" s="84"/>
      <c r="I2" s="84"/>
      <c r="J2" s="84"/>
    </row>
    <row r="3" spans="2:27" ht="16" customHeight="1" thickBot="1" x14ac:dyDescent="0.25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27" x14ac:dyDescent="0.2">
      <c r="B5" s="80" t="s">
        <v>1</v>
      </c>
      <c r="C5" s="81"/>
      <c r="D5" s="81"/>
      <c r="E5" s="81"/>
      <c r="F5" s="81"/>
      <c r="G5" s="81"/>
      <c r="H5" s="81"/>
      <c r="I5" s="81"/>
      <c r="J5" s="82"/>
    </row>
    <row r="7" spans="2:27" ht="100.5" customHeight="1" x14ac:dyDescent="0.2">
      <c r="B7" s="88" t="s">
        <v>2</v>
      </c>
      <c r="C7" s="77"/>
      <c r="D7" s="77"/>
      <c r="E7" s="77"/>
      <c r="F7" s="77"/>
      <c r="G7" s="77"/>
      <c r="H7" s="77"/>
      <c r="I7" s="77"/>
      <c r="J7" s="77"/>
      <c r="P7" s="20"/>
    </row>
    <row r="8" spans="2:27" ht="33.75" customHeight="1" x14ac:dyDescent="0.2">
      <c r="B8" s="78"/>
      <c r="C8" s="77"/>
      <c r="D8" s="77"/>
      <c r="E8" s="77"/>
      <c r="F8" s="77"/>
      <c r="G8" s="77"/>
      <c r="H8" s="77"/>
      <c r="I8" s="77"/>
      <c r="J8" s="77"/>
    </row>
    <row r="9" spans="2:27" x14ac:dyDescent="0.2">
      <c r="B9" s="42"/>
      <c r="C9" s="42"/>
      <c r="D9" s="42"/>
      <c r="E9" s="42"/>
    </row>
    <row r="10" spans="2:27" x14ac:dyDescent="0.2">
      <c r="B10" s="80" t="s">
        <v>3</v>
      </c>
      <c r="C10" s="81"/>
      <c r="D10" s="81"/>
      <c r="E10" s="81"/>
      <c r="F10" s="81"/>
      <c r="G10" s="81"/>
      <c r="H10" s="81"/>
      <c r="I10" s="81"/>
      <c r="J10" s="82"/>
    </row>
    <row r="11" spans="2:27" ht="16" customHeight="1" x14ac:dyDescent="0.2"/>
    <row r="12" spans="2:27" ht="16" customHeight="1" x14ac:dyDescent="0.2">
      <c r="B12" s="80" t="s">
        <v>4</v>
      </c>
      <c r="C12" s="81"/>
      <c r="D12" s="81"/>
      <c r="E12" s="81"/>
      <c r="F12" s="82"/>
      <c r="G12" s="80" t="s">
        <v>5</v>
      </c>
      <c r="H12" s="81"/>
      <c r="I12" s="81"/>
      <c r="J12" s="82"/>
    </row>
    <row r="14" spans="2:27" ht="19.5" customHeight="1" x14ac:dyDescent="0.2">
      <c r="B14" s="1" t="s">
        <v>6</v>
      </c>
      <c r="G14" s="77" t="s">
        <v>7</v>
      </c>
      <c r="H14" s="77"/>
      <c r="I14" s="77"/>
      <c r="J14" s="77"/>
    </row>
    <row r="15" spans="2:27" ht="16" customHeight="1" thickBot="1" x14ac:dyDescent="0.25">
      <c r="B15" s="78" t="s">
        <v>8</v>
      </c>
      <c r="C15" s="77"/>
      <c r="D15" s="77"/>
      <c r="E15" s="77"/>
      <c r="F15" s="77"/>
      <c r="G15" s="76" t="s">
        <v>7</v>
      </c>
      <c r="H15" s="77"/>
      <c r="I15" s="77"/>
      <c r="J15" s="77"/>
    </row>
    <row r="16" spans="2:27" ht="18" customHeight="1" x14ac:dyDescent="0.2">
      <c r="B16" s="78" t="s">
        <v>9</v>
      </c>
      <c r="C16" s="77"/>
      <c r="D16" s="77"/>
      <c r="E16" s="77"/>
      <c r="F16" s="77"/>
      <c r="G16" s="76" t="s">
        <v>10</v>
      </c>
      <c r="H16" s="77"/>
      <c r="I16" s="77"/>
      <c r="J16" s="77"/>
      <c r="Z16" s="43" t="s">
        <v>11</v>
      </c>
      <c r="AA16" s="72" t="s">
        <v>12</v>
      </c>
    </row>
    <row r="17" spans="2:27" ht="18" customHeight="1" x14ac:dyDescent="0.2">
      <c r="B17" s="78" t="s">
        <v>13</v>
      </c>
      <c r="C17" s="77"/>
      <c r="D17" s="77"/>
      <c r="E17" s="77"/>
      <c r="F17" s="77"/>
      <c r="G17" s="79" t="s">
        <v>14</v>
      </c>
      <c r="H17" s="77"/>
      <c r="I17" s="77"/>
      <c r="J17" s="77"/>
      <c r="Z17" s="44" t="s">
        <v>15</v>
      </c>
      <c r="AA17" s="72" t="s">
        <v>16</v>
      </c>
    </row>
    <row r="18" spans="2:27" ht="33.75" customHeight="1" x14ac:dyDescent="0.2">
      <c r="B18" s="78" t="s">
        <v>17</v>
      </c>
      <c r="C18" s="77"/>
      <c r="D18" s="77"/>
      <c r="E18" s="77"/>
      <c r="F18" s="77"/>
      <c r="G18" s="79" t="s">
        <v>7</v>
      </c>
      <c r="H18" s="77"/>
      <c r="I18" s="77"/>
      <c r="J18" s="77"/>
      <c r="Z18" s="45" t="s">
        <v>18</v>
      </c>
      <c r="AA18" s="72" t="s">
        <v>19</v>
      </c>
    </row>
    <row r="19" spans="2:27" ht="18" customHeight="1" x14ac:dyDescent="0.2">
      <c r="B19" s="78" t="s">
        <v>20</v>
      </c>
      <c r="C19" s="77"/>
      <c r="D19" s="77"/>
      <c r="E19" s="77"/>
      <c r="F19" s="77"/>
      <c r="G19" s="79" t="s">
        <v>21</v>
      </c>
      <c r="H19" s="77"/>
      <c r="I19" s="77"/>
      <c r="J19" s="77"/>
      <c r="Z19" s="44" t="s">
        <v>22</v>
      </c>
      <c r="AA19" s="72" t="s">
        <v>23</v>
      </c>
    </row>
    <row r="20" spans="2:27" ht="18" customHeight="1" x14ac:dyDescent="0.2">
      <c r="B20" s="78" t="s">
        <v>24</v>
      </c>
      <c r="C20" s="77"/>
      <c r="D20" s="77"/>
      <c r="E20" s="77"/>
      <c r="F20" s="77"/>
      <c r="G20" s="72" t="s">
        <v>25</v>
      </c>
      <c r="Z20" s="45" t="s">
        <v>26</v>
      </c>
      <c r="AA20" s="72" t="s">
        <v>27</v>
      </c>
    </row>
    <row r="21" spans="2:27" ht="18" customHeight="1" x14ac:dyDescent="0.2">
      <c r="B21" s="78"/>
      <c r="C21" s="77"/>
      <c r="D21" s="77"/>
      <c r="E21" s="77"/>
      <c r="F21" s="77"/>
      <c r="G21" s="72" t="s">
        <v>28</v>
      </c>
      <c r="Z21" s="45" t="s">
        <v>29</v>
      </c>
      <c r="AA21" s="72" t="s">
        <v>30</v>
      </c>
    </row>
    <row r="22" spans="2:27" ht="18" customHeight="1" x14ac:dyDescent="0.2">
      <c r="B22" s="78"/>
      <c r="C22" s="77"/>
      <c r="D22" s="77"/>
      <c r="E22" s="77"/>
      <c r="F22" s="77"/>
      <c r="G22" s="72" t="s">
        <v>31</v>
      </c>
      <c r="Z22" s="45" t="s">
        <v>32</v>
      </c>
      <c r="AA22" s="72" t="s">
        <v>33</v>
      </c>
    </row>
    <row r="23" spans="2:27" ht="18" customHeight="1" x14ac:dyDescent="0.2">
      <c r="B23" s="78"/>
      <c r="C23" s="77"/>
      <c r="D23" s="77"/>
      <c r="E23" s="77"/>
      <c r="F23" s="77"/>
      <c r="G23" s="72" t="s">
        <v>34</v>
      </c>
      <c r="Z23" s="45" t="s">
        <v>35</v>
      </c>
      <c r="AA23" s="72" t="s">
        <v>36</v>
      </c>
    </row>
    <row r="24" spans="2:27" ht="18" customHeight="1" x14ac:dyDescent="0.2">
      <c r="B24" s="78"/>
      <c r="C24" s="77"/>
      <c r="D24" s="77"/>
      <c r="E24" s="77"/>
      <c r="F24" s="77"/>
      <c r="G24" s="79" t="s">
        <v>37</v>
      </c>
      <c r="H24" s="77"/>
      <c r="I24" s="77"/>
      <c r="J24" s="77"/>
      <c r="Z24" s="45" t="s">
        <v>38</v>
      </c>
      <c r="AA24" s="72" t="s">
        <v>39</v>
      </c>
    </row>
    <row r="25" spans="2:27" ht="16" customHeight="1" thickBot="1" x14ac:dyDescent="0.25">
      <c r="Z25" s="46" t="s">
        <v>40</v>
      </c>
      <c r="AA25" s="72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6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3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2801.5</v>
      </c>
      <c r="E1808">
        <v>4880.3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2820.7</v>
      </c>
      <c r="E1813">
        <v>4925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2848.9</v>
      </c>
      <c r="E1823">
        <v>5014.1000000000004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2880.2</v>
      </c>
      <c r="E1828">
        <v>5072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2895.1</v>
      </c>
      <c r="E1839">
        <v>5133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2911.4</v>
      </c>
      <c r="E1844">
        <v>5173.5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2952.2</v>
      </c>
      <c r="E1855">
        <v>5237.2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3003</v>
      </c>
      <c r="E1860">
        <v>5348.4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3031.4</v>
      </c>
      <c r="E1870">
        <v>5380.8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3063</v>
      </c>
      <c r="E1875">
        <v>5433.8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3080.6</v>
      </c>
      <c r="E1886">
        <v>5483.4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3078.5</v>
      </c>
      <c r="E1891">
        <v>5495.2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3076</v>
      </c>
      <c r="E1901">
        <v>5521.5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3088.3</v>
      </c>
      <c r="E1906">
        <v>5546.5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3120</v>
      </c>
      <c r="E1916">
        <v>5631.6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3128.3</v>
      </c>
      <c r="E1921">
        <v>5656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3168.4</v>
      </c>
      <c r="E1932">
        <v>5750.6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3174.9</v>
      </c>
      <c r="E1937">
        <v>5772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3181.2</v>
      </c>
      <c r="E1948">
        <v>5840.7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3187.3</v>
      </c>
      <c r="E1953">
        <v>5861.4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3258.2</v>
      </c>
      <c r="E1964">
        <v>5959.3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3274.7</v>
      </c>
      <c r="E1969">
        <v>5996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3306.7</v>
      </c>
      <c r="E1980">
        <v>6100.8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3280.6</v>
      </c>
      <c r="E1995">
        <v>6069.1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3274.9</v>
      </c>
      <c r="E2010">
        <v>6114.3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3330.6</v>
      </c>
      <c r="E2025">
        <v>6268.1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3319.5</v>
      </c>
      <c r="E2031">
        <v>6270.5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3335.4</v>
      </c>
      <c r="E2041">
        <v>6310.6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3343.2</v>
      </c>
      <c r="E2047">
        <v>6345.3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3348.1</v>
      </c>
      <c r="E2062">
        <v>6418.3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3343.5</v>
      </c>
      <c r="E2073">
        <v>6432.8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3336</v>
      </c>
      <c r="E2078">
        <v>6441.9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3343.6</v>
      </c>
      <c r="E2088">
        <v>6473.3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3358.7</v>
      </c>
      <c r="E2094">
        <v>6505.8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3322.1</v>
      </c>
      <c r="E2109">
        <v>6604.3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3359.4</v>
      </c>
      <c r="E2120">
        <v>6655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3373</v>
      </c>
      <c r="E2125">
        <v>6681.9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3384.5</v>
      </c>
      <c r="E2136">
        <v>6748.6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3386.5</v>
      </c>
      <c r="E2141">
        <v>6762.9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3391.9</v>
      </c>
      <c r="E2156">
        <v>6844.9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3394.1</v>
      </c>
      <c r="E2167">
        <v>6917.1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3424.2</v>
      </c>
      <c r="E2172">
        <v>6944.2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3479.4</v>
      </c>
      <c r="E2183">
        <v>7028.4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3481.8</v>
      </c>
      <c r="E2188">
        <v>7071.6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3488.9</v>
      </c>
      <c r="E2198">
        <v>7125.3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3487.3</v>
      </c>
      <c r="E2203">
        <v>7159.1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3504.3</v>
      </c>
      <c r="E2214">
        <v>7245.4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3512.3</v>
      </c>
      <c r="E2219">
        <v>7278.6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3556.2</v>
      </c>
      <c r="E2230">
        <v>7385.1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3549.9</v>
      </c>
      <c r="E2235">
        <v>7403.2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3529.7</v>
      </c>
      <c r="E2245">
        <v>7441.8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3533.6</v>
      </c>
      <c r="E2250">
        <v>7471.6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3568.9</v>
      </c>
      <c r="E2261">
        <v>7590.6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3586.9</v>
      </c>
      <c r="E2266">
        <v>7656.2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3583.1</v>
      </c>
      <c r="E2277">
        <v>7711.2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3554.1</v>
      </c>
      <c r="E2282">
        <v>7728.9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3562.2</v>
      </c>
      <c r="E2293">
        <v>7790.2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3760.6</v>
      </c>
      <c r="E2308">
        <v>8015.8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3903.6</v>
      </c>
      <c r="E2323">
        <v>8303.1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3938.6</v>
      </c>
      <c r="E2328">
        <v>8369.2999999999993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3957.7</v>
      </c>
      <c r="E2339">
        <v>8430.7000000000007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3919.8</v>
      </c>
      <c r="E2354">
        <v>8445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3911.9</v>
      </c>
      <c r="E2360">
        <v>8444.2000000000007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3913.2</v>
      </c>
      <c r="E2370">
        <v>8500.7999999999993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3909</v>
      </c>
      <c r="E2376">
        <v>8496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3953.2</v>
      </c>
      <c r="E2400">
        <v>8589.9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3963.6</v>
      </c>
      <c r="E2406">
        <v>8609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3978.1</v>
      </c>
      <c r="E2416">
        <v>8669.1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3985.8</v>
      </c>
      <c r="E2422">
        <v>8700.1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3992.3</v>
      </c>
      <c r="E2437">
        <v>8801.7999999999993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4004.9</v>
      </c>
      <c r="E2448">
        <v>8886.9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4009.7</v>
      </c>
      <c r="E2453">
        <v>8943.5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4037</v>
      </c>
      <c r="E2463">
        <v>9075.5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4070.6</v>
      </c>
      <c r="E2469">
        <v>9151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4205</v>
      </c>
      <c r="E2484">
        <v>9528.2999999999993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4231.5</v>
      </c>
      <c r="E2495">
        <v>9612.6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4251.3999999999996</v>
      </c>
      <c r="E2500">
        <v>9660.1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966.6</v>
      </c>
      <c r="C2511">
        <v>4285.8</v>
      </c>
      <c r="E2511">
        <v>9785.7000000000007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973.7</v>
      </c>
      <c r="C2516">
        <v>4296.5</v>
      </c>
      <c r="E2516">
        <v>9830.6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986.5</v>
      </c>
      <c r="C2527">
        <v>4341</v>
      </c>
      <c r="E2527">
        <v>9928.4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995.7</v>
      </c>
      <c r="C2532">
        <v>4375.6000000000004</v>
      </c>
      <c r="E2532">
        <v>9999.2999999999993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1023.9</v>
      </c>
      <c r="C2543">
        <v>4402.1000000000004</v>
      </c>
      <c r="E2543">
        <v>10121.299999999999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1055.7</v>
      </c>
      <c r="C2558">
        <v>4470.3</v>
      </c>
      <c r="E2558">
        <v>10337.6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1064.2</v>
      </c>
      <c r="C2563">
        <v>4523.7</v>
      </c>
      <c r="E2563">
        <v>10459.700000000001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1060.5999999999999</v>
      </c>
      <c r="C2574">
        <v>4499.8999999999996</v>
      </c>
      <c r="E2574">
        <v>10482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1066.5999999999999</v>
      </c>
      <c r="C2579">
        <v>4541.8999999999996</v>
      </c>
      <c r="E2579">
        <v>10550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1090.0999999999999</v>
      </c>
      <c r="C2589">
        <v>4583.2</v>
      </c>
      <c r="E2589">
        <v>10628.2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1087.7</v>
      </c>
      <c r="C2594">
        <v>4596.7</v>
      </c>
      <c r="E2594">
        <v>10684.9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1094.8</v>
      </c>
      <c r="C2604">
        <v>4621.8999999999996</v>
      </c>
      <c r="E2604">
        <v>10790.2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1106.8</v>
      </c>
      <c r="C2609">
        <v>4642.1000000000004</v>
      </c>
      <c r="E2609">
        <v>10841.3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1125.4000000000001</v>
      </c>
      <c r="C2620">
        <v>4685.6000000000004</v>
      </c>
      <c r="E2620">
        <v>10969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1135.0999999999999</v>
      </c>
      <c r="C2625">
        <v>4698.7</v>
      </c>
      <c r="E2625">
        <v>11028.8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1156.8</v>
      </c>
      <c r="C2636">
        <v>4738.3</v>
      </c>
      <c r="E2636">
        <v>11161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1165.7</v>
      </c>
      <c r="C2641">
        <v>4745.3</v>
      </c>
      <c r="E2641">
        <v>11200.2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1178.2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1191.7</v>
      </c>
      <c r="C2657">
        <v>4797.3</v>
      </c>
      <c r="E2657">
        <v>11380.7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1180.9000000000001</v>
      </c>
      <c r="C2668">
        <v>4830</v>
      </c>
      <c r="E2668">
        <v>11469.4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1219</v>
      </c>
      <c r="C2683">
        <v>4896.8</v>
      </c>
      <c r="E2683">
        <v>11604.7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1277</v>
      </c>
      <c r="C2698">
        <v>5041.1000000000004</v>
      </c>
      <c r="E2698">
        <v>11863.9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1270.5999999999999</v>
      </c>
      <c r="C2703">
        <v>5034.2</v>
      </c>
      <c r="E2703">
        <v>11879.6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1258.2</v>
      </c>
      <c r="C2714">
        <v>5046.5</v>
      </c>
      <c r="E2714">
        <v>11960.3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1272.5</v>
      </c>
      <c r="C2729">
        <v>5087.3</v>
      </c>
      <c r="E2729">
        <v>12109.5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1283</v>
      </c>
      <c r="C2735">
        <v>5121.8999999999996</v>
      </c>
      <c r="E2735">
        <v>12164.5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1295</v>
      </c>
      <c r="C2745">
        <v>5161.8</v>
      </c>
      <c r="E2745">
        <v>12286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1302.0999999999999</v>
      </c>
      <c r="C2751">
        <v>5191.8</v>
      </c>
      <c r="E2751">
        <v>12344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1324.8</v>
      </c>
      <c r="C2766">
        <v>5296.4</v>
      </c>
      <c r="E2766">
        <v>12609.7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1351.5</v>
      </c>
      <c r="C2776">
        <v>5328.8</v>
      </c>
      <c r="E2776">
        <v>12765.6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1351.3</v>
      </c>
      <c r="C2782">
        <v>5341.7</v>
      </c>
      <c r="E2782">
        <v>12831.9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1379.8</v>
      </c>
      <c r="C2797">
        <v>5406</v>
      </c>
      <c r="E2797">
        <v>13037.9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1386.2</v>
      </c>
      <c r="C2808">
        <v>5444.2</v>
      </c>
      <c r="E2808">
        <v>13176.5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1376.9</v>
      </c>
      <c r="C2813">
        <v>5444.2</v>
      </c>
      <c r="E2813">
        <v>13209.6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1394.5</v>
      </c>
      <c r="C2824">
        <v>5471.8</v>
      </c>
      <c r="E2824">
        <v>13351.4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1414.8</v>
      </c>
      <c r="C2829">
        <v>5502.7</v>
      </c>
      <c r="E2829">
        <v>13420.6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1443.7</v>
      </c>
      <c r="C2844">
        <v>5553.2</v>
      </c>
      <c r="E2844">
        <v>13558.9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1463.3</v>
      </c>
      <c r="C2855">
        <v>5579.3</v>
      </c>
      <c r="E2855">
        <v>13679.6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1449.1</v>
      </c>
      <c r="C2860">
        <v>5568.2</v>
      </c>
      <c r="E2860">
        <v>13722.1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1468.4</v>
      </c>
      <c r="C2871">
        <v>5582.3</v>
      </c>
      <c r="E2871">
        <v>13804.1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1457</v>
      </c>
      <c r="C2876">
        <v>5590</v>
      </c>
      <c r="E2876">
        <v>13852.3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2">
      <c r="A2882" s="74">
        <v>43108</v>
      </c>
      <c r="D2882">
        <v>3642.1</v>
      </c>
    </row>
    <row r="2883" spans="1:6" x14ac:dyDescent="0.2">
      <c r="A2883" s="74">
        <v>43115</v>
      </c>
      <c r="D2883">
        <v>3670.6</v>
      </c>
    </row>
    <row r="2884" spans="1:6" x14ac:dyDescent="0.2">
      <c r="A2884" s="74">
        <v>43122</v>
      </c>
      <c r="D2884">
        <v>3663</v>
      </c>
    </row>
    <row r="2885" spans="1:6" x14ac:dyDescent="0.2">
      <c r="A2885" s="74">
        <v>43129</v>
      </c>
      <c r="D2885">
        <v>3636.4</v>
      </c>
    </row>
    <row r="2886" spans="1:6" x14ac:dyDescent="0.2">
      <c r="A2886" s="74">
        <v>43132</v>
      </c>
      <c r="B2886">
        <v>1450.9</v>
      </c>
      <c r="C2886">
        <v>5576.6</v>
      </c>
      <c r="E2886">
        <v>13910.2</v>
      </c>
    </row>
    <row r="2887" spans="1:6" x14ac:dyDescent="0.2">
      <c r="A2887" s="74">
        <v>43136</v>
      </c>
      <c r="D2887">
        <v>3622.6</v>
      </c>
    </row>
    <row r="2888" spans="1:6" x14ac:dyDescent="0.2">
      <c r="A2888" s="74">
        <v>43143</v>
      </c>
      <c r="D2888">
        <v>3607.4</v>
      </c>
    </row>
    <row r="2889" spans="1:6" x14ac:dyDescent="0.2">
      <c r="A2889" s="74">
        <v>43150</v>
      </c>
      <c r="D2889">
        <v>3611.8</v>
      </c>
    </row>
    <row r="2890" spans="1:6" x14ac:dyDescent="0.2">
      <c r="A2890" s="74">
        <v>43157</v>
      </c>
      <c r="D2890">
        <v>3624.3</v>
      </c>
    </row>
    <row r="2891" spans="1:6" x14ac:dyDescent="0.2">
      <c r="A2891" s="74">
        <v>43160</v>
      </c>
      <c r="B2891">
        <v>1467.8</v>
      </c>
      <c r="C2891">
        <v>5595.6</v>
      </c>
      <c r="E2891">
        <v>13965.5</v>
      </c>
    </row>
    <row r="2892" spans="1:6" x14ac:dyDescent="0.2">
      <c r="A2892" s="74">
        <v>43164</v>
      </c>
      <c r="D2892">
        <v>3655.3</v>
      </c>
    </row>
    <row r="2893" spans="1:6" x14ac:dyDescent="0.2">
      <c r="A2893" s="74">
        <v>43171</v>
      </c>
      <c r="D2893">
        <v>3670.8</v>
      </c>
    </row>
    <row r="2894" spans="1:6" x14ac:dyDescent="0.2">
      <c r="A2894" s="74">
        <v>43178</v>
      </c>
      <c r="D2894">
        <v>3660.6</v>
      </c>
    </row>
    <row r="2895" spans="1:6" x14ac:dyDescent="0.2">
      <c r="A2895" s="74">
        <v>43185</v>
      </c>
      <c r="D2895">
        <v>3657.7</v>
      </c>
    </row>
    <row r="2896" spans="1:6" x14ac:dyDescent="0.2">
      <c r="A2896" s="74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2">
      <c r="A2897" s="74">
        <v>43192</v>
      </c>
      <c r="D2897">
        <v>3659.2</v>
      </c>
    </row>
    <row r="2898" spans="1:6" x14ac:dyDescent="0.2">
      <c r="A2898" s="74">
        <v>43199</v>
      </c>
      <c r="D2898">
        <v>3660.9</v>
      </c>
    </row>
    <row r="2899" spans="1:6" x14ac:dyDescent="0.2">
      <c r="A2899" s="74">
        <v>43206</v>
      </c>
      <c r="D2899">
        <v>3647</v>
      </c>
    </row>
    <row r="2900" spans="1:6" x14ac:dyDescent="0.2">
      <c r="A2900" s="74">
        <v>43213</v>
      </c>
      <c r="D2900">
        <v>3669.8</v>
      </c>
    </row>
    <row r="2901" spans="1:6" x14ac:dyDescent="0.2">
      <c r="A2901" s="74">
        <v>43220</v>
      </c>
      <c r="D2901">
        <v>3669.5</v>
      </c>
    </row>
    <row r="2902" spans="1:6" x14ac:dyDescent="0.2">
      <c r="A2902" s="74">
        <v>43221</v>
      </c>
      <c r="B2902">
        <v>1455.8</v>
      </c>
      <c r="C2902">
        <v>5599</v>
      </c>
      <c r="E2902">
        <v>14041.2</v>
      </c>
    </row>
    <row r="2903" spans="1:6" x14ac:dyDescent="0.2">
      <c r="A2903" s="74">
        <v>43227</v>
      </c>
      <c r="D2903">
        <v>3637.2</v>
      </c>
    </row>
    <row r="2904" spans="1:6" x14ac:dyDescent="0.2">
      <c r="A2904" s="74">
        <v>43234</v>
      </c>
      <c r="D2904">
        <v>3655.2</v>
      </c>
    </row>
    <row r="2905" spans="1:6" x14ac:dyDescent="0.2">
      <c r="A2905" s="74">
        <v>43241</v>
      </c>
      <c r="D2905">
        <v>3666.8</v>
      </c>
    </row>
    <row r="2906" spans="1:6" x14ac:dyDescent="0.2">
      <c r="A2906" s="74">
        <v>43248</v>
      </c>
      <c r="D2906">
        <v>3664.2</v>
      </c>
    </row>
    <row r="2907" spans="1:6" x14ac:dyDescent="0.2">
      <c r="A2907" s="74">
        <v>43252</v>
      </c>
      <c r="B2907">
        <v>1454.4</v>
      </c>
      <c r="C2907">
        <v>5615.9</v>
      </c>
      <c r="E2907">
        <v>14102.6</v>
      </c>
    </row>
    <row r="2908" spans="1:6" x14ac:dyDescent="0.2">
      <c r="A2908" s="74">
        <v>43255</v>
      </c>
      <c r="D2908">
        <v>3672.2</v>
      </c>
    </row>
    <row r="2909" spans="1:6" x14ac:dyDescent="0.2">
      <c r="A2909" s="74">
        <v>43262</v>
      </c>
      <c r="D2909">
        <v>3654.6</v>
      </c>
    </row>
    <row r="2910" spans="1:6" x14ac:dyDescent="0.2">
      <c r="A2910" s="74">
        <v>43269</v>
      </c>
      <c r="D2910">
        <v>3651.1</v>
      </c>
    </row>
    <row r="2911" spans="1:6" x14ac:dyDescent="0.2">
      <c r="A2911" s="74">
        <v>43276</v>
      </c>
      <c r="D2911">
        <v>3655.1</v>
      </c>
    </row>
    <row r="2912" spans="1:6" x14ac:dyDescent="0.2">
      <c r="A2912" s="74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2">
      <c r="A2913" s="74">
        <v>43283</v>
      </c>
      <c r="D2913">
        <v>3673.2</v>
      </c>
    </row>
    <row r="2914" spans="1:6" x14ac:dyDescent="0.2">
      <c r="A2914" s="74">
        <v>43290</v>
      </c>
      <c r="D2914">
        <v>3682.1</v>
      </c>
    </row>
    <row r="2915" spans="1:6" x14ac:dyDescent="0.2">
      <c r="A2915" s="74">
        <v>43297</v>
      </c>
      <c r="D2915">
        <v>3681.5</v>
      </c>
    </row>
    <row r="2916" spans="1:6" x14ac:dyDescent="0.2">
      <c r="A2916" s="74">
        <v>43304</v>
      </c>
      <c r="D2916">
        <v>3677.6</v>
      </c>
    </row>
    <row r="2917" spans="1:6" x14ac:dyDescent="0.2">
      <c r="A2917" s="74">
        <v>43311</v>
      </c>
      <c r="D2917">
        <v>3681.9</v>
      </c>
    </row>
    <row r="2918" spans="1:6" x14ac:dyDescent="0.2">
      <c r="A2918" s="74">
        <v>43313</v>
      </c>
      <c r="B2918">
        <v>1467</v>
      </c>
      <c r="C2918">
        <v>5635.5</v>
      </c>
      <c r="E2918">
        <v>14187.4</v>
      </c>
    </row>
    <row r="2919" spans="1:6" x14ac:dyDescent="0.2">
      <c r="A2919" s="74">
        <v>43318</v>
      </c>
      <c r="D2919">
        <v>3661.4</v>
      </c>
    </row>
    <row r="2920" spans="1:6" x14ac:dyDescent="0.2">
      <c r="A2920" s="74">
        <v>43325</v>
      </c>
      <c r="D2920">
        <v>3677</v>
      </c>
    </row>
    <row r="2921" spans="1:6" x14ac:dyDescent="0.2">
      <c r="A2921" s="74">
        <v>43332</v>
      </c>
      <c r="D2921">
        <v>3676</v>
      </c>
    </row>
    <row r="2922" spans="1:6" x14ac:dyDescent="0.2">
      <c r="A2922" s="74">
        <v>43339</v>
      </c>
      <c r="D2922">
        <v>3695.2</v>
      </c>
    </row>
    <row r="2923" spans="1:6" x14ac:dyDescent="0.2">
      <c r="A2923" s="74">
        <v>43344</v>
      </c>
      <c r="B2923">
        <v>1467.6</v>
      </c>
      <c r="C2923">
        <v>5635.4</v>
      </c>
      <c r="E2923">
        <v>14214.6</v>
      </c>
    </row>
    <row r="2924" spans="1:6" x14ac:dyDescent="0.2">
      <c r="A2924" s="74">
        <v>43346</v>
      </c>
      <c r="D2924">
        <v>3779.6</v>
      </c>
    </row>
    <row r="2925" spans="1:6" x14ac:dyDescent="0.2">
      <c r="A2925" s="74">
        <v>43353</v>
      </c>
      <c r="D2925">
        <v>3710.1</v>
      </c>
    </row>
    <row r="2926" spans="1:6" x14ac:dyDescent="0.2">
      <c r="A2926" s="74">
        <v>43360</v>
      </c>
      <c r="D2926">
        <v>3691.7</v>
      </c>
    </row>
    <row r="2927" spans="1:6" x14ac:dyDescent="0.2">
      <c r="A2927" s="74">
        <v>43367</v>
      </c>
      <c r="D2927">
        <v>3704.6</v>
      </c>
    </row>
    <row r="2928" spans="1:6" x14ac:dyDescent="0.2">
      <c r="A2928" s="74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2">
      <c r="A2929" s="74">
        <v>43381</v>
      </c>
      <c r="D2929">
        <v>3708.5</v>
      </c>
    </row>
    <row r="2930" spans="1:6" x14ac:dyDescent="0.2">
      <c r="A2930" s="74">
        <v>43388</v>
      </c>
      <c r="D2930">
        <v>3723.5</v>
      </c>
    </row>
    <row r="2931" spans="1:6" x14ac:dyDescent="0.2">
      <c r="A2931" s="74">
        <v>43395</v>
      </c>
      <c r="D2931">
        <v>3744.5</v>
      </c>
    </row>
    <row r="2932" spans="1:6" x14ac:dyDescent="0.2">
      <c r="A2932" s="74">
        <v>43402</v>
      </c>
      <c r="D2932">
        <v>3729.1</v>
      </c>
    </row>
    <row r="2933" spans="1:6" x14ac:dyDescent="0.2">
      <c r="A2933" s="74">
        <v>43405</v>
      </c>
      <c r="B2933">
        <v>1466.7</v>
      </c>
      <c r="C2933">
        <v>5636.7</v>
      </c>
      <c r="E2933">
        <v>14241.6</v>
      </c>
    </row>
    <row r="2934" spans="1:6" x14ac:dyDescent="0.2">
      <c r="A2934" s="74">
        <v>43409</v>
      </c>
      <c r="D2934">
        <v>3689.6</v>
      </c>
    </row>
    <row r="2935" spans="1:6" x14ac:dyDescent="0.2">
      <c r="A2935" s="74">
        <v>43416</v>
      </c>
      <c r="D2935">
        <v>3687.3</v>
      </c>
    </row>
    <row r="2936" spans="1:6" x14ac:dyDescent="0.2">
      <c r="A2936" s="74">
        <v>43423</v>
      </c>
      <c r="D2936">
        <v>3688.2</v>
      </c>
    </row>
    <row r="2937" spans="1:6" x14ac:dyDescent="0.2">
      <c r="A2937" s="74">
        <v>43430</v>
      </c>
      <c r="D2937">
        <v>3692.6</v>
      </c>
    </row>
    <row r="2938" spans="1:6" x14ac:dyDescent="0.2">
      <c r="A2938" s="74">
        <v>43435</v>
      </c>
      <c r="B2938">
        <v>1490.2</v>
      </c>
      <c r="C2938">
        <v>5685.5</v>
      </c>
      <c r="E2938">
        <v>14358.8</v>
      </c>
    </row>
    <row r="2939" spans="1:6" x14ac:dyDescent="0.2">
      <c r="A2939" s="74">
        <v>43437</v>
      </c>
      <c r="D2939">
        <v>3780.5</v>
      </c>
    </row>
    <row r="2940" spans="1:6" x14ac:dyDescent="0.2">
      <c r="A2940" s="74">
        <v>43444</v>
      </c>
      <c r="D2940">
        <v>3769.8</v>
      </c>
    </row>
    <row r="2941" spans="1:6" x14ac:dyDescent="0.2">
      <c r="A2941" s="74">
        <v>43451</v>
      </c>
      <c r="D2941">
        <v>3712.9</v>
      </c>
    </row>
    <row r="2942" spans="1:6" x14ac:dyDescent="0.2">
      <c r="A2942" s="74">
        <v>43458</v>
      </c>
      <c r="D2942">
        <v>3760.7</v>
      </c>
    </row>
    <row r="2943" spans="1:6" x14ac:dyDescent="0.2">
      <c r="A2943" s="74">
        <v>43465</v>
      </c>
      <c r="D2943">
        <v>3744.6</v>
      </c>
    </row>
    <row r="2944" spans="1:6" x14ac:dyDescent="0.2">
      <c r="A2944" s="74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1486.5</v>
      </c>
      <c r="C2949">
        <v>5717.2</v>
      </c>
      <c r="E2949">
        <v>14472.3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1468.3</v>
      </c>
      <c r="C2954">
        <v>5706.7</v>
      </c>
      <c r="E2954">
        <v>14510.7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2">
      <c r="A2960" s="74">
        <v>43563</v>
      </c>
      <c r="D2960">
        <v>3747.3</v>
      </c>
    </row>
    <row r="2961" spans="1:6" x14ac:dyDescent="0.2">
      <c r="A2961" s="74">
        <v>43570</v>
      </c>
      <c r="D2961">
        <v>3797.5</v>
      </c>
    </row>
    <row r="2962" spans="1:6" x14ac:dyDescent="0.2">
      <c r="A2962" s="74">
        <v>43577</v>
      </c>
      <c r="D2962">
        <v>3790.6</v>
      </c>
    </row>
    <row r="2963" spans="1:6" x14ac:dyDescent="0.2">
      <c r="A2963" s="74">
        <v>43584</v>
      </c>
      <c r="D2963">
        <v>3814</v>
      </c>
    </row>
    <row r="2964" spans="1:6" x14ac:dyDescent="0.2">
      <c r="A2964" s="74">
        <v>43586</v>
      </c>
      <c r="B2964">
        <v>1481.7</v>
      </c>
      <c r="C2964">
        <v>5730.9</v>
      </c>
      <c r="E2964">
        <v>14632.5</v>
      </c>
    </row>
    <row r="2965" spans="1:6" x14ac:dyDescent="0.2">
      <c r="A2965" s="74">
        <v>43591</v>
      </c>
      <c r="D2965">
        <v>3766.3</v>
      </c>
    </row>
    <row r="2966" spans="1:6" x14ac:dyDescent="0.2">
      <c r="A2966" s="74">
        <v>43598</v>
      </c>
      <c r="D2966">
        <v>3773.5</v>
      </c>
    </row>
    <row r="2967" spans="1:6" x14ac:dyDescent="0.2">
      <c r="A2967" s="74">
        <v>43605</v>
      </c>
      <c r="D2967">
        <v>3782.7</v>
      </c>
    </row>
    <row r="2968" spans="1:6" x14ac:dyDescent="0.2">
      <c r="A2968" s="74">
        <v>43612</v>
      </c>
      <c r="D2968">
        <v>3810.8</v>
      </c>
    </row>
    <row r="2969" spans="1:6" x14ac:dyDescent="0.2">
      <c r="A2969" s="74">
        <v>43617</v>
      </c>
      <c r="B2969">
        <v>1497.6</v>
      </c>
      <c r="C2969">
        <v>5778</v>
      </c>
      <c r="E2969">
        <v>14754.8</v>
      </c>
    </row>
    <row r="2970" spans="1:6" x14ac:dyDescent="0.2">
      <c r="A2970" s="74">
        <v>43619</v>
      </c>
      <c r="D2970">
        <v>3877</v>
      </c>
    </row>
    <row r="2971" spans="1:6" x14ac:dyDescent="0.2">
      <c r="A2971" s="74">
        <v>43626</v>
      </c>
      <c r="D2971">
        <v>3840.5</v>
      </c>
    </row>
    <row r="2972" spans="1:6" x14ac:dyDescent="0.2">
      <c r="A2972" s="74">
        <v>43633</v>
      </c>
      <c r="D2972">
        <v>3833.5</v>
      </c>
    </row>
    <row r="2973" spans="1:6" x14ac:dyDescent="0.2">
      <c r="A2973" s="74">
        <v>43640</v>
      </c>
      <c r="D2973">
        <v>3830.7</v>
      </c>
    </row>
    <row r="2974" spans="1:6" x14ac:dyDescent="0.2">
      <c r="A2974" s="74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2">
      <c r="A2975" s="74">
        <v>43654</v>
      </c>
      <c r="D2975">
        <v>3838.3</v>
      </c>
    </row>
    <row r="2976" spans="1:6" x14ac:dyDescent="0.2">
      <c r="A2976" s="74">
        <v>43661</v>
      </c>
      <c r="D2976">
        <v>3857.4</v>
      </c>
    </row>
    <row r="2977" spans="1:6" x14ac:dyDescent="0.2">
      <c r="A2977" s="74">
        <v>43668</v>
      </c>
      <c r="D2977">
        <v>3876.3</v>
      </c>
    </row>
    <row r="2978" spans="1:6" x14ac:dyDescent="0.2">
      <c r="A2978" s="74">
        <v>43675</v>
      </c>
      <c r="D2978">
        <v>3873.6</v>
      </c>
    </row>
    <row r="2979" spans="1:6" x14ac:dyDescent="0.2">
      <c r="A2979" s="74">
        <v>43678</v>
      </c>
      <c r="B2979">
        <v>1506.3</v>
      </c>
      <c r="C2979">
        <v>5824</v>
      </c>
      <c r="E2979">
        <v>14919.8</v>
      </c>
    </row>
    <row r="2980" spans="1:6" x14ac:dyDescent="0.2">
      <c r="A2980" s="74">
        <v>43682</v>
      </c>
      <c r="D2980">
        <v>3876</v>
      </c>
    </row>
    <row r="2981" spans="1:6" x14ac:dyDescent="0.2">
      <c r="A2981" s="74">
        <v>43689</v>
      </c>
      <c r="D2981">
        <v>3862</v>
      </c>
    </row>
    <row r="2982" spans="1:6" x14ac:dyDescent="0.2">
      <c r="A2982" s="74">
        <v>43696</v>
      </c>
      <c r="D2982">
        <v>3833.2</v>
      </c>
    </row>
    <row r="2983" spans="1:6" x14ac:dyDescent="0.2">
      <c r="A2983" s="74">
        <v>43703</v>
      </c>
      <c r="D2983">
        <v>3845.8</v>
      </c>
    </row>
    <row r="2984" spans="1:6" x14ac:dyDescent="0.2">
      <c r="A2984" s="74">
        <v>43709</v>
      </c>
      <c r="B2984">
        <v>1519.9</v>
      </c>
      <c r="C2984">
        <v>5847.6</v>
      </c>
      <c r="E2984">
        <v>15004.8</v>
      </c>
    </row>
    <row r="2985" spans="1:6" x14ac:dyDescent="0.2">
      <c r="A2985" s="74">
        <v>43710</v>
      </c>
      <c r="D2985">
        <v>3878.9</v>
      </c>
    </row>
    <row r="2986" spans="1:6" x14ac:dyDescent="0.2">
      <c r="A2986" s="74">
        <v>43717</v>
      </c>
      <c r="D2986">
        <v>3896.9</v>
      </c>
    </row>
    <row r="2987" spans="1:6" x14ac:dyDescent="0.2">
      <c r="A2987" s="74">
        <v>43724</v>
      </c>
      <c r="D2987">
        <v>3896.8</v>
      </c>
    </row>
    <row r="2988" spans="1:6" x14ac:dyDescent="0.2">
      <c r="A2988" s="74">
        <v>43731</v>
      </c>
      <c r="D2988">
        <v>3912</v>
      </c>
    </row>
    <row r="2989" spans="1:6" x14ac:dyDescent="0.2">
      <c r="A2989" s="74">
        <v>43738</v>
      </c>
      <c r="D2989">
        <v>3929.1</v>
      </c>
    </row>
    <row r="2990" spans="1:6" x14ac:dyDescent="0.2">
      <c r="A2990" s="74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2">
      <c r="A2991" s="74">
        <v>43745</v>
      </c>
      <c r="D2991">
        <v>3894.7</v>
      </c>
    </row>
    <row r="2992" spans="1:6" x14ac:dyDescent="0.2">
      <c r="A2992" s="74">
        <v>43752</v>
      </c>
      <c r="D2992">
        <v>3931.6</v>
      </c>
    </row>
    <row r="2993" spans="1:6" x14ac:dyDescent="0.2">
      <c r="A2993" s="74">
        <v>43759</v>
      </c>
      <c r="D2993">
        <v>3929.9</v>
      </c>
    </row>
    <row r="2994" spans="1:6" x14ac:dyDescent="0.2">
      <c r="A2994" s="74">
        <v>43766</v>
      </c>
      <c r="D2994">
        <v>3935.3</v>
      </c>
    </row>
    <row r="2995" spans="1:6" x14ac:dyDescent="0.2">
      <c r="A2995" s="74">
        <v>43770</v>
      </c>
      <c r="B2995">
        <v>1534.3</v>
      </c>
      <c r="C2995">
        <v>5915.7</v>
      </c>
      <c r="E2995">
        <v>15249.9</v>
      </c>
    </row>
    <row r="2996" spans="1:6" x14ac:dyDescent="0.2">
      <c r="A2996" s="74">
        <v>43773</v>
      </c>
      <c r="D2996">
        <v>3956.2</v>
      </c>
    </row>
    <row r="2997" spans="1:6" x14ac:dyDescent="0.2">
      <c r="A2997" s="74">
        <v>43780</v>
      </c>
      <c r="D2997">
        <v>3956.4</v>
      </c>
    </row>
    <row r="2998" spans="1:6" x14ac:dyDescent="0.2">
      <c r="A2998" s="74">
        <v>43787</v>
      </c>
      <c r="D2998">
        <v>3928.9</v>
      </c>
    </row>
    <row r="2999" spans="1:6" x14ac:dyDescent="0.2">
      <c r="A2999" s="74">
        <v>43794</v>
      </c>
      <c r="D2999">
        <v>3963.3</v>
      </c>
    </row>
    <row r="3000" spans="1:6" x14ac:dyDescent="0.2">
      <c r="A3000" s="74">
        <v>43800</v>
      </c>
      <c r="B3000">
        <v>1551.6</v>
      </c>
      <c r="C3000">
        <v>5931.6</v>
      </c>
      <c r="E3000">
        <v>15319.1</v>
      </c>
    </row>
    <row r="3001" spans="1:6" x14ac:dyDescent="0.2">
      <c r="A3001" s="74">
        <v>43801</v>
      </c>
      <c r="D3001">
        <v>3954.6</v>
      </c>
    </row>
    <row r="3002" spans="1:6" x14ac:dyDescent="0.2">
      <c r="A3002" s="74">
        <v>43808</v>
      </c>
      <c r="D3002">
        <v>3979.3</v>
      </c>
    </row>
    <row r="3003" spans="1:6" x14ac:dyDescent="0.2">
      <c r="A3003" s="74">
        <v>43815</v>
      </c>
      <c r="D3003">
        <v>3992.9</v>
      </c>
    </row>
    <row r="3004" spans="1:6" x14ac:dyDescent="0.2">
      <c r="A3004" s="74">
        <v>43822</v>
      </c>
      <c r="D3004">
        <v>3999.9</v>
      </c>
    </row>
    <row r="3005" spans="1:6" x14ac:dyDescent="0.2">
      <c r="A3005" s="74">
        <v>43829</v>
      </c>
      <c r="D3005">
        <v>3964.4</v>
      </c>
    </row>
    <row r="3006" spans="1:6" x14ac:dyDescent="0.2">
      <c r="A3006" s="74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2">
      <c r="A3007" s="74">
        <v>43836</v>
      </c>
      <c r="D3007">
        <v>3948.9</v>
      </c>
    </row>
    <row r="3008" spans="1:6" x14ac:dyDescent="0.2">
      <c r="A3008" s="74">
        <v>43843</v>
      </c>
      <c r="D3008">
        <v>3950.6</v>
      </c>
    </row>
    <row r="3009" spans="1:6" x14ac:dyDescent="0.2">
      <c r="A3009" s="74">
        <v>43850</v>
      </c>
      <c r="D3009">
        <v>3978.9</v>
      </c>
    </row>
    <row r="3010" spans="1:6" x14ac:dyDescent="0.2">
      <c r="A3010" s="74">
        <v>43857</v>
      </c>
      <c r="D3010">
        <v>3963.1</v>
      </c>
    </row>
    <row r="3011" spans="1:6" x14ac:dyDescent="0.2">
      <c r="A3011" s="74">
        <v>43862</v>
      </c>
      <c r="B3011">
        <v>1545.5</v>
      </c>
      <c r="C3011">
        <v>5968.4</v>
      </c>
      <c r="E3011">
        <v>15458.7</v>
      </c>
    </row>
    <row r="3012" spans="1:6" x14ac:dyDescent="0.2">
      <c r="A3012" s="74">
        <v>43864</v>
      </c>
      <c r="D3012">
        <v>4082.2</v>
      </c>
    </row>
    <row r="3013" spans="1:6" x14ac:dyDescent="0.2">
      <c r="A3013" s="74">
        <v>43871</v>
      </c>
      <c r="D3013">
        <v>4013.7</v>
      </c>
    </row>
    <row r="3014" spans="1:6" x14ac:dyDescent="0.2">
      <c r="A3014" s="74">
        <v>43878</v>
      </c>
      <c r="D3014">
        <v>3984.5</v>
      </c>
    </row>
    <row r="3015" spans="1:6" x14ac:dyDescent="0.2">
      <c r="A3015" s="74">
        <v>43885</v>
      </c>
      <c r="D3015">
        <v>3972.3</v>
      </c>
    </row>
    <row r="3016" spans="1:6" x14ac:dyDescent="0.2">
      <c r="A3016" s="74">
        <v>43891</v>
      </c>
      <c r="B3016">
        <v>1650.8</v>
      </c>
      <c r="C3016">
        <v>6193.2</v>
      </c>
      <c r="E3016">
        <v>15988.6</v>
      </c>
    </row>
    <row r="3017" spans="1:6" x14ac:dyDescent="0.2">
      <c r="A3017" s="74">
        <v>43892</v>
      </c>
      <c r="D3017">
        <v>4029.1</v>
      </c>
    </row>
    <row r="3018" spans="1:6" x14ac:dyDescent="0.2">
      <c r="A3018" s="74">
        <v>43899</v>
      </c>
      <c r="D3018">
        <v>4064.6</v>
      </c>
    </row>
    <row r="3019" spans="1:6" x14ac:dyDescent="0.2">
      <c r="A3019" s="74">
        <v>43906</v>
      </c>
      <c r="D3019">
        <v>4127.7</v>
      </c>
    </row>
    <row r="3020" spans="1:6" x14ac:dyDescent="0.2">
      <c r="A3020" s="74">
        <v>43913</v>
      </c>
      <c r="D3020">
        <v>4314.5</v>
      </c>
    </row>
    <row r="3021" spans="1:6" x14ac:dyDescent="0.2">
      <c r="A3021" s="74">
        <v>43920</v>
      </c>
      <c r="D3021">
        <v>4514</v>
      </c>
    </row>
    <row r="3022" spans="1:6" x14ac:dyDescent="0.2">
      <c r="A3022" s="74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2">
      <c r="A3023" s="74">
        <v>43927</v>
      </c>
      <c r="D3023">
        <v>4592.2</v>
      </c>
    </row>
    <row r="3024" spans="1:6" x14ac:dyDescent="0.2">
      <c r="A3024" s="74">
        <v>43934</v>
      </c>
      <c r="D3024">
        <v>4717.8</v>
      </c>
    </row>
    <row r="3025" spans="1:6" x14ac:dyDescent="0.2">
      <c r="A3025" s="74">
        <v>43941</v>
      </c>
      <c r="D3025">
        <v>4851.2</v>
      </c>
    </row>
    <row r="3026" spans="1:6" x14ac:dyDescent="0.2">
      <c r="A3026" s="74">
        <v>43948</v>
      </c>
      <c r="D3026">
        <v>4899.3999999999996</v>
      </c>
    </row>
    <row r="3027" spans="1:6" x14ac:dyDescent="0.2">
      <c r="A3027" s="74">
        <v>43952</v>
      </c>
      <c r="B3027">
        <v>6342.4</v>
      </c>
      <c r="C3027">
        <v>6968.4</v>
      </c>
      <c r="E3027">
        <v>17835.2</v>
      </c>
    </row>
    <row r="3028" spans="1:6" x14ac:dyDescent="0.2">
      <c r="A3028" s="74">
        <v>43955</v>
      </c>
      <c r="D3028">
        <v>15982.2</v>
      </c>
    </row>
    <row r="3029" spans="1:6" x14ac:dyDescent="0.2">
      <c r="A3029" s="74">
        <v>43962</v>
      </c>
      <c r="D3029">
        <v>16201.5</v>
      </c>
    </row>
    <row r="3030" spans="1:6" x14ac:dyDescent="0.2">
      <c r="A3030" s="74">
        <v>43969</v>
      </c>
      <c r="D3030">
        <v>16292.5</v>
      </c>
    </row>
    <row r="3031" spans="1:6" x14ac:dyDescent="0.2">
      <c r="A3031" s="74">
        <v>43976</v>
      </c>
      <c r="D3031">
        <v>16319.8</v>
      </c>
    </row>
    <row r="3032" spans="1:6" x14ac:dyDescent="0.2">
      <c r="A3032" s="74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2">
      <c r="A3033" s="74">
        <v>43990</v>
      </c>
      <c r="D3033">
        <v>16467.2</v>
      </c>
    </row>
    <row r="3034" spans="1:6" x14ac:dyDescent="0.2">
      <c r="A3034" s="74">
        <v>43997</v>
      </c>
      <c r="D3034">
        <v>16554.599999999999</v>
      </c>
    </row>
    <row r="3035" spans="1:6" x14ac:dyDescent="0.2">
      <c r="A3035" s="74">
        <v>44004</v>
      </c>
      <c r="D3035">
        <v>16654.900000000001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2">
      <c r="A3038" s="74">
        <v>44018</v>
      </c>
      <c r="D3038">
        <v>16763.2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16781.8</v>
      </c>
    </row>
    <row r="3041" spans="1:6" x14ac:dyDescent="0.2">
      <c r="A3041" s="74">
        <v>44039</v>
      </c>
      <c r="D3041">
        <v>16753.2</v>
      </c>
    </row>
    <row r="3042" spans="1:6" x14ac:dyDescent="0.2">
      <c r="A3042" s="74">
        <v>44044</v>
      </c>
      <c r="B3042">
        <v>6509.2</v>
      </c>
      <c r="C3042">
        <v>7072</v>
      </c>
      <c r="E3042">
        <v>18357.400000000001</v>
      </c>
    </row>
    <row r="3043" spans="1:6" x14ac:dyDescent="0.2">
      <c r="A3043" s="74">
        <v>44046</v>
      </c>
      <c r="D3043">
        <v>16734.599999999999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</v>
      </c>
    </row>
    <row r="3047" spans="1:6" x14ac:dyDescent="0.2">
      <c r="A3047" s="74">
        <v>44074</v>
      </c>
      <c r="D3047">
        <v>16962.7</v>
      </c>
    </row>
    <row r="3048" spans="1:6" x14ac:dyDescent="0.2">
      <c r="A3048" s="74">
        <v>44075</v>
      </c>
      <c r="B3048">
        <v>6595.8</v>
      </c>
      <c r="C3048">
        <v>7139.1</v>
      </c>
      <c r="E3048">
        <v>18575.2</v>
      </c>
    </row>
    <row r="3049" spans="1:6" x14ac:dyDescent="0.2">
      <c r="A3049" s="74">
        <v>44081</v>
      </c>
      <c r="D3049">
        <v>17087.599999999999</v>
      </c>
    </row>
    <row r="3050" spans="1:6" x14ac:dyDescent="0.2">
      <c r="A3050" s="74">
        <v>44088</v>
      </c>
      <c r="D3050">
        <v>17214.599999999999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17174.900000000001</v>
      </c>
    </row>
    <row r="3053" spans="1:6" x14ac:dyDescent="0.2">
      <c r="A3053" s="74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2">
      <c r="A3054" s="74">
        <v>44109</v>
      </c>
      <c r="D3054">
        <v>17224.2</v>
      </c>
    </row>
    <row r="3055" spans="1:6" x14ac:dyDescent="0.2">
      <c r="A3055" s="74">
        <v>44116</v>
      </c>
      <c r="D3055">
        <v>17331.8</v>
      </c>
    </row>
    <row r="3056" spans="1:6" x14ac:dyDescent="0.2">
      <c r="A3056" s="74">
        <v>44123</v>
      </c>
      <c r="D3056">
        <v>17350.599999999999</v>
      </c>
    </row>
    <row r="3057" spans="1:6" x14ac:dyDescent="0.2">
      <c r="A3057" s="74">
        <v>44130</v>
      </c>
      <c r="D3057">
        <v>17376.099999999999</v>
      </c>
    </row>
    <row r="3058" spans="1:6" x14ac:dyDescent="0.2">
      <c r="A3058" s="74">
        <v>44136</v>
      </c>
      <c r="B3058">
        <v>6760.8</v>
      </c>
      <c r="C3058">
        <v>7275.9</v>
      </c>
      <c r="E3058">
        <v>18969.8</v>
      </c>
    </row>
    <row r="3059" spans="1:6" x14ac:dyDescent="0.2">
      <c r="A3059" s="74">
        <v>44137</v>
      </c>
      <c r="D3059">
        <v>17431.2</v>
      </c>
    </row>
    <row r="3060" spans="1:6" x14ac:dyDescent="0.2">
      <c r="A3060" s="74">
        <v>44144</v>
      </c>
      <c r="D3060">
        <v>17593.400000000001</v>
      </c>
    </row>
    <row r="3061" spans="1:6" x14ac:dyDescent="0.2">
      <c r="A3061" s="74">
        <v>44151</v>
      </c>
      <c r="D3061">
        <v>17638.400000000001</v>
      </c>
    </row>
    <row r="3062" spans="1:6" x14ac:dyDescent="0.2">
      <c r="A3062" s="74">
        <v>44158</v>
      </c>
      <c r="D3062">
        <v>17657.900000000001</v>
      </c>
    </row>
    <row r="3063" spans="1:6" x14ac:dyDescent="0.2">
      <c r="A3063" s="74">
        <v>44165</v>
      </c>
      <c r="D3063">
        <v>17547.599999999999</v>
      </c>
    </row>
    <row r="3064" spans="1:6" x14ac:dyDescent="0.2">
      <c r="A3064" s="74">
        <v>44166</v>
      </c>
      <c r="B3064">
        <v>6818.4</v>
      </c>
      <c r="C3064">
        <v>7311.7</v>
      </c>
      <c r="E3064">
        <v>19124.7</v>
      </c>
    </row>
    <row r="3065" spans="1:6" x14ac:dyDescent="0.2">
      <c r="A3065" s="74">
        <v>44172</v>
      </c>
      <c r="D3065">
        <v>17777.400000000001</v>
      </c>
    </row>
    <row r="3066" spans="1:6" x14ac:dyDescent="0.2">
      <c r="A3066" s="74">
        <v>44179</v>
      </c>
      <c r="D3066">
        <v>17853.5</v>
      </c>
    </row>
    <row r="3067" spans="1:6" x14ac:dyDescent="0.2">
      <c r="A3067" s="74">
        <v>44186</v>
      </c>
      <c r="D3067">
        <v>17762.7</v>
      </c>
    </row>
    <row r="3068" spans="1:6" x14ac:dyDescent="0.2">
      <c r="A3068" s="74">
        <v>44193</v>
      </c>
      <c r="D3068">
        <v>17659.599999999999</v>
      </c>
    </row>
    <row r="3069" spans="1:6" x14ac:dyDescent="0.2">
      <c r="A3069" s="74">
        <v>44197</v>
      </c>
      <c r="B3069">
        <v>6905.7</v>
      </c>
      <c r="C3069">
        <v>7388.4</v>
      </c>
      <c r="E3069">
        <v>19372.3</v>
      </c>
      <c r="F3069">
        <v>1.1379999999999999</v>
      </c>
    </row>
    <row r="3070" spans="1:6" x14ac:dyDescent="0.2">
      <c r="A3070" s="74">
        <v>44200</v>
      </c>
      <c r="D3070">
        <v>17769.8</v>
      </c>
    </row>
    <row r="3071" spans="1:6" x14ac:dyDescent="0.2">
      <c r="A3071" s="74">
        <v>44207</v>
      </c>
      <c r="D3071">
        <v>18141.900000000001</v>
      </c>
    </row>
    <row r="3072" spans="1:6" x14ac:dyDescent="0.2">
      <c r="A3072" s="74">
        <v>44214</v>
      </c>
      <c r="D3072">
        <v>18151</v>
      </c>
    </row>
    <row r="3073" spans="1:6" x14ac:dyDescent="0.2">
      <c r="A3073" s="74">
        <v>44221</v>
      </c>
      <c r="D3073">
        <v>18107.599999999999</v>
      </c>
    </row>
    <row r="3074" spans="1:6" x14ac:dyDescent="0.2">
      <c r="A3074" s="74">
        <v>44228</v>
      </c>
      <c r="B3074">
        <v>6974.5</v>
      </c>
      <c r="C3074">
        <v>7448.3</v>
      </c>
      <c r="D3074">
        <v>18104.599999999999</v>
      </c>
      <c r="E3074">
        <v>19614.900000000001</v>
      </c>
    </row>
    <row r="3075" spans="1:6" x14ac:dyDescent="0.2">
      <c r="A3075" s="74">
        <v>44256</v>
      </c>
      <c r="B3075">
        <v>7033.7</v>
      </c>
      <c r="C3075">
        <v>7491.2</v>
      </c>
      <c r="E3075">
        <v>19853.7</v>
      </c>
    </row>
    <row r="3076" spans="1:6" x14ac:dyDescent="0.2">
      <c r="A3076" s="74">
        <v>44287</v>
      </c>
      <c r="B3076">
        <v>7096.2</v>
      </c>
      <c r="C3076">
        <v>7539.8</v>
      </c>
      <c r="E3076">
        <v>20110.599999999999</v>
      </c>
      <c r="F3076">
        <v>1.1339999999999999</v>
      </c>
    </row>
    <row r="3077" spans="1:6" x14ac:dyDescent="0.2">
      <c r="A3077" s="74">
        <v>44317</v>
      </c>
      <c r="B3077">
        <v>7170.4</v>
      </c>
      <c r="C3077">
        <v>7601.9</v>
      </c>
      <c r="E3077">
        <v>20418.7</v>
      </c>
    </row>
    <row r="3078" spans="1:6" x14ac:dyDescent="0.2">
      <c r="A3078" s="74">
        <v>44348</v>
      </c>
      <c r="B3078">
        <v>7130.2</v>
      </c>
      <c r="C3078">
        <v>7551.1</v>
      </c>
      <c r="E3078">
        <v>20460.099999999999</v>
      </c>
    </row>
    <row r="3079" spans="1:6" x14ac:dyDescent="0.2">
      <c r="A3079" s="74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2">
      <c r="A3080" s="74">
        <v>44409</v>
      </c>
      <c r="B3080">
        <v>7224.2</v>
      </c>
      <c r="C3080">
        <v>7629.5</v>
      </c>
      <c r="E3080">
        <v>20835.5</v>
      </c>
    </row>
    <row r="3081" spans="1:6" x14ac:dyDescent="0.2">
      <c r="A3081" s="74">
        <v>44440</v>
      </c>
      <c r="B3081">
        <v>7247.2</v>
      </c>
      <c r="C3081">
        <v>7645.8</v>
      </c>
      <c r="E3081">
        <v>20965.900000000001</v>
      </c>
    </row>
    <row r="3082" spans="1:6" x14ac:dyDescent="0.2">
      <c r="A3082" s="74">
        <v>44470</v>
      </c>
      <c r="B3082">
        <v>7253.9</v>
      </c>
      <c r="C3082">
        <v>7644.5</v>
      </c>
      <c r="E3082">
        <v>21144</v>
      </c>
      <c r="F3082">
        <v>1.1419999999999999</v>
      </c>
    </row>
    <row r="3083" spans="1:6" x14ac:dyDescent="0.2">
      <c r="A3083" s="74">
        <v>44501</v>
      </c>
      <c r="B3083">
        <v>7281.2</v>
      </c>
      <c r="C3083">
        <v>7665.2</v>
      </c>
      <c r="E3083">
        <v>21349.4</v>
      </c>
    </row>
    <row r="3084" spans="1:6" x14ac:dyDescent="0.2">
      <c r="A3084" s="74">
        <v>44531</v>
      </c>
      <c r="B3084">
        <v>7293.4</v>
      </c>
      <c r="C3084">
        <v>7671.5</v>
      </c>
      <c r="E3084">
        <v>21490</v>
      </c>
    </row>
    <row r="3085" spans="1:6" x14ac:dyDescent="0.2">
      <c r="A3085" s="74">
        <v>44562</v>
      </c>
      <c r="B3085">
        <v>7301.6</v>
      </c>
      <c r="C3085">
        <v>7679</v>
      </c>
      <c r="E3085">
        <v>21649.7</v>
      </c>
      <c r="F3085">
        <v>1.1399999999999999</v>
      </c>
    </row>
    <row r="3086" spans="1:6" x14ac:dyDescent="0.2">
      <c r="A3086" s="74">
        <v>44593</v>
      </c>
      <c r="B3086">
        <v>7270.4</v>
      </c>
      <c r="C3086">
        <v>7639</v>
      </c>
      <c r="E3086">
        <v>21708.6</v>
      </c>
    </row>
    <row r="3087" spans="1:6" x14ac:dyDescent="0.2">
      <c r="A3087" s="74">
        <v>44621</v>
      </c>
      <c r="B3087">
        <v>7194.5</v>
      </c>
      <c r="C3087">
        <v>7556.2</v>
      </c>
      <c r="E3087">
        <v>21739.7</v>
      </c>
    </row>
    <row r="3088" spans="1:6" x14ac:dyDescent="0.2">
      <c r="A3088" s="74">
        <v>44652</v>
      </c>
      <c r="B3088">
        <v>7142.4</v>
      </c>
      <c r="C3088">
        <v>7498.1</v>
      </c>
      <c r="E3088">
        <v>21644.2</v>
      </c>
      <c r="F3088">
        <v>1.167</v>
      </c>
    </row>
    <row r="3089" spans="1:6" x14ac:dyDescent="0.2">
      <c r="A3089" s="74">
        <v>44682</v>
      </c>
      <c r="B3089">
        <v>7077</v>
      </c>
      <c r="C3089">
        <v>7427.5</v>
      </c>
      <c r="E3089">
        <v>21649.200000000001</v>
      </c>
    </row>
    <row r="3090" spans="1:6" x14ac:dyDescent="0.2">
      <c r="A3090" s="74">
        <v>44713</v>
      </c>
      <c r="B3090">
        <v>6960.7</v>
      </c>
      <c r="C3090">
        <v>7316.5</v>
      </c>
      <c r="E3090">
        <v>21607.7</v>
      </c>
    </row>
    <row r="3091" spans="1:6" x14ac:dyDescent="0.2">
      <c r="A3091" s="74">
        <v>44743</v>
      </c>
      <c r="B3091">
        <v>6953.8</v>
      </c>
      <c r="C3091">
        <v>7327.6</v>
      </c>
      <c r="E3091">
        <v>21636.2</v>
      </c>
      <c r="F3091">
        <v>1.1890000000000001</v>
      </c>
    </row>
    <row r="3092" spans="1:6" x14ac:dyDescent="0.2">
      <c r="A3092" s="74">
        <v>44774</v>
      </c>
      <c r="B3092">
        <v>6925.4</v>
      </c>
      <c r="C3092">
        <v>7317.6</v>
      </c>
      <c r="E3092">
        <v>21632.400000000001</v>
      </c>
    </row>
    <row r="3093" spans="1:6" x14ac:dyDescent="0.2">
      <c r="A3093" s="74">
        <v>44805</v>
      </c>
      <c r="B3093">
        <v>6835</v>
      </c>
      <c r="C3093">
        <v>7246</v>
      </c>
      <c r="E3093">
        <v>21503.4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2" customWidth="1"/>
    <col min="2" max="3" width="9.1640625" style="72" customWidth="1"/>
    <col min="4" max="4" width="10.6640625" style="72" bestFit="1" customWidth="1"/>
    <col min="5" max="29" width="9.1640625" style="72" customWidth="1"/>
    <col min="30" max="16384" width="9.1640625" style="72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2">
      <c r="A111" s="74">
        <v>21947</v>
      </c>
      <c r="B111">
        <v>0.39458900000000002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2">
      <c r="A112" s="74">
        <v>21976</v>
      </c>
      <c r="B112">
        <v>0.39775490000000002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2">
      <c r="A113" s="74">
        <v>22007</v>
      </c>
      <c r="B113">
        <v>0.40033249999999998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2">
      <c r="A114" s="74">
        <v>22037</v>
      </c>
      <c r="B114">
        <v>0.40478720000000001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2">
      <c r="A115" s="74">
        <v>22068</v>
      </c>
      <c r="B115">
        <v>0.40702850000000002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2">
      <c r="A116" s="74">
        <v>22098</v>
      </c>
      <c r="B116">
        <v>0.40820519999999999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2">
      <c r="A117" s="74">
        <v>22129</v>
      </c>
      <c r="B117">
        <v>0.4096901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2">
      <c r="A118" s="74">
        <v>22160</v>
      </c>
      <c r="B118">
        <v>0.40997030000000001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2">
      <c r="A119" s="74">
        <v>22190</v>
      </c>
      <c r="B119">
        <v>0.41075469999999997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2">
      <c r="A120" s="74">
        <v>22221</v>
      </c>
      <c r="B120">
        <v>0.41033449999999999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2">
      <c r="A121" s="74">
        <v>22251</v>
      </c>
      <c r="B121">
        <v>0.40918579999999999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2">
      <c r="A122" s="74">
        <v>22282</v>
      </c>
      <c r="B122">
        <v>0.40789700000000001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2">
      <c r="A123" s="74">
        <v>22313</v>
      </c>
      <c r="B123">
        <v>0.40719660000000002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2">
      <c r="A124" s="74">
        <v>22341</v>
      </c>
      <c r="B124">
        <v>0.40702850000000002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2">
      <c r="A125" s="74">
        <v>22372</v>
      </c>
      <c r="B125">
        <v>0.40907369999999998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2">
      <c r="A126" s="74">
        <v>22402</v>
      </c>
      <c r="B126">
        <v>0.41218359999999998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2">
      <c r="A127" s="74">
        <v>22433</v>
      </c>
      <c r="B127">
        <v>0.41380860000000003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2">
      <c r="A128" s="74">
        <v>22463</v>
      </c>
      <c r="B128">
        <v>0.41562969999999999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2">
      <c r="A129" s="74">
        <v>22494</v>
      </c>
      <c r="B129">
        <v>0.4170585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2">
      <c r="A130" s="74">
        <v>22525</v>
      </c>
      <c r="B130">
        <v>0.41969210000000001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2">
      <c r="A131" s="74">
        <v>22555</v>
      </c>
      <c r="B131">
        <v>0.42313820000000002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2">
      <c r="A132" s="74">
        <v>22586</v>
      </c>
      <c r="B132">
        <v>0.42445500000000003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2">
      <c r="A133" s="74">
        <v>22616</v>
      </c>
      <c r="B133">
        <v>0.42644409999999999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2">
      <c r="A134" s="74">
        <v>22647</v>
      </c>
      <c r="B134">
        <v>0.4296661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2">
      <c r="A135" s="74">
        <v>22678</v>
      </c>
      <c r="B135">
        <v>0.43243969999999998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2">
      <c r="A136" s="74">
        <v>22706</v>
      </c>
      <c r="B136">
        <v>0.43585780000000002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2">
      <c r="A137" s="74">
        <v>22737</v>
      </c>
      <c r="B137">
        <v>0.43921979999999999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2">
      <c r="A138" s="74">
        <v>22767</v>
      </c>
      <c r="B138">
        <v>0.44154520000000003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2">
      <c r="A139" s="74">
        <v>22798</v>
      </c>
      <c r="B139">
        <v>0.44406669999999998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2">
      <c r="A140" s="74">
        <v>22828</v>
      </c>
      <c r="B140">
        <v>0.44821319999999998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2">
      <c r="A141" s="74">
        <v>22859</v>
      </c>
      <c r="B141">
        <v>0.45062269999999999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2">
      <c r="A142" s="74">
        <v>22890</v>
      </c>
      <c r="B142">
        <v>0.45275199999999999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2">
      <c r="A143" s="74">
        <v>22920</v>
      </c>
      <c r="B143">
        <v>0.45600190000000002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2">
      <c r="A144" s="74">
        <v>22951</v>
      </c>
      <c r="B144">
        <v>0.45835530000000002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2">
      <c r="A145" s="74">
        <v>22981</v>
      </c>
      <c r="B145">
        <v>0.46112900000000001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2">
      <c r="A146" s="74">
        <v>23012</v>
      </c>
      <c r="B146">
        <v>0.46398669999999997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2">
      <c r="A147" s="74">
        <v>23043</v>
      </c>
      <c r="B147">
        <v>0.4669565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2">
      <c r="A148" s="74">
        <v>23071</v>
      </c>
      <c r="B148">
        <v>0.47073880000000001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2">
      <c r="A149" s="74">
        <v>23102</v>
      </c>
      <c r="B149">
        <v>0.47477320000000001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2">
      <c r="A150" s="74">
        <v>23132</v>
      </c>
      <c r="B150">
        <v>0.477883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2">
      <c r="A151" s="74">
        <v>23163</v>
      </c>
      <c r="B151">
        <v>0.48172130000000002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2">
      <c r="A152" s="74">
        <v>23193</v>
      </c>
      <c r="B152">
        <v>0.48614800000000002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2">
      <c r="A153" s="74">
        <v>23224</v>
      </c>
      <c r="B153">
        <v>0.49009839999999999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2">
      <c r="A154" s="74">
        <v>23255</v>
      </c>
      <c r="B154">
        <v>0.49410480000000001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2">
      <c r="A155" s="74">
        <v>23285</v>
      </c>
      <c r="B155">
        <v>0.49727070000000001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2">
      <c r="A156" s="74">
        <v>23316</v>
      </c>
      <c r="B156">
        <v>0.50214559999999997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2">
      <c r="A157" s="74">
        <v>23346</v>
      </c>
      <c r="B157">
        <v>0.50858950000000003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2">
      <c r="A158" s="74">
        <v>23377</v>
      </c>
      <c r="B158">
        <v>0.51326830000000001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2">
      <c r="A159" s="74">
        <v>23408</v>
      </c>
      <c r="B159">
        <v>0.51721859999999997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2">
      <c r="A160" s="74">
        <v>23437</v>
      </c>
      <c r="B160">
        <v>0.52369060000000001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2">
      <c r="A161" s="74">
        <v>23468</v>
      </c>
      <c r="B161">
        <v>0.53013440000000001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2">
      <c r="A162" s="74">
        <v>23498</v>
      </c>
      <c r="B162">
        <v>0.5353175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2">
      <c r="A163" s="74">
        <v>23529</v>
      </c>
      <c r="B163">
        <v>0.54103299999999999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2">
      <c r="A164" s="74">
        <v>23559</v>
      </c>
      <c r="B164">
        <v>0.54571179999999997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2">
      <c r="A165" s="74">
        <v>23590</v>
      </c>
      <c r="B165">
        <v>0.55069880000000004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2">
      <c r="A166" s="74">
        <v>23621</v>
      </c>
      <c r="B166">
        <v>0.55520950000000002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2">
      <c r="A167" s="74">
        <v>23651</v>
      </c>
      <c r="B167">
        <v>0.55904779999999998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2">
      <c r="A168" s="74">
        <v>23682</v>
      </c>
      <c r="B168">
        <v>0.56367060000000002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2">
      <c r="A169" s="74">
        <v>23712</v>
      </c>
      <c r="B169">
        <v>0.56694849999999997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2">
      <c r="A170" s="74">
        <v>23743</v>
      </c>
      <c r="B170">
        <v>0.56941399999999998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2">
      <c r="A171" s="74">
        <v>23774</v>
      </c>
      <c r="B171">
        <v>0.57325230000000005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2">
      <c r="A172" s="74">
        <v>23802</v>
      </c>
      <c r="B172">
        <v>0.57919189999999998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2">
      <c r="A173" s="74">
        <v>23833</v>
      </c>
      <c r="B173">
        <v>0.58274999999999999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2">
      <c r="A174" s="74">
        <v>23863</v>
      </c>
      <c r="B174">
        <v>0.58274999999999999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2">
      <c r="A175" s="74">
        <v>23894</v>
      </c>
      <c r="B175">
        <v>0.58555170000000001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2">
      <c r="A176" s="74">
        <v>23924</v>
      </c>
      <c r="B176">
        <v>0.58835340000000003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2">
      <c r="A177" s="74">
        <v>23955</v>
      </c>
      <c r="B177">
        <v>0.58835340000000003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2">
      <c r="A178" s="74">
        <v>23986</v>
      </c>
      <c r="B178">
        <v>0.58835340000000003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2">
      <c r="A179" s="74">
        <v>24016</v>
      </c>
      <c r="B179">
        <v>0.59115510000000004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2">
      <c r="A180" s="74">
        <v>24047</v>
      </c>
      <c r="B180">
        <v>0.59395679999999995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2">
      <c r="A181" s="74">
        <v>24077</v>
      </c>
      <c r="B181">
        <v>0.59675840000000002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2">
      <c r="A182" s="74">
        <v>24108</v>
      </c>
      <c r="B182">
        <v>0.59956010000000004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2">
      <c r="A183" s="74">
        <v>24139</v>
      </c>
      <c r="B183">
        <v>0.60516349999999997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2">
      <c r="A184" s="74">
        <v>24167</v>
      </c>
      <c r="B184">
        <v>0.6107669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2">
      <c r="A185" s="74">
        <v>24198</v>
      </c>
      <c r="B185">
        <v>0.6107669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2">
      <c r="A186" s="74">
        <v>24228</v>
      </c>
      <c r="B186">
        <v>0.61356849999999996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2">
      <c r="A187" s="74">
        <v>24259</v>
      </c>
      <c r="B187">
        <v>0.6191719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2">
      <c r="A188" s="74">
        <v>24289</v>
      </c>
      <c r="B188">
        <v>0.62197360000000002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2">
      <c r="A189" s="74">
        <v>24320</v>
      </c>
      <c r="B189">
        <v>0.62477530000000003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2">
      <c r="A190" s="74">
        <v>24351</v>
      </c>
      <c r="B190">
        <v>0.63037869999999996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2">
      <c r="A191" s="74">
        <v>24381</v>
      </c>
      <c r="B191">
        <v>0.63598200000000005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2">
      <c r="A192" s="74">
        <v>24412</v>
      </c>
      <c r="B192">
        <v>0.64158539999999997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2">
      <c r="A193" s="74">
        <v>24442</v>
      </c>
      <c r="B193">
        <v>0.64438709999999999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2">
      <c r="A194" s="74">
        <v>24473</v>
      </c>
      <c r="B194">
        <v>0.64718869999999995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2">
      <c r="A195" s="74">
        <v>24504</v>
      </c>
      <c r="B195">
        <v>0.65279209999999999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2">
      <c r="A196" s="74">
        <v>24532</v>
      </c>
      <c r="B196">
        <v>0.65839550000000002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2">
      <c r="A197" s="74">
        <v>24563</v>
      </c>
      <c r="B197">
        <v>0.65839550000000002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2">
      <c r="A198" s="74">
        <v>24593</v>
      </c>
      <c r="B198">
        <v>0.66119720000000004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2">
      <c r="A199" s="74">
        <v>24624</v>
      </c>
      <c r="B199">
        <v>0.66960220000000004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2">
      <c r="A200" s="74">
        <v>24654</v>
      </c>
      <c r="B200">
        <v>0.67520559999999996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2">
      <c r="A201" s="74">
        <v>24685</v>
      </c>
      <c r="B201">
        <v>0.680809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2">
      <c r="A202" s="74">
        <v>24716</v>
      </c>
      <c r="B202">
        <v>0.68641229999999998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2">
      <c r="A203" s="74">
        <v>24746</v>
      </c>
      <c r="B203">
        <v>0.68921399999999999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2">
      <c r="A204" s="74">
        <v>24777</v>
      </c>
      <c r="B204">
        <v>0.69201559999999995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2">
      <c r="A205" s="74">
        <v>24807</v>
      </c>
      <c r="B205">
        <v>0.69761899999999999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2">
      <c r="A206" s="74">
        <v>24838</v>
      </c>
      <c r="B206">
        <v>0.70322240000000003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2">
      <c r="A207" s="74">
        <v>24869</v>
      </c>
      <c r="B207">
        <v>0.70602410000000004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2">
      <c r="A208" s="74">
        <v>24898</v>
      </c>
      <c r="B208">
        <v>0.70882579999999995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2">
      <c r="A209" s="74">
        <v>24929</v>
      </c>
      <c r="B209">
        <v>0.71162740000000002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2">
      <c r="A210" s="74">
        <v>24959</v>
      </c>
      <c r="B210">
        <v>0.71442910000000004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2">
      <c r="A211" s="74">
        <v>24990</v>
      </c>
      <c r="B211">
        <v>0.72283419999999998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2">
      <c r="A212" s="74">
        <v>25020</v>
      </c>
      <c r="B212">
        <v>0.73123930000000004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2">
      <c r="A213" s="74">
        <v>25051</v>
      </c>
      <c r="B213">
        <v>0.7340409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2">
      <c r="A214" s="74">
        <v>25082</v>
      </c>
      <c r="B214">
        <v>0.73684260000000001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2">
      <c r="A215" s="74">
        <v>25112</v>
      </c>
      <c r="B215">
        <v>0.74244589999999999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2">
      <c r="A216" s="74">
        <v>25143</v>
      </c>
      <c r="B216">
        <v>0.74524769999999996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2">
      <c r="A217" s="74">
        <v>25173</v>
      </c>
      <c r="B217">
        <v>0.74804930000000003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2">
      <c r="A218" s="74">
        <v>25204</v>
      </c>
      <c r="B218">
        <v>0.75645430000000002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2">
      <c r="A219" s="74">
        <v>25235</v>
      </c>
      <c r="B219">
        <v>0.76485939999999997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2">
      <c r="A220" s="74">
        <v>25263</v>
      </c>
      <c r="B220">
        <v>0.7704628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2">
      <c r="A221" s="74">
        <v>25294</v>
      </c>
      <c r="B221">
        <v>0.77606620000000004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2">
      <c r="A222" s="74">
        <v>25324</v>
      </c>
      <c r="B222">
        <v>0.78166950000000002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2">
      <c r="A223" s="74">
        <v>25355</v>
      </c>
      <c r="B223">
        <v>0.79007459999999996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2">
      <c r="A224" s="74">
        <v>25385</v>
      </c>
      <c r="B224">
        <v>0.79847959999999996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2">
      <c r="A225" s="74">
        <v>25416</v>
      </c>
      <c r="B225">
        <v>0.80408299999999999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2">
      <c r="A226" s="74">
        <v>25447</v>
      </c>
      <c r="B226">
        <v>0.80688459999999995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2">
      <c r="A227" s="74">
        <v>25477</v>
      </c>
      <c r="B227">
        <v>0.80968640000000003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2">
      <c r="A228" s="74">
        <v>25508</v>
      </c>
      <c r="B228">
        <v>0.81528970000000001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2">
      <c r="A229" s="74">
        <v>25538</v>
      </c>
      <c r="B229">
        <v>0.82089310000000004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2">
      <c r="A230" s="74">
        <v>25569</v>
      </c>
      <c r="B230">
        <v>0.82369479999999995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2">
      <c r="A231" s="74">
        <v>25600</v>
      </c>
      <c r="B231">
        <v>0.82649640000000002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2">
      <c r="A232" s="74">
        <v>25628</v>
      </c>
      <c r="B232">
        <v>0.83209979999999995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2">
      <c r="A233" s="74">
        <v>25659</v>
      </c>
      <c r="B233">
        <v>0.83490149999999996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2">
      <c r="A234" s="74">
        <v>25689</v>
      </c>
      <c r="B234">
        <v>0.83770319999999998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2">
      <c r="A235" s="74">
        <v>25720</v>
      </c>
      <c r="B235">
        <v>0.8405049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2">
      <c r="A236" s="74">
        <v>25750</v>
      </c>
      <c r="B236">
        <v>0.84330649999999996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2">
      <c r="A237" s="74">
        <v>25781</v>
      </c>
      <c r="B237">
        <v>0.84610830000000004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2">
      <c r="A238" s="74">
        <v>25812</v>
      </c>
      <c r="B238">
        <v>0.8489099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2">
      <c r="A239" s="74">
        <v>25842</v>
      </c>
      <c r="B239">
        <v>0.85171160000000001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2">
      <c r="A240" s="74">
        <v>25873</v>
      </c>
      <c r="B240">
        <v>0.85451330000000003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2">
      <c r="A241" s="74">
        <v>25903</v>
      </c>
      <c r="B241">
        <v>0.86011669999999996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2">
      <c r="A242" s="74">
        <v>25934</v>
      </c>
      <c r="B242">
        <v>0.86291830000000003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2">
      <c r="A243" s="74">
        <v>25965</v>
      </c>
      <c r="B243">
        <v>0.86852169999999995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2">
      <c r="A244" s="74">
        <v>25993</v>
      </c>
      <c r="B244">
        <v>0.87692669999999995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2">
      <c r="A245" s="74">
        <v>26024</v>
      </c>
      <c r="B245">
        <v>0.88253009999999998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2">
      <c r="A246" s="74">
        <v>26054</v>
      </c>
      <c r="B246">
        <v>0.89093520000000004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2">
      <c r="A247" s="74">
        <v>26085</v>
      </c>
      <c r="B247">
        <v>0.89934020000000003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2">
      <c r="A248" s="74">
        <v>26115</v>
      </c>
      <c r="B248">
        <v>0.90214190000000005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2">
      <c r="A249" s="74">
        <v>26146</v>
      </c>
      <c r="B249">
        <v>0.90774520000000003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2">
      <c r="A250" s="74">
        <v>26177</v>
      </c>
      <c r="B250">
        <v>0.91895199999999999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2">
      <c r="A251" s="74">
        <v>26207</v>
      </c>
      <c r="B251">
        <v>0.92735699999999999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2">
      <c r="A252" s="74">
        <v>26238</v>
      </c>
      <c r="B252">
        <v>0.9301587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2">
      <c r="A253" s="74">
        <v>26268</v>
      </c>
      <c r="B253">
        <v>0.93576210000000004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2">
      <c r="A254" s="74">
        <v>26299</v>
      </c>
      <c r="B254">
        <v>0.94416710000000004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2">
      <c r="A255" s="74">
        <v>26330</v>
      </c>
      <c r="B255">
        <v>0.95257219999999998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2">
      <c r="A256" s="74">
        <v>26359</v>
      </c>
      <c r="B256">
        <v>0.96097730000000003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2">
      <c r="A257" s="74">
        <v>26390</v>
      </c>
      <c r="B257">
        <v>0.96938230000000003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2">
      <c r="A258" s="74">
        <v>26420</v>
      </c>
      <c r="B258">
        <v>0.98058900000000004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2">
      <c r="A259" s="74">
        <v>26451</v>
      </c>
      <c r="B259">
        <v>0.99179569999999995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2">
      <c r="A260" s="74">
        <v>26481</v>
      </c>
      <c r="B260">
        <v>1.0086059999999999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2">
      <c r="A261" s="74">
        <v>26512</v>
      </c>
      <c r="B261">
        <v>1.0310189999999999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2">
      <c r="A262" s="74">
        <v>26543</v>
      </c>
      <c r="B262">
        <v>1.0506310000000001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2">
      <c r="A263" s="74">
        <v>26573</v>
      </c>
      <c r="B263">
        <v>1.0702430000000001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2">
      <c r="A264" s="74">
        <v>26604</v>
      </c>
      <c r="B264">
        <v>1.089855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2">
      <c r="A265" s="74">
        <v>26634</v>
      </c>
      <c r="B265">
        <v>1.112268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2">
      <c r="A266" s="74">
        <v>26665</v>
      </c>
      <c r="B266">
        <v>1.134682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2">
      <c r="A267" s="74">
        <v>26696</v>
      </c>
      <c r="B267">
        <v>1.154293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2">
      <c r="A268" s="74">
        <v>26724</v>
      </c>
      <c r="B268">
        <v>1.171103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2">
      <c r="A269" s="74">
        <v>26755</v>
      </c>
      <c r="B269">
        <v>1.190715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2">
      <c r="A270" s="74">
        <v>26785</v>
      </c>
      <c r="B270">
        <v>1.2187319999999999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2">
      <c r="A271" s="74">
        <v>26816</v>
      </c>
      <c r="B271">
        <v>1.2439469999999999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2">
      <c r="A272" s="74">
        <v>26846</v>
      </c>
      <c r="B272">
        <v>1.2691619999999999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2">
      <c r="A273" s="74">
        <v>26877</v>
      </c>
      <c r="B273">
        <v>1.2943770000000001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2">
      <c r="A274" s="74">
        <v>26908</v>
      </c>
      <c r="B274">
        <v>1.316791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2">
      <c r="A275" s="74">
        <v>26938</v>
      </c>
      <c r="B275">
        <v>1.333601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2">
      <c r="A276" s="74">
        <v>26969</v>
      </c>
      <c r="B276">
        <v>1.3392040000000001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2">
      <c r="A277" s="74">
        <v>26999</v>
      </c>
      <c r="B277">
        <v>1.350411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2">
      <c r="A278" s="74">
        <v>27030</v>
      </c>
      <c r="B278">
        <v>1.367221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2">
      <c r="A279" s="74">
        <v>27061</v>
      </c>
      <c r="B279">
        <v>1.384031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2">
      <c r="A280" s="74">
        <v>27089</v>
      </c>
      <c r="B280">
        <v>1.400841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2">
      <c r="A281" s="74">
        <v>27120</v>
      </c>
      <c r="B281">
        <v>1.412048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2">
      <c r="A282" s="74">
        <v>27150</v>
      </c>
      <c r="B282">
        <v>1.428858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2">
      <c r="A283" s="74">
        <v>27181</v>
      </c>
      <c r="B283">
        <v>1.428858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2">
      <c r="A284" s="74">
        <v>27211</v>
      </c>
      <c r="B284">
        <v>1.409246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2">
      <c r="A285" s="74">
        <v>27242</v>
      </c>
      <c r="B285">
        <v>1.392436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2">
      <c r="A286" s="74">
        <v>27273</v>
      </c>
      <c r="B286">
        <v>1.386833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2">
      <c r="A287" s="74">
        <v>27303</v>
      </c>
      <c r="B287">
        <v>1.403643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2">
      <c r="A288" s="74">
        <v>27334</v>
      </c>
      <c r="B288">
        <v>1.428858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2">
      <c r="A289" s="74">
        <v>27364</v>
      </c>
      <c r="B289">
        <v>1.4484699999999999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2">
      <c r="A290" s="74">
        <v>27395</v>
      </c>
      <c r="B290">
        <v>1.4736849999999999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2">
      <c r="A291" s="74">
        <v>27426</v>
      </c>
      <c r="B291">
        <v>1.5073049999999999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2">
      <c r="A292" s="74">
        <v>27454</v>
      </c>
      <c r="B292">
        <v>1.540926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2">
      <c r="A293" s="74">
        <v>27485</v>
      </c>
      <c r="B293">
        <v>1.574546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2">
      <c r="A294" s="74">
        <v>27515</v>
      </c>
      <c r="B294">
        <v>1.602563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2">
      <c r="A295" s="74">
        <v>27546</v>
      </c>
      <c r="B295">
        <v>1.624976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2">
      <c r="A296" s="74">
        <v>27576</v>
      </c>
      <c r="B296">
        <v>1.6557949999999999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2">
      <c r="A297" s="74">
        <v>27607</v>
      </c>
      <c r="B297">
        <v>1.6866129999999999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2">
      <c r="A298" s="74">
        <v>27638</v>
      </c>
      <c r="B298">
        <v>1.7062250000000001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2">
      <c r="A299" s="74">
        <v>27668</v>
      </c>
      <c r="B299">
        <v>1.7258370000000001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2">
      <c r="A300" s="74">
        <v>27699</v>
      </c>
      <c r="B300">
        <v>1.7454480000000001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2">
      <c r="A301" s="74">
        <v>27729</v>
      </c>
      <c r="B301">
        <v>1.7650600000000001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2">
      <c r="A302" s="74">
        <v>27760</v>
      </c>
      <c r="B302">
        <v>1.784672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2">
      <c r="A303" s="74">
        <v>27791</v>
      </c>
      <c r="B303">
        <v>1.793077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2">
      <c r="A304" s="74">
        <v>27820</v>
      </c>
      <c r="B304">
        <v>1.804284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2">
      <c r="A305" s="74">
        <v>27851</v>
      </c>
      <c r="B305">
        <v>1.829499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2">
      <c r="A306" s="74">
        <v>27881</v>
      </c>
      <c r="B306">
        <v>1.851912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2">
      <c r="A307" s="74">
        <v>27912</v>
      </c>
      <c r="B307">
        <v>1.868722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2">
      <c r="A308" s="74">
        <v>27942</v>
      </c>
      <c r="B308">
        <v>1.888334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2">
      <c r="A309" s="74">
        <v>27973</v>
      </c>
      <c r="B309">
        <v>2.0368240000000002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2">
      <c r="A310" s="74">
        <v>28004</v>
      </c>
      <c r="B310">
        <v>2.1881140000000001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2">
      <c r="A311" s="74">
        <v>28034</v>
      </c>
      <c r="B311">
        <v>2.2077260000000001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2">
      <c r="A312" s="74">
        <v>28065</v>
      </c>
      <c r="B312">
        <v>2.227338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2">
      <c r="A313" s="74">
        <v>28095</v>
      </c>
      <c r="B313">
        <v>2.2581560000000001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2">
      <c r="A314" s="74">
        <v>28126</v>
      </c>
      <c r="B314">
        <v>2.2889750000000002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2">
      <c r="A315" s="74">
        <v>28157</v>
      </c>
      <c r="B315">
        <v>2.3197930000000002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2">
      <c r="A316" s="74">
        <v>28185</v>
      </c>
      <c r="B316">
        <v>2.3450090000000001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2">
      <c r="A317" s="74">
        <v>28216</v>
      </c>
      <c r="B317">
        <v>2.3590170000000001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2">
      <c r="A318" s="74">
        <v>28246</v>
      </c>
      <c r="B318">
        <v>2.3758270000000001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2">
      <c r="A319" s="74">
        <v>28277</v>
      </c>
      <c r="B319">
        <v>2.3926370000000001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2">
      <c r="A320" s="74">
        <v>28307</v>
      </c>
      <c r="B320">
        <v>2.4038439999999999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2">
      <c r="A321" s="74">
        <v>28338</v>
      </c>
      <c r="B321">
        <v>2.4122490000000001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2">
      <c r="A322" s="74">
        <v>28369</v>
      </c>
      <c r="B322">
        <v>2.4178519999999999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2">
      <c r="A323" s="74">
        <v>28399</v>
      </c>
      <c r="B323">
        <v>2.4262570000000001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2">
      <c r="A324" s="74">
        <v>28430</v>
      </c>
      <c r="B324">
        <v>2.4430679999999998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2">
      <c r="A325" s="74">
        <v>28460</v>
      </c>
      <c r="B325">
        <v>2.465481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2">
      <c r="A326" s="74">
        <v>28491</v>
      </c>
      <c r="B326">
        <v>2.485093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2">
      <c r="A327" s="74">
        <v>28522</v>
      </c>
      <c r="B327">
        <v>2.5075059999999998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2">
      <c r="A328" s="74">
        <v>28550</v>
      </c>
      <c r="B328">
        <v>2.5383249999999999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2">
      <c r="A329" s="74">
        <v>28581</v>
      </c>
      <c r="B329">
        <v>2.569143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2">
      <c r="A330" s="74">
        <v>28611</v>
      </c>
      <c r="B330">
        <v>2.5999620000000001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2">
      <c r="A331" s="74">
        <v>28642</v>
      </c>
      <c r="B331">
        <v>2.6251769999999999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2">
      <c r="A332" s="74">
        <v>28672</v>
      </c>
      <c r="B332">
        <v>2.6475900000000001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2">
      <c r="A333" s="74">
        <v>28703</v>
      </c>
      <c r="B333">
        <v>2.6756069999999998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2">
      <c r="A334" s="74">
        <v>28734</v>
      </c>
      <c r="B334">
        <v>2.703624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2">
      <c r="A335" s="74">
        <v>28764</v>
      </c>
      <c r="B335">
        <v>2.726038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2">
      <c r="A336" s="74">
        <v>28795</v>
      </c>
      <c r="B336">
        <v>2.7484510000000002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2">
      <c r="A337" s="74">
        <v>28825</v>
      </c>
      <c r="B337">
        <v>2.773666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2">
      <c r="A338" s="74">
        <v>28856</v>
      </c>
      <c r="B338">
        <v>2.8072859999999999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2">
      <c r="A339" s="74">
        <v>28887</v>
      </c>
      <c r="B339">
        <v>2.8493119999999998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2">
      <c r="A340" s="74">
        <v>28915</v>
      </c>
      <c r="B340">
        <v>2.8857330000000001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2">
      <c r="A341" s="74">
        <v>28946</v>
      </c>
      <c r="B341">
        <v>2.9221550000000001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2">
      <c r="A342" s="74">
        <v>28976</v>
      </c>
      <c r="B342">
        <v>2.9529740000000002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2">
      <c r="A343" s="74">
        <v>29007</v>
      </c>
      <c r="B343">
        <v>2.972585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2">
      <c r="A344" s="74">
        <v>29037</v>
      </c>
      <c r="B344">
        <v>2.9893960000000002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2">
      <c r="A345" s="74">
        <v>29068</v>
      </c>
      <c r="B345">
        <v>3.011809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2">
      <c r="A346" s="74">
        <v>29099</v>
      </c>
      <c r="B346">
        <v>3.0370240000000002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2">
      <c r="A347" s="74">
        <v>29129</v>
      </c>
      <c r="B347">
        <v>3.0622389999999999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2">
      <c r="A348" s="74">
        <v>29160</v>
      </c>
      <c r="B348">
        <v>3.0986609999999999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2">
      <c r="A349" s="74">
        <v>29190</v>
      </c>
      <c r="B349">
        <v>3.1378849999999998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2">
      <c r="A350" s="74">
        <v>29221</v>
      </c>
      <c r="B350">
        <v>3.1911170000000002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3.121308</v>
      </c>
      <c r="Y350">
        <v>0.26360470000000003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2">
      <c r="A351" s="74">
        <v>29252</v>
      </c>
      <c r="B351">
        <v>3.24715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3.1560800000000002</v>
      </c>
      <c r="Y351">
        <v>0.26952670000000001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2">
      <c r="A352" s="74">
        <v>29281</v>
      </c>
      <c r="B352">
        <v>3.2751670000000002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3.1786430000000001</v>
      </c>
      <c r="Y352">
        <v>0.27188089999999998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2">
      <c r="A353" s="74">
        <v>29312</v>
      </c>
      <c r="B353">
        <v>3.2947790000000001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3.199176</v>
      </c>
      <c r="Y353">
        <v>0.27540490000000001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2">
      <c r="A354" s="74">
        <v>29342</v>
      </c>
      <c r="B354">
        <v>3.3227959999999999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3.2305769999999998</v>
      </c>
      <c r="Y354">
        <v>0.27925879999999997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2">
      <c r="A355" s="74">
        <v>29373</v>
      </c>
      <c r="B355">
        <v>3.3564159999999998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3.2695850000000002</v>
      </c>
      <c r="Y355">
        <v>0.2828582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2">
      <c r="A356" s="74">
        <v>29403</v>
      </c>
      <c r="B356">
        <v>3.398441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3.3152539999999999</v>
      </c>
      <c r="Y356">
        <v>0.29428969999999999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2">
      <c r="A357" s="74">
        <v>29434</v>
      </c>
      <c r="B357">
        <v>3.4404669999999999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3.358244</v>
      </c>
      <c r="Y357">
        <v>0.30647790000000003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2">
      <c r="A358" s="74">
        <v>29465</v>
      </c>
      <c r="B358">
        <v>3.471285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3.3943439999999998</v>
      </c>
      <c r="Y358">
        <v>0.31399719999999998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2">
      <c r="A359" s="74">
        <v>29495</v>
      </c>
      <c r="B359">
        <v>3.5105089999999999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3.433036</v>
      </c>
      <c r="Y359">
        <v>0.32358629999999999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2">
      <c r="A360" s="74">
        <v>29526</v>
      </c>
      <c r="B360">
        <v>3.5553360000000001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3.4732310000000002</v>
      </c>
      <c r="Y360">
        <v>0.33114260000000001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2">
      <c r="A361" s="74">
        <v>29556</v>
      </c>
      <c r="B361">
        <v>3.5945589999999998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3.5055990000000001</v>
      </c>
      <c r="Y361">
        <v>0.33703090000000002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2">
      <c r="A362" s="74">
        <v>29587</v>
      </c>
      <c r="B362">
        <v>3.6281789999999998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3.5415459999999999</v>
      </c>
      <c r="Y362">
        <v>0.34258149999999998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2">
      <c r="A363" s="74">
        <v>29618</v>
      </c>
      <c r="B363">
        <v>3.656196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3.5794779999999999</v>
      </c>
      <c r="Y363">
        <v>0.34755219999999998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2">
      <c r="A364" s="74">
        <v>29646</v>
      </c>
      <c r="B364">
        <v>3.6870150000000002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3.6223969999999999</v>
      </c>
      <c r="Y364">
        <v>0.35271229999999998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2">
      <c r="A365" s="74">
        <v>29677</v>
      </c>
      <c r="B365">
        <v>3.7206350000000001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3.6841970000000002</v>
      </c>
      <c r="Y365">
        <v>0.36441020000000002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2">
      <c r="A366" s="74">
        <v>29707</v>
      </c>
      <c r="B366">
        <v>3.7598579999999999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3.7232599999999998</v>
      </c>
      <c r="Y366">
        <v>0.37796829999999998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2">
      <c r="A367" s="74">
        <v>29738</v>
      </c>
      <c r="B367">
        <v>3.8046850000000001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3.7634569999999998</v>
      </c>
      <c r="Y367">
        <v>0.38565260000000001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2">
      <c r="A368" s="74">
        <v>29768</v>
      </c>
      <c r="B368">
        <v>3.841107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3.8111449999999998</v>
      </c>
      <c r="Y368">
        <v>0.39883220000000003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2">
      <c r="A369" s="74">
        <v>29799</v>
      </c>
      <c r="B369">
        <v>3.8691239999999998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3.8601489999999998</v>
      </c>
      <c r="Y369">
        <v>0.41080729999999999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2">
      <c r="A370" s="74">
        <v>29830</v>
      </c>
      <c r="B370">
        <v>3.8999429999999999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3.8999199999999998</v>
      </c>
      <c r="Y370">
        <v>0.415379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2">
      <c r="A371" s="74">
        <v>29860</v>
      </c>
      <c r="B371">
        <v>3.9363640000000002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3.95343</v>
      </c>
      <c r="Y371">
        <v>0.4293053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2">
      <c r="A372" s="74">
        <v>29891</v>
      </c>
      <c r="B372">
        <v>3.9727860000000002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4.0004270000000002</v>
      </c>
      <c r="Y372">
        <v>0.44500519999999999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2">
      <c r="A373" s="74">
        <v>29921</v>
      </c>
      <c r="B373">
        <v>4.0036050000000003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4.0594429999999999</v>
      </c>
      <c r="Y373">
        <v>0.45986729999999998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2">
      <c r="A374" s="74">
        <v>29952</v>
      </c>
      <c r="B374">
        <v>4.0372250000000003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4.1101900000000002</v>
      </c>
      <c r="Y374">
        <v>0.47273100000000001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2">
      <c r="A375" s="74">
        <v>29983</v>
      </c>
      <c r="B375">
        <v>4.0736470000000002</v>
      </c>
      <c r="C375"/>
      <c r="D375">
        <v>11.196160000000001</v>
      </c>
      <c r="E375">
        <v>21.688120000000001</v>
      </c>
      <c r="F375"/>
      <c r="G375"/>
      <c r="H375">
        <v>0.17716019999999999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4.1595219999999999</v>
      </c>
      <c r="Y375">
        <v>0.4780644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2">
      <c r="A376" s="74">
        <v>30011</v>
      </c>
      <c r="B376">
        <v>4.1072670000000002</v>
      </c>
      <c r="C376"/>
      <c r="D376">
        <v>11.28642</v>
      </c>
      <c r="E376">
        <v>21.748709999999999</v>
      </c>
      <c r="F376"/>
      <c r="G376"/>
      <c r="H376">
        <v>0.1804298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4.2179520000000004</v>
      </c>
      <c r="Y376">
        <v>0.48367690000000002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2">
      <c r="A377" s="74">
        <v>30042</v>
      </c>
      <c r="B377">
        <v>4.149292</v>
      </c>
      <c r="C377"/>
      <c r="D377">
        <v>11.33708</v>
      </c>
      <c r="E377">
        <v>21.77984</v>
      </c>
      <c r="F377"/>
      <c r="G377"/>
      <c r="H377">
        <v>0.18433620000000001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4.2571789999999998</v>
      </c>
      <c r="Y377">
        <v>0.49275239999999998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2">
      <c r="A378" s="74">
        <v>30072</v>
      </c>
      <c r="B378">
        <v>4.2109290000000001</v>
      </c>
      <c r="C378"/>
      <c r="D378">
        <v>11.36009</v>
      </c>
      <c r="E378">
        <v>21.838989999999999</v>
      </c>
      <c r="F378"/>
      <c r="G378"/>
      <c r="H378">
        <v>0.18947939999999999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4.2912990000000004</v>
      </c>
      <c r="Y378">
        <v>0.50112319999999999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2">
      <c r="A379" s="74">
        <v>30103</v>
      </c>
      <c r="B379">
        <v>4.2529539999999999</v>
      </c>
      <c r="C379"/>
      <c r="D379">
        <v>11.40667</v>
      </c>
      <c r="E379">
        <v>21.863140000000001</v>
      </c>
      <c r="F379"/>
      <c r="G379"/>
      <c r="H379">
        <v>0.19299250000000001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4.3270390000000001</v>
      </c>
      <c r="Y379">
        <v>0.50688279999999997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2">
      <c r="A380" s="74">
        <v>30133</v>
      </c>
      <c r="B380">
        <v>4.2697649999999996</v>
      </c>
      <c r="C380"/>
      <c r="D380">
        <v>11.42765</v>
      </c>
      <c r="E380">
        <v>21.931509999999999</v>
      </c>
      <c r="F380"/>
      <c r="G380"/>
      <c r="H380">
        <v>0.1952641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4.3652629999999997</v>
      </c>
      <c r="Y380">
        <v>0.51619809999999999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2">
      <c r="A381" s="74">
        <v>30164</v>
      </c>
      <c r="B381">
        <v>4.2921779999999998</v>
      </c>
      <c r="C381"/>
      <c r="D381">
        <v>11.52427</v>
      </c>
      <c r="E381">
        <v>22.04599</v>
      </c>
      <c r="F381"/>
      <c r="G381"/>
      <c r="H381">
        <v>0.1968184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4.4370919999999998</v>
      </c>
      <c r="Y381">
        <v>0.5262561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2">
      <c r="A382" s="74">
        <v>30195</v>
      </c>
      <c r="B382">
        <v>4.3285999999999998</v>
      </c>
      <c r="C382"/>
      <c r="D382">
        <v>11.54795</v>
      </c>
      <c r="E382">
        <v>22.225380000000001</v>
      </c>
      <c r="F382"/>
      <c r="G382"/>
      <c r="H382">
        <v>0.1985209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4.5086820000000003</v>
      </c>
      <c r="Y382">
        <v>0.53600630000000005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2">
      <c r="A383" s="74">
        <v>30225</v>
      </c>
      <c r="B383">
        <v>4.3622199999999998</v>
      </c>
      <c r="C383"/>
      <c r="D383">
        <v>11.58202</v>
      </c>
      <c r="E383">
        <v>22.429459999999999</v>
      </c>
      <c r="F383"/>
      <c r="G383"/>
      <c r="H383">
        <v>0.19967799999999999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4.5573509999999997</v>
      </c>
      <c r="Y383">
        <v>0.54465479999999999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2">
      <c r="A384" s="74">
        <v>30256</v>
      </c>
      <c r="B384">
        <v>4.3958409999999999</v>
      </c>
      <c r="C384"/>
      <c r="D384">
        <v>11.61293</v>
      </c>
      <c r="E384">
        <v>22.617709999999999</v>
      </c>
      <c r="F384"/>
      <c r="G384"/>
      <c r="H384">
        <v>0.20113690000000001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4.6091240000000004</v>
      </c>
      <c r="Y384">
        <v>0.55232720000000002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2">
      <c r="A385" s="74">
        <v>30286</v>
      </c>
      <c r="B385">
        <v>4.4490720000000001</v>
      </c>
      <c r="C385"/>
      <c r="D385">
        <v>11.59416</v>
      </c>
      <c r="E385">
        <v>22.7134</v>
      </c>
      <c r="F385"/>
      <c r="G385"/>
      <c r="H385">
        <v>0.2044386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4.6735550000000003</v>
      </c>
      <c r="Y385">
        <v>0.56381270000000006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2">
      <c r="A386" s="74">
        <v>30317</v>
      </c>
      <c r="B386">
        <v>4.4938989999999999</v>
      </c>
      <c r="C386"/>
      <c r="D386">
        <v>11.6701</v>
      </c>
      <c r="E386">
        <v>22.75543</v>
      </c>
      <c r="F386"/>
      <c r="G386"/>
      <c r="H386">
        <v>0.20800669999999999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4.7742690000000003</v>
      </c>
      <c r="Y386">
        <v>0.57168699999999995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2">
      <c r="A387" s="74">
        <v>30348</v>
      </c>
      <c r="B387">
        <v>4.5359239999999996</v>
      </c>
      <c r="C387"/>
      <c r="D387">
        <v>11.700089999999999</v>
      </c>
      <c r="E387">
        <v>22.874970000000001</v>
      </c>
      <c r="F387"/>
      <c r="G387"/>
      <c r="H387">
        <v>0.21075379999999999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4.8482630000000002</v>
      </c>
      <c r="Y387">
        <v>0.57549220000000001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2">
      <c r="A388" s="74">
        <v>30376</v>
      </c>
      <c r="B388">
        <v>4.6087680000000004</v>
      </c>
      <c r="C388"/>
      <c r="D388">
        <v>11.6761</v>
      </c>
      <c r="E388">
        <v>23.05199</v>
      </c>
      <c r="F388"/>
      <c r="G388"/>
      <c r="H388">
        <v>0.21209339999999999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4.8998710000000001</v>
      </c>
      <c r="Y388">
        <v>0.5841421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2">
      <c r="A389" s="74">
        <v>30407</v>
      </c>
      <c r="B389">
        <v>4.6704049999999997</v>
      </c>
      <c r="C389"/>
      <c r="D389">
        <v>11.638780000000001</v>
      </c>
      <c r="E389">
        <v>23.21208</v>
      </c>
      <c r="F389"/>
      <c r="G389"/>
      <c r="H389">
        <v>0.21641360000000001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4.9480919999999999</v>
      </c>
      <c r="Y389">
        <v>0.59237240000000002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2">
      <c r="A390" s="74">
        <v>30437</v>
      </c>
      <c r="B390">
        <v>4.7180340000000003</v>
      </c>
      <c r="C390"/>
      <c r="D390">
        <v>11.6043</v>
      </c>
      <c r="E390">
        <v>23.388100000000001</v>
      </c>
      <c r="F390"/>
      <c r="G390"/>
      <c r="H390">
        <v>0.2239999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5.0028009999999998</v>
      </c>
      <c r="Y390">
        <v>0.60042969999999996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2">
      <c r="A391" s="74">
        <v>30468</v>
      </c>
      <c r="B391">
        <v>4.7768689999999996</v>
      </c>
      <c r="C391"/>
      <c r="D391">
        <v>11.57338</v>
      </c>
      <c r="E391">
        <v>23.571760000000001</v>
      </c>
      <c r="F391"/>
      <c r="G391"/>
      <c r="H391">
        <v>0.2301079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5.0583410000000004</v>
      </c>
      <c r="Y391">
        <v>0.61039810000000005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2">
      <c r="A392" s="74">
        <v>30498</v>
      </c>
      <c r="B392">
        <v>4.8244980000000002</v>
      </c>
      <c r="C392"/>
      <c r="D392">
        <v>11.594939999999999</v>
      </c>
      <c r="E392">
        <v>23.696429999999999</v>
      </c>
      <c r="F392"/>
      <c r="G392"/>
      <c r="H392">
        <v>0.2363056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5.1172019999999998</v>
      </c>
      <c r="Y392">
        <v>0.61957169999999995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2">
      <c r="A393" s="74">
        <v>30529</v>
      </c>
      <c r="B393">
        <v>4.8721269999999999</v>
      </c>
      <c r="C393"/>
      <c r="D393">
        <v>11.6548</v>
      </c>
      <c r="E393">
        <v>23.83766</v>
      </c>
      <c r="F393"/>
      <c r="G393"/>
      <c r="H393">
        <v>0.24262890000000001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5.174607</v>
      </c>
      <c r="Y393">
        <v>0.62515710000000002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2">
      <c r="A394" s="74">
        <v>30560</v>
      </c>
      <c r="B394">
        <v>4.9225570000000003</v>
      </c>
      <c r="C394"/>
      <c r="D394">
        <v>11.709339999999999</v>
      </c>
      <c r="E394">
        <v>23.9619</v>
      </c>
      <c r="F394"/>
      <c r="G394"/>
      <c r="H394">
        <v>0.24783849999999999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5.2295109999999996</v>
      </c>
      <c r="Y394">
        <v>0.63008140000000001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2">
      <c r="A395" s="74">
        <v>30590</v>
      </c>
      <c r="B395">
        <v>4.9701849999999999</v>
      </c>
      <c r="C395"/>
      <c r="D395">
        <v>11.728669999999999</v>
      </c>
      <c r="E395">
        <v>23.970099999999999</v>
      </c>
      <c r="F395"/>
      <c r="G395"/>
      <c r="H395">
        <v>0.25506980000000001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5.2994789999999998</v>
      </c>
      <c r="Y395">
        <v>0.63876239999999995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2">
      <c r="A396" s="74">
        <v>30621</v>
      </c>
      <c r="B396">
        <v>5.0206160000000004</v>
      </c>
      <c r="C396"/>
      <c r="D396">
        <v>11.72687</v>
      </c>
      <c r="E396">
        <v>24.053650000000001</v>
      </c>
      <c r="F396"/>
      <c r="G396"/>
      <c r="H396">
        <v>0.26310280000000003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5.3700549999999998</v>
      </c>
      <c r="Y396">
        <v>0.64890270000000005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2">
      <c r="A397" s="74">
        <v>30651</v>
      </c>
      <c r="B397">
        <v>5.0822529999999997</v>
      </c>
      <c r="C397"/>
      <c r="D397">
        <v>11.76745</v>
      </c>
      <c r="E397">
        <v>24.223710000000001</v>
      </c>
      <c r="F397"/>
      <c r="G397"/>
      <c r="H397">
        <v>0.26690760000000002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5.4434649999999998</v>
      </c>
      <c r="Y397">
        <v>0.6593793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2">
      <c r="A398" s="74">
        <v>30682</v>
      </c>
      <c r="B398">
        <v>5.1466909999999997</v>
      </c>
      <c r="C398"/>
      <c r="D398">
        <v>11.77427</v>
      </c>
      <c r="E398">
        <v>24.34656</v>
      </c>
      <c r="F398"/>
      <c r="G398"/>
      <c r="H398">
        <v>0.26894059999999997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5.5168299999999997</v>
      </c>
      <c r="Y398">
        <v>0.66774900000000004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2">
      <c r="A399" s="74">
        <v>30713</v>
      </c>
      <c r="B399">
        <v>5.2139319999999998</v>
      </c>
      <c r="C399"/>
      <c r="D399">
        <v>11.77618</v>
      </c>
      <c r="E399">
        <v>24.483409999999999</v>
      </c>
      <c r="F399"/>
      <c r="G399"/>
      <c r="H399">
        <v>0.2721787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5.5851990000000002</v>
      </c>
      <c r="Y399">
        <v>0.67683020000000005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2">
      <c r="A400" s="74">
        <v>30742</v>
      </c>
      <c r="B400">
        <v>5.272767</v>
      </c>
      <c r="C400"/>
      <c r="D400">
        <v>11.844939999999999</v>
      </c>
      <c r="E400">
        <v>24.616980000000002</v>
      </c>
      <c r="F400"/>
      <c r="G400"/>
      <c r="H400">
        <v>0.2759508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5.6580750000000002</v>
      </c>
      <c r="Y400">
        <v>0.69073949999999995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2">
      <c r="A401" s="74">
        <v>30773</v>
      </c>
      <c r="B401">
        <v>5.306387</v>
      </c>
      <c r="C401"/>
      <c r="D401">
        <v>11.91581</v>
      </c>
      <c r="E401">
        <v>24.736979999999999</v>
      </c>
      <c r="F401"/>
      <c r="G401"/>
      <c r="H401">
        <v>0.2804758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5.723198</v>
      </c>
      <c r="Y401">
        <v>0.70307200000000003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2">
      <c r="A402" s="74">
        <v>30803</v>
      </c>
      <c r="B402">
        <v>5.3372060000000001</v>
      </c>
      <c r="C402"/>
      <c r="D402">
        <v>12.0115</v>
      </c>
      <c r="E402">
        <v>24.866879999999998</v>
      </c>
      <c r="F402"/>
      <c r="G402"/>
      <c r="H402">
        <v>0.28396480000000002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5.7884570000000002</v>
      </c>
      <c r="Y402">
        <v>0.71336920000000004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2">
      <c r="A403" s="74">
        <v>30834</v>
      </c>
      <c r="B403">
        <v>5.3792309999999999</v>
      </c>
      <c r="C403"/>
      <c r="D403">
        <v>12.13097</v>
      </c>
      <c r="E403">
        <v>24.98396</v>
      </c>
      <c r="F403"/>
      <c r="G403"/>
      <c r="H403">
        <v>0.28756369999999998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5.857329</v>
      </c>
      <c r="Y403">
        <v>0.72766620000000004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2">
      <c r="A404" s="74">
        <v>30864</v>
      </c>
      <c r="B404">
        <v>5.4352650000000002</v>
      </c>
      <c r="C404"/>
      <c r="D404">
        <v>12.23715</v>
      </c>
      <c r="E404">
        <v>25.094460000000002</v>
      </c>
      <c r="F404"/>
      <c r="G404"/>
      <c r="H404">
        <v>0.29222860000000001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5.9212579999999999</v>
      </c>
      <c r="Y404">
        <v>0.73898580000000003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2">
      <c r="A405" s="74">
        <v>30895</v>
      </c>
      <c r="B405">
        <v>5.5081090000000001</v>
      </c>
      <c r="C405"/>
      <c r="D405">
        <v>12.24976</v>
      </c>
      <c r="E405">
        <v>25.236940000000001</v>
      </c>
      <c r="F405"/>
      <c r="G405"/>
      <c r="H405">
        <v>0.29779949999999999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5.9862140000000004</v>
      </c>
      <c r="Y405">
        <v>0.75060479999999996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2">
      <c r="A406" s="74">
        <v>30926</v>
      </c>
      <c r="B406">
        <v>5.5753490000000001</v>
      </c>
      <c r="C406"/>
      <c r="D406">
        <v>12.299799999999999</v>
      </c>
      <c r="E406">
        <v>25.379429999999999</v>
      </c>
      <c r="F406"/>
      <c r="G406"/>
      <c r="H406">
        <v>0.30649680000000001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6.0694999999999997</v>
      </c>
      <c r="Y406">
        <v>0.76623949999999996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2">
      <c r="A407" s="74">
        <v>30956</v>
      </c>
      <c r="B407">
        <v>5.6341840000000003</v>
      </c>
      <c r="C407"/>
      <c r="D407">
        <v>12.42925</v>
      </c>
      <c r="E407">
        <v>25.490770000000001</v>
      </c>
      <c r="F407"/>
      <c r="G407"/>
      <c r="H407">
        <v>0.31441269999999999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6.1522769999999998</v>
      </c>
      <c r="Y407">
        <v>0.778868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2">
      <c r="A408" s="74">
        <v>30987</v>
      </c>
      <c r="B408">
        <v>5.7098300000000002</v>
      </c>
      <c r="C408"/>
      <c r="D408">
        <v>12.381790000000001</v>
      </c>
      <c r="E408">
        <v>25.55677</v>
      </c>
      <c r="F408"/>
      <c r="G408"/>
      <c r="H408">
        <v>0.32032369999999999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6.2551600000000001</v>
      </c>
      <c r="Y408">
        <v>0.79699779999999998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2">
      <c r="A409" s="74">
        <v>31017</v>
      </c>
      <c r="B409">
        <v>5.7938799999999997</v>
      </c>
      <c r="C409"/>
      <c r="D409">
        <v>12.542299999999999</v>
      </c>
      <c r="E409">
        <v>25.878799999999998</v>
      </c>
      <c r="F409"/>
      <c r="G409"/>
      <c r="H409">
        <v>0.32860739999999999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6.3766730000000003</v>
      </c>
      <c r="Y409">
        <v>0.81921730000000004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2">
      <c r="A410" s="74">
        <v>31048</v>
      </c>
      <c r="B410">
        <v>5.886336</v>
      </c>
      <c r="C410"/>
      <c r="D410">
        <v>12.59736</v>
      </c>
      <c r="E410">
        <v>26.235009999999999</v>
      </c>
      <c r="F410"/>
      <c r="G410"/>
      <c r="H410">
        <v>0.33739629999999998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6.4878850000000003</v>
      </c>
      <c r="Y410">
        <v>0.83206749999999996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2">
      <c r="A411" s="74">
        <v>31079</v>
      </c>
      <c r="B411">
        <v>5.9759890000000002</v>
      </c>
      <c r="C411"/>
      <c r="D411">
        <v>12.68333</v>
      </c>
      <c r="E411">
        <v>26.366009999999999</v>
      </c>
      <c r="F411"/>
      <c r="G411"/>
      <c r="H411">
        <v>0.34382360000000001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6.561763</v>
      </c>
      <c r="Y411">
        <v>0.84432549999999995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2">
      <c r="A412" s="74">
        <v>31107</v>
      </c>
      <c r="B412">
        <v>6.0516350000000001</v>
      </c>
      <c r="C412"/>
      <c r="D412">
        <v>12.70561</v>
      </c>
      <c r="E412">
        <v>26.525860000000002</v>
      </c>
      <c r="F412"/>
      <c r="G412"/>
      <c r="H412">
        <v>0.35104390000000002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6.6284239999999999</v>
      </c>
      <c r="Y412">
        <v>0.8617224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2">
      <c r="A413" s="74">
        <v>31138</v>
      </c>
      <c r="B413">
        <v>6.124479</v>
      </c>
      <c r="C413"/>
      <c r="D413">
        <v>12.789149999999999</v>
      </c>
      <c r="E413">
        <v>26.652850000000001</v>
      </c>
      <c r="F413"/>
      <c r="G413"/>
      <c r="H413">
        <v>0.3577805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6.6967429999999997</v>
      </c>
      <c r="Y413">
        <v>0.87767660000000003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2">
      <c r="A414" s="74">
        <v>31168</v>
      </c>
      <c r="B414">
        <v>6.2001239999999997</v>
      </c>
      <c r="C414"/>
      <c r="D414">
        <v>12.87574</v>
      </c>
      <c r="E414">
        <v>26.80603</v>
      </c>
      <c r="F414"/>
      <c r="G414"/>
      <c r="H414">
        <v>0.36435119999999999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6.7717349999999996</v>
      </c>
      <c r="Y414">
        <v>0.89406799999999997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2">
      <c r="A415" s="74">
        <v>31199</v>
      </c>
      <c r="B415">
        <v>6.2449510000000004</v>
      </c>
      <c r="C415"/>
      <c r="D415">
        <v>12.914709999999999</v>
      </c>
      <c r="E415">
        <v>26.918790000000001</v>
      </c>
      <c r="F415"/>
      <c r="G415"/>
      <c r="H415">
        <v>0.3732317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6.8559939999999999</v>
      </c>
      <c r="Y415">
        <v>0.9104681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2">
      <c r="A416" s="74">
        <v>31229</v>
      </c>
      <c r="B416">
        <v>6.3290009999999999</v>
      </c>
      <c r="C416"/>
      <c r="D416">
        <v>12.98011</v>
      </c>
      <c r="E416">
        <v>26.9481</v>
      </c>
      <c r="F416"/>
      <c r="G416"/>
      <c r="H416">
        <v>0.38346239999999998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6.9446500000000002</v>
      </c>
      <c r="Y416">
        <v>0.92863839999999997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2">
      <c r="A417" s="74">
        <v>31260</v>
      </c>
      <c r="B417">
        <v>6.4466720000000004</v>
      </c>
      <c r="C417"/>
      <c r="D417">
        <v>13.047879999999999</v>
      </c>
      <c r="E417">
        <v>27.000769999999999</v>
      </c>
      <c r="F417"/>
      <c r="G417"/>
      <c r="H417">
        <v>0.39550980000000002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7.0363199999999999</v>
      </c>
      <c r="Y417">
        <v>0.9519377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2">
      <c r="A418" s="74">
        <v>31291</v>
      </c>
      <c r="B418">
        <v>6.5251190000000001</v>
      </c>
      <c r="C418"/>
      <c r="D418">
        <v>13.134209999999999</v>
      </c>
      <c r="E418">
        <v>27.13457</v>
      </c>
      <c r="F418"/>
      <c r="G418"/>
      <c r="H418">
        <v>0.40439009999999997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7.1129389999999999</v>
      </c>
      <c r="Y418">
        <v>0.97257139999999997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2">
      <c r="A419" s="74">
        <v>31321</v>
      </c>
      <c r="B419">
        <v>6.5867560000000003</v>
      </c>
      <c r="C419"/>
      <c r="D419">
        <v>13.21072</v>
      </c>
      <c r="E419">
        <v>27.31643</v>
      </c>
      <c r="F419"/>
      <c r="G419"/>
      <c r="H419">
        <v>0.41451860000000001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7.1773870000000004</v>
      </c>
      <c r="Y419">
        <v>0.98454459999999999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2">
      <c r="A420" s="74">
        <v>31352</v>
      </c>
      <c r="B420">
        <v>6.634385</v>
      </c>
      <c r="C420"/>
      <c r="D420">
        <v>13.30217</v>
      </c>
      <c r="E420">
        <v>27.438320000000001</v>
      </c>
      <c r="F420"/>
      <c r="G420"/>
      <c r="H420">
        <v>0.42814029999999997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7.2395459999999998</v>
      </c>
      <c r="Y420">
        <v>0.99619389999999997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2">
      <c r="A421" s="74">
        <v>31382</v>
      </c>
      <c r="B421">
        <v>6.6736089999999999</v>
      </c>
      <c r="C421"/>
      <c r="D421">
        <v>13.37899</v>
      </c>
      <c r="E421">
        <v>27.602609999999999</v>
      </c>
      <c r="F421"/>
      <c r="G421"/>
      <c r="H421">
        <v>0.4399306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7.4832999999999998</v>
      </c>
      <c r="Y421">
        <v>1.018159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2">
      <c r="A422" s="74">
        <v>31413</v>
      </c>
      <c r="B422">
        <v>6.6932210000000003</v>
      </c>
      <c r="C422"/>
      <c r="D422">
        <v>13.54829</v>
      </c>
      <c r="E422">
        <v>27.787970000000001</v>
      </c>
      <c r="F422"/>
      <c r="G422"/>
      <c r="H422">
        <v>0.4526618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7.7144560000000002</v>
      </c>
      <c r="Y422">
        <v>1.04291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2">
      <c r="A423" s="74">
        <v>31444</v>
      </c>
      <c r="B423">
        <v>6.7072289999999999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0.46500409999999998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7.767271</v>
      </c>
      <c r="Y423">
        <v>1.059512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2">
      <c r="A424" s="74">
        <v>31472</v>
      </c>
      <c r="B424">
        <v>6.7660640000000001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0.47603279999999998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7.8430730000000004</v>
      </c>
      <c r="Y424">
        <v>1.0854090000000001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2">
      <c r="A425" s="74">
        <v>31503</v>
      </c>
      <c r="B425">
        <v>6.8753299999999999</v>
      </c>
      <c r="C425"/>
      <c r="D425">
        <v>13.94215</v>
      </c>
      <c r="E425">
        <v>28.04147</v>
      </c>
      <c r="F425">
        <v>0.76773749999999996</v>
      </c>
      <c r="G425"/>
      <c r="H425">
        <v>0.48475020000000002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7.9232740000000002</v>
      </c>
      <c r="Y425">
        <v>1.110449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2">
      <c r="A426" s="74">
        <v>31533</v>
      </c>
      <c r="B426">
        <v>6.9649830000000001</v>
      </c>
      <c r="C426"/>
      <c r="D426">
        <v>13.8231</v>
      </c>
      <c r="E426">
        <v>28.319839999999999</v>
      </c>
      <c r="F426">
        <v>0.78693429999999998</v>
      </c>
      <c r="G426"/>
      <c r="H426">
        <v>0.494508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8.0003279999999997</v>
      </c>
      <c r="Y426">
        <v>1.1348830000000001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2">
      <c r="A427" s="74">
        <v>31564</v>
      </c>
      <c r="B427">
        <v>7.0154139999999998</v>
      </c>
      <c r="C427"/>
      <c r="D427">
        <v>13.85003</v>
      </c>
      <c r="E427">
        <v>28.567990000000002</v>
      </c>
      <c r="F427">
        <v>0.79486190000000001</v>
      </c>
      <c r="G427"/>
      <c r="H427">
        <v>0.5069458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8.0739219999999996</v>
      </c>
      <c r="Y427">
        <v>1.1611050000000001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2">
      <c r="A428" s="74">
        <v>31594</v>
      </c>
      <c r="B428">
        <v>7.0574389999999996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0.51738379999999995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8.1463649999999994</v>
      </c>
      <c r="Y428">
        <v>1.1813039999999999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2">
      <c r="A429" s="74">
        <v>31625</v>
      </c>
      <c r="B429">
        <v>7.1050680000000002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0.52524729999999997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8.233212</v>
      </c>
      <c r="Y429">
        <v>1.197803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2">
      <c r="A430" s="74">
        <v>31656</v>
      </c>
      <c r="B430">
        <v>7.1386880000000001</v>
      </c>
      <c r="C430"/>
      <c r="D430">
        <v>14.165990000000001</v>
      </c>
      <c r="E430">
        <v>29.113779999999998</v>
      </c>
      <c r="F430">
        <v>0.851989</v>
      </c>
      <c r="G430"/>
      <c r="H430">
        <v>0.53209790000000001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8.3372600000000006</v>
      </c>
      <c r="Y430">
        <v>1.21262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2">
      <c r="A431" s="74">
        <v>31686</v>
      </c>
      <c r="B431">
        <v>7.1807129999999999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0.54190309999999997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8.4474339999999994</v>
      </c>
      <c r="Y431">
        <v>1.2308790000000001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2">
      <c r="A432" s="74">
        <v>31717</v>
      </c>
      <c r="B432">
        <v>7.2115320000000001</v>
      </c>
      <c r="C432"/>
      <c r="D432">
        <v>14.54585</v>
      </c>
      <c r="E432">
        <v>29.477830000000001</v>
      </c>
      <c r="F432">
        <v>0.90162529999999996</v>
      </c>
      <c r="G432"/>
      <c r="H432">
        <v>0.5543399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8.5571789999999996</v>
      </c>
      <c r="Y432">
        <v>1.252011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2">
      <c r="A433" s="74">
        <v>31747</v>
      </c>
      <c r="B433">
        <v>7.2535569999999998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0.56722280000000003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8.6972509999999996</v>
      </c>
      <c r="Y433">
        <v>1.2757369999999999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2">
      <c r="A434" s="74">
        <v>31778</v>
      </c>
      <c r="B434">
        <v>7.3432110000000002</v>
      </c>
      <c r="C434"/>
      <c r="D434">
        <v>14.871169999999999</v>
      </c>
      <c r="E434">
        <v>29.87621</v>
      </c>
      <c r="F434">
        <v>0.94160719999999998</v>
      </c>
      <c r="G434"/>
      <c r="H434">
        <v>0.57931109999999997</v>
      </c>
      <c r="I434"/>
      <c r="J434"/>
      <c r="K434">
        <v>22.63851</v>
      </c>
      <c r="L434">
        <v>19.34158</v>
      </c>
      <c r="M434">
        <v>9.2233049999999999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8.8156829999999999</v>
      </c>
      <c r="Y434">
        <v>1.298686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2">
      <c r="A435" s="74">
        <v>31809</v>
      </c>
      <c r="B435">
        <v>7.4216579999999999</v>
      </c>
      <c r="C435"/>
      <c r="D435">
        <v>15.09531</v>
      </c>
      <c r="E435">
        <v>30.03304</v>
      </c>
      <c r="F435">
        <v>0.96756620000000004</v>
      </c>
      <c r="G435"/>
      <c r="H435">
        <v>0.5926051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9.0485000000000007</v>
      </c>
      <c r="Y435">
        <v>1.4431240000000001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2">
      <c r="A436" s="74">
        <v>31837</v>
      </c>
      <c r="B436">
        <v>7.4552779999999998</v>
      </c>
      <c r="C436"/>
      <c r="D436">
        <v>15.20393</v>
      </c>
      <c r="E436">
        <v>30.283809999999999</v>
      </c>
      <c r="F436">
        <v>0.99552770000000002</v>
      </c>
      <c r="G436"/>
      <c r="H436">
        <v>0.60746270000000002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9.1540379999999999</v>
      </c>
      <c r="Y436">
        <v>1.4617720000000001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2">
      <c r="A437" s="74">
        <v>31868</v>
      </c>
      <c r="B437">
        <v>7.4804930000000001</v>
      </c>
      <c r="C437"/>
      <c r="D437">
        <v>15.35627</v>
      </c>
      <c r="E437">
        <v>30.570789999999999</v>
      </c>
      <c r="F437">
        <v>1.026427</v>
      </c>
      <c r="G437"/>
      <c r="H437">
        <v>0.62409409999999998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9.2866280000000003</v>
      </c>
      <c r="Y437">
        <v>1.485511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2">
      <c r="A438" s="74">
        <v>31898</v>
      </c>
      <c r="B438">
        <v>7.5617419999999997</v>
      </c>
      <c r="C438"/>
      <c r="D438">
        <v>15.500400000000001</v>
      </c>
      <c r="E438">
        <v>30.75797</v>
      </c>
      <c r="F438">
        <v>1.0586629999999999</v>
      </c>
      <c r="G438"/>
      <c r="H438">
        <v>0.64052830000000005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9.4096670000000007</v>
      </c>
      <c r="Y438">
        <v>1.5092429999999999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2">
      <c r="A439" s="74">
        <v>31929</v>
      </c>
      <c r="B439">
        <v>7.6626029999999998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0.65316980000000002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9.5278559999999999</v>
      </c>
      <c r="Y439">
        <v>1.529595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2">
      <c r="A440" s="74">
        <v>31959</v>
      </c>
      <c r="B440">
        <v>7.75786</v>
      </c>
      <c r="C440"/>
      <c r="D440">
        <v>15.736280000000001</v>
      </c>
      <c r="E440">
        <v>31.33548</v>
      </c>
      <c r="F440">
        <v>1.124549</v>
      </c>
      <c r="G440"/>
      <c r="H440">
        <v>0.66655030000000004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9.6650980000000004</v>
      </c>
      <c r="Y440">
        <v>1.557455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2">
      <c r="A441" s="74">
        <v>31990</v>
      </c>
      <c r="B441">
        <v>7.8475140000000003</v>
      </c>
      <c r="C441"/>
      <c r="D441">
        <v>15.7781</v>
      </c>
      <c r="E441">
        <v>31.67595</v>
      </c>
      <c r="F441">
        <v>1.1516169999999999</v>
      </c>
      <c r="G441"/>
      <c r="H441">
        <v>0.6823825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9.8102889999999991</v>
      </c>
      <c r="Y441">
        <v>1.5859799999999999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2">
      <c r="A442" s="74">
        <v>32021</v>
      </c>
      <c r="B442">
        <v>7.925961</v>
      </c>
      <c r="C442"/>
      <c r="D442">
        <v>15.87105</v>
      </c>
      <c r="E442">
        <v>31.991599999999998</v>
      </c>
      <c r="F442">
        <v>1.1809149999999999</v>
      </c>
      <c r="G442"/>
      <c r="H442">
        <v>0.70408079999999995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9.9518170000000001</v>
      </c>
      <c r="Y442">
        <v>1.605817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2">
      <c r="A443" s="74">
        <v>32051</v>
      </c>
      <c r="B443">
        <v>8.0156150000000004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0.72250060000000005</v>
      </c>
      <c r="I443"/>
      <c r="J443"/>
      <c r="K443">
        <v>23.462430000000001</v>
      </c>
      <c r="L443">
        <v>20.09507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10.10615</v>
      </c>
      <c r="Y443">
        <v>1.6314649999999999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2">
      <c r="A444" s="74">
        <v>32082</v>
      </c>
      <c r="B444">
        <v>8.1220789999999994</v>
      </c>
      <c r="C444"/>
      <c r="D444">
        <v>15.83517</v>
      </c>
      <c r="E444">
        <v>32.670749999999998</v>
      </c>
      <c r="F444">
        <v>1.2460580000000001</v>
      </c>
      <c r="G444"/>
      <c r="H444">
        <v>0.73001340000000003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10.23212</v>
      </c>
      <c r="Y444">
        <v>1.6578660000000001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2">
      <c r="A445" s="74">
        <v>32112</v>
      </c>
      <c r="B445">
        <v>8.1977239999999991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0.73932019999999998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10.36389</v>
      </c>
      <c r="Y445">
        <v>1.6869289999999999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2">
      <c r="A446" s="74">
        <v>32143</v>
      </c>
      <c r="B446">
        <v>8.2341460000000009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0.7532761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10.52895</v>
      </c>
      <c r="Y446">
        <v>1.7182649999999999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2">
      <c r="A447" s="74">
        <v>32174</v>
      </c>
      <c r="B447">
        <v>8.2789730000000006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0.76777390000000001</v>
      </c>
      <c r="I447"/>
      <c r="J447"/>
      <c r="K447">
        <v>23.622879999999999</v>
      </c>
      <c r="L447">
        <v>20.813500000000001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10.665839999999999</v>
      </c>
      <c r="Y447">
        <v>1.735182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2">
      <c r="A448" s="74">
        <v>32203</v>
      </c>
      <c r="B448">
        <v>8.3546180000000003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0.77956389999999998</v>
      </c>
      <c r="I448"/>
      <c r="J448"/>
      <c r="K448">
        <v>23.45168</v>
      </c>
      <c r="L448">
        <v>20.786390000000001</v>
      </c>
      <c r="M448">
        <v>13.085789999999999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10.815569999999999</v>
      </c>
      <c r="Y448">
        <v>1.7555160000000001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2">
      <c r="A449" s="74">
        <v>32234</v>
      </c>
      <c r="B449">
        <v>8.4442719999999998</v>
      </c>
      <c r="C449"/>
      <c r="D449">
        <v>16.47195</v>
      </c>
      <c r="E449">
        <v>33.933160000000001</v>
      </c>
      <c r="F449">
        <v>1.4208160000000001</v>
      </c>
      <c r="G449"/>
      <c r="H449">
        <v>0.79085240000000001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10.951549999999999</v>
      </c>
      <c r="Y449">
        <v>1.7778369999999999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2">
      <c r="A450" s="74">
        <v>32264</v>
      </c>
      <c r="B450">
        <v>8.5255209999999995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0.80496880000000004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11.07301</v>
      </c>
      <c r="Y450">
        <v>1.803361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2">
      <c r="A451" s="74">
        <v>32295</v>
      </c>
      <c r="B451">
        <v>8.6319850000000002</v>
      </c>
      <c r="C451"/>
      <c r="D451">
        <v>16.900510000000001</v>
      </c>
      <c r="E451">
        <v>34.411610000000003</v>
      </c>
      <c r="F451">
        <v>1.496286</v>
      </c>
      <c r="G451"/>
      <c r="H451">
        <v>0.82584570000000002</v>
      </c>
      <c r="I451"/>
      <c r="J451"/>
      <c r="K451">
        <v>24.005240000000001</v>
      </c>
      <c r="L451">
        <v>21.274159999999998</v>
      </c>
      <c r="M451">
        <v>13.549630000000001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11.18868</v>
      </c>
      <c r="Y451">
        <v>1.8339030000000001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2">
      <c r="A452" s="74">
        <v>32325</v>
      </c>
      <c r="B452">
        <v>8.7272420000000004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0.84167720000000001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11.2842</v>
      </c>
      <c r="Y452">
        <v>1.868347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2">
      <c r="A453" s="74">
        <v>32356</v>
      </c>
      <c r="B453">
        <v>8.8028879999999994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0.8551166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11.376440000000001</v>
      </c>
      <c r="Y453">
        <v>1.9070210000000001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2">
      <c r="A454" s="74">
        <v>32387</v>
      </c>
      <c r="B454">
        <v>8.9177569999999999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0.87239160000000004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11.471920000000001</v>
      </c>
      <c r="Y454">
        <v>1.9448810000000001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2">
      <c r="A455" s="74">
        <v>32417</v>
      </c>
      <c r="B455">
        <v>9.0886589999999998</v>
      </c>
      <c r="C455"/>
      <c r="D455">
        <v>17.591719999999999</v>
      </c>
      <c r="E455">
        <v>34.960380000000001</v>
      </c>
      <c r="F455">
        <v>1.63967</v>
      </c>
      <c r="G455"/>
      <c r="H455">
        <v>0.88644979999999995</v>
      </c>
      <c r="I455"/>
      <c r="J455"/>
      <c r="K455">
        <v>24.56776</v>
      </c>
      <c r="L455">
        <v>21.757100000000001</v>
      </c>
      <c r="M455">
        <v>14.42639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11.571619999999999</v>
      </c>
      <c r="Y455">
        <v>1.9800169999999999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2">
      <c r="A456" s="74">
        <v>32448</v>
      </c>
      <c r="B456">
        <v>9.2763720000000003</v>
      </c>
      <c r="C456"/>
      <c r="D456">
        <v>17.74691</v>
      </c>
      <c r="E456">
        <v>35.023809999999997</v>
      </c>
      <c r="F456">
        <v>1.660002</v>
      </c>
      <c r="G456"/>
      <c r="H456">
        <v>0.91084229999999999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11.68379</v>
      </c>
      <c r="Y456">
        <v>2.0152489999999998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2">
      <c r="A457" s="74">
        <v>32478</v>
      </c>
      <c r="B457">
        <v>9.4752910000000004</v>
      </c>
      <c r="C457"/>
      <c r="D457">
        <v>17.853560000000002</v>
      </c>
      <c r="E457">
        <v>35.013959999999997</v>
      </c>
      <c r="F457">
        <v>1.69486</v>
      </c>
      <c r="G457"/>
      <c r="H457">
        <v>0.92836640000000004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11.79196</v>
      </c>
      <c r="Y457">
        <v>2.0540080000000001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2">
      <c r="A458" s="74">
        <v>32509</v>
      </c>
      <c r="B458">
        <v>9.7022279999999999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0.9395213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11.879440000000001</v>
      </c>
      <c r="Y458">
        <v>2.076797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2">
      <c r="A459" s="74">
        <v>32540</v>
      </c>
      <c r="B459">
        <v>9.9179569999999995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0.96192180000000005</v>
      </c>
      <c r="I459"/>
      <c r="J459"/>
      <c r="K459">
        <v>20.399349999999998</v>
      </c>
      <c r="L459">
        <v>22.59151</v>
      </c>
      <c r="M459">
        <v>15.15616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11.99057</v>
      </c>
      <c r="Y459">
        <v>2.1073840000000001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2">
      <c r="A460" s="74">
        <v>32568</v>
      </c>
      <c r="B460">
        <v>10.11408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0.9873362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12.109249999999999</v>
      </c>
      <c r="Y460">
        <v>2.1515949999999999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2">
      <c r="A461" s="74">
        <v>32599</v>
      </c>
      <c r="B461">
        <v>10.29618</v>
      </c>
      <c r="C461"/>
      <c r="D461">
        <v>18.529520000000002</v>
      </c>
      <c r="E461">
        <v>36.015540000000001</v>
      </c>
      <c r="F461">
        <v>1.917063</v>
      </c>
      <c r="G461"/>
      <c r="H461">
        <v>1.006974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12.21378</v>
      </c>
      <c r="Y461">
        <v>2.1827700000000001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2">
      <c r="A462" s="74">
        <v>32629</v>
      </c>
      <c r="B462">
        <v>10.455880000000001</v>
      </c>
      <c r="C462"/>
      <c r="D462">
        <v>18.761369999999999</v>
      </c>
      <c r="E462">
        <v>36.225059999999999</v>
      </c>
      <c r="F462">
        <v>1.973503</v>
      </c>
      <c r="G462"/>
      <c r="H462">
        <v>1.036173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12.31836</v>
      </c>
      <c r="Y462">
        <v>2.2162829999999998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2">
      <c r="A463" s="74">
        <v>32660</v>
      </c>
      <c r="B463">
        <v>10.66601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1.0753550000000001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12.469900000000001</v>
      </c>
      <c r="Y463">
        <v>2.265806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2">
      <c r="A464" s="74">
        <v>32690</v>
      </c>
      <c r="B464">
        <v>10.89855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1.109027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12.65211</v>
      </c>
      <c r="Y464">
        <v>2.3110240000000002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2">
      <c r="A465" s="74">
        <v>32721</v>
      </c>
      <c r="B465">
        <v>11.09747</v>
      </c>
      <c r="C465"/>
      <c r="D465">
        <v>19.32986</v>
      </c>
      <c r="E465">
        <v>36.731879999999997</v>
      </c>
      <c r="F465">
        <v>2.1745459999999999</v>
      </c>
      <c r="G465"/>
      <c r="H465">
        <v>1.145248</v>
      </c>
      <c r="I465"/>
      <c r="J465"/>
      <c r="K465">
        <v>19.959379999999999</v>
      </c>
      <c r="L465">
        <v>23.584959999999999</v>
      </c>
      <c r="M465">
        <v>16.713789999999999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12.810739999999999</v>
      </c>
      <c r="Y465">
        <v>2.3464429999999998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2">
      <c r="A466" s="74">
        <v>32752</v>
      </c>
      <c r="B466">
        <v>11.20673</v>
      </c>
      <c r="C466"/>
      <c r="D466">
        <v>19.499009999999998</v>
      </c>
      <c r="E466">
        <v>36.891730000000003</v>
      </c>
      <c r="F466">
        <v>2.242032</v>
      </c>
      <c r="G466"/>
      <c r="H466">
        <v>1.166666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12.948410000000001</v>
      </c>
      <c r="Y466">
        <v>2.3908489999999998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2">
      <c r="A467" s="74">
        <v>32782</v>
      </c>
      <c r="B467">
        <v>11.26276</v>
      </c>
      <c r="C467"/>
      <c r="D467">
        <v>19.677199999999999</v>
      </c>
      <c r="E467">
        <v>36.97316</v>
      </c>
      <c r="F467">
        <v>2.306187</v>
      </c>
      <c r="G467"/>
      <c r="H467">
        <v>1.1800090000000001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13.103479999999999</v>
      </c>
      <c r="Y467">
        <v>2.4433859999999998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2">
      <c r="A468" s="74">
        <v>32813</v>
      </c>
      <c r="B468">
        <v>11.35802</v>
      </c>
      <c r="C468"/>
      <c r="D468">
        <v>19.951550000000001</v>
      </c>
      <c r="E468">
        <v>37.04495</v>
      </c>
      <c r="F468">
        <v>2.3671850000000001</v>
      </c>
      <c r="G468"/>
      <c r="H468">
        <v>1.208202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13.266690000000001</v>
      </c>
      <c r="Y468">
        <v>2.4951590000000001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2">
      <c r="A469" s="74">
        <v>32843</v>
      </c>
      <c r="B469">
        <v>11.450480000000001</v>
      </c>
      <c r="C469"/>
      <c r="D469">
        <v>20.16629</v>
      </c>
      <c r="E469">
        <v>37.080930000000002</v>
      </c>
      <c r="F469">
        <v>2.4600209999999998</v>
      </c>
      <c r="G469"/>
      <c r="H469">
        <v>1.236183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13.43953</v>
      </c>
      <c r="Y469">
        <v>2.5332219999999999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2">
      <c r="A470" s="74">
        <v>32874</v>
      </c>
      <c r="B470">
        <v>11.55134</v>
      </c>
      <c r="C470"/>
      <c r="D470">
        <v>20.33032</v>
      </c>
      <c r="E470">
        <v>37.055540000000001</v>
      </c>
      <c r="F470">
        <v>2.5370059999999999</v>
      </c>
      <c r="G470"/>
      <c r="H470">
        <v>1.2626440000000001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3.7221540000000002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13.60153</v>
      </c>
      <c r="Y470">
        <v>2.5902319999999999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2">
      <c r="A471" s="74">
        <v>32905</v>
      </c>
      <c r="B471">
        <v>11.674609999999999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1.30054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3.8476080000000001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13.75263</v>
      </c>
      <c r="Y471">
        <v>2.631103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2">
      <c r="A472" s="74">
        <v>32933</v>
      </c>
      <c r="B472">
        <v>11.797890000000001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1.3377209999999999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3.9738690000000001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13.864660000000001</v>
      </c>
      <c r="Y472">
        <v>2.6619739999999998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2">
      <c r="A473" s="74">
        <v>32964</v>
      </c>
      <c r="B473">
        <v>11.92957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1.3717630000000001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4.1009380000000002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14.02087</v>
      </c>
      <c r="Y473">
        <v>2.7030460000000001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2">
      <c r="A474" s="74">
        <v>32994</v>
      </c>
      <c r="B474">
        <v>12.030430000000001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1.3876649999999999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4.228815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14.10751</v>
      </c>
      <c r="Y474">
        <v>2.7356530000000001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2">
      <c r="A475" s="74">
        <v>33025</v>
      </c>
      <c r="B475">
        <v>12.094860000000001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</v>
      </c>
      <c r="I475"/>
      <c r="J475">
        <v>10.318989999999999</v>
      </c>
      <c r="K475">
        <v>21.431889999999999</v>
      </c>
      <c r="L475">
        <v>25.71133</v>
      </c>
      <c r="M475">
        <v>18.877369999999999</v>
      </c>
      <c r="N475">
        <v>4.3572300000000004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14.22146</v>
      </c>
      <c r="Y475">
        <v>2.7723100000000001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2">
      <c r="A476" s="74">
        <v>33055</v>
      </c>
      <c r="B476">
        <v>12.145300000000001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1.4450529999999999</v>
      </c>
      <c r="I476"/>
      <c r="J476">
        <v>10.64141</v>
      </c>
      <c r="K476">
        <v>21.472270000000002</v>
      </c>
      <c r="L476">
        <v>26.363710000000001</v>
      </c>
      <c r="M476">
        <v>18.98499</v>
      </c>
      <c r="N476">
        <v>4.486453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14.34108</v>
      </c>
      <c r="Y476">
        <v>2.8067519999999999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2">
      <c r="A477" s="74">
        <v>33086</v>
      </c>
      <c r="B477">
        <v>12.215339999999999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1.4805809999999999</v>
      </c>
      <c r="I477"/>
      <c r="J477">
        <v>10.96382</v>
      </c>
      <c r="K477">
        <v>21.49126</v>
      </c>
      <c r="L477">
        <v>26.383130000000001</v>
      </c>
      <c r="M477">
        <v>19.07302</v>
      </c>
      <c r="N477">
        <v>4.6164839999999998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14.467230000000001</v>
      </c>
      <c r="Y477">
        <v>2.8334600000000001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2">
      <c r="A478" s="74">
        <v>33117</v>
      </c>
      <c r="B478">
        <v>12.347020000000001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1.520686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4.7473219999999996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14.59151</v>
      </c>
      <c r="Y478">
        <v>2.866549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2">
      <c r="A479" s="74">
        <v>33147</v>
      </c>
      <c r="B479">
        <v>12.45628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1.5636289999999999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4.8792369999999998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14.69248</v>
      </c>
      <c r="Y479">
        <v>2.8938160000000002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2">
      <c r="A480" s="74">
        <v>33178</v>
      </c>
      <c r="B480">
        <v>12.559939999999999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1.5954820000000001</v>
      </c>
      <c r="I480"/>
      <c r="J480">
        <v>11.931050000000001</v>
      </c>
      <c r="K480">
        <v>22.113800000000001</v>
      </c>
      <c r="L480">
        <v>26.911950000000001</v>
      </c>
      <c r="M480">
        <v>19.5046</v>
      </c>
      <c r="N480">
        <v>5.0119590000000001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14.775219999999999</v>
      </c>
      <c r="Y480">
        <v>2.9260860000000002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2">
      <c r="A481" s="74">
        <v>33208</v>
      </c>
      <c r="B481">
        <v>12.674810000000001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1.6276790000000001</v>
      </c>
      <c r="I481"/>
      <c r="J481">
        <v>12.25346</v>
      </c>
      <c r="K481">
        <v>22.467179999999999</v>
      </c>
      <c r="L481">
        <v>27.563089999999999</v>
      </c>
      <c r="M481">
        <v>19.600850000000001</v>
      </c>
      <c r="N481">
        <v>5.160901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14.90109</v>
      </c>
      <c r="Y481">
        <v>2.9671500000000002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2">
      <c r="A482" s="74">
        <v>33239</v>
      </c>
      <c r="B482">
        <v>12.666410000000001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1.6607240000000001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5.2765380000000004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15.00737</v>
      </c>
      <c r="Y482">
        <v>2.9930370000000002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2">
      <c r="A483" s="74">
        <v>33270</v>
      </c>
      <c r="B483">
        <v>12.60197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1.684307</v>
      </c>
      <c r="I483"/>
      <c r="J483">
        <v>12.898289999999999</v>
      </c>
      <c r="K483">
        <v>21.870100000000001</v>
      </c>
      <c r="L483">
        <v>27.756319999999999</v>
      </c>
      <c r="M483">
        <v>19.723579999999998</v>
      </c>
      <c r="N483">
        <v>5.3712799999999996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15.10145</v>
      </c>
      <c r="Y483">
        <v>3.0139320000000001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2">
      <c r="A484" s="74">
        <v>33298</v>
      </c>
      <c r="B484">
        <v>12.62158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1.7040329999999999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5.4887800000000002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15.21637</v>
      </c>
      <c r="Y484">
        <v>3.0498460000000001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2">
      <c r="A485" s="74">
        <v>33329</v>
      </c>
      <c r="B485">
        <v>12.6496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1.7400040000000001</v>
      </c>
      <c r="I485"/>
      <c r="J485">
        <v>13.54311</v>
      </c>
      <c r="K485">
        <v>22.598089999999999</v>
      </c>
      <c r="L485">
        <v>27.95298</v>
      </c>
      <c r="M485">
        <v>19.91028</v>
      </c>
      <c r="N485">
        <v>5.5985610000000001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15.329420000000001</v>
      </c>
      <c r="Y485">
        <v>3.0955020000000002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2">
      <c r="A486" s="74">
        <v>33359</v>
      </c>
      <c r="B486">
        <v>12.70003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1.786224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5.7559779999999998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15.44675</v>
      </c>
      <c r="Y486">
        <v>3.1426630000000002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2">
      <c r="A487" s="74">
        <v>33390</v>
      </c>
      <c r="B487">
        <v>12.77007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1.814198</v>
      </c>
      <c r="I487"/>
      <c r="J487">
        <v>14.187939999999999</v>
      </c>
      <c r="K487">
        <v>23.30735</v>
      </c>
      <c r="L487">
        <v>28.24822</v>
      </c>
      <c r="M487">
        <v>20.024260000000002</v>
      </c>
      <c r="N487">
        <v>5.8971159999999996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15.54298</v>
      </c>
      <c r="Y487">
        <v>3.1860629999999999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2">
      <c r="A488" s="74">
        <v>33420</v>
      </c>
      <c r="B488">
        <v>12.809290000000001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1.8149729999999999</v>
      </c>
      <c r="I488"/>
      <c r="J488">
        <v>14.510350000000001</v>
      </c>
      <c r="K488">
        <v>23.865220000000001</v>
      </c>
      <c r="L488">
        <v>28.465890000000002</v>
      </c>
      <c r="M488">
        <v>20.03482</v>
      </c>
      <c r="N488">
        <v>6.0104139999999999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15.624079999999999</v>
      </c>
      <c r="Y488">
        <v>3.2275990000000001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2">
      <c r="A489" s="74">
        <v>33451</v>
      </c>
      <c r="B489">
        <v>12.848520000000001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1.812271</v>
      </c>
      <c r="I489"/>
      <c r="J489">
        <v>14.83276</v>
      </c>
      <c r="K489">
        <v>24.350809999999999</v>
      </c>
      <c r="L489">
        <v>28.50018</v>
      </c>
      <c r="M489">
        <v>20.046869999999998</v>
      </c>
      <c r="N489">
        <v>6.1357629999999999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15.69206</v>
      </c>
      <c r="Y489">
        <v>3.2711760000000001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2">
      <c r="A490" s="74">
        <v>33482</v>
      </c>
      <c r="B490">
        <v>12.907349999999999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1.8652610000000001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6.266966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15.78421</v>
      </c>
      <c r="Y490">
        <v>3.33304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2">
      <c r="A491" s="74">
        <v>33512</v>
      </c>
      <c r="B491">
        <v>12.93257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1.9668950000000001</v>
      </c>
      <c r="I491"/>
      <c r="J491">
        <v>15.47758</v>
      </c>
      <c r="K491">
        <v>24.299399999999999</v>
      </c>
      <c r="L491">
        <v>28.778780000000001</v>
      </c>
      <c r="M491">
        <v>20.1143</v>
      </c>
      <c r="N491">
        <v>6.4157950000000001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15.90274</v>
      </c>
      <c r="Y491">
        <v>3.400369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2">
      <c r="A492" s="74">
        <v>33543</v>
      </c>
      <c r="B492">
        <v>12.91015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2.0672359999999999</v>
      </c>
      <c r="I492"/>
      <c r="J492">
        <v>15.8</v>
      </c>
      <c r="K492">
        <v>24.51388</v>
      </c>
      <c r="L492">
        <v>29.000219999999999</v>
      </c>
      <c r="M492">
        <v>20.13504</v>
      </c>
      <c r="N492">
        <v>6.6080160000000001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16.013870000000001</v>
      </c>
      <c r="Y492">
        <v>3.4543659999999998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2">
      <c r="A493" s="74">
        <v>33573</v>
      </c>
      <c r="B493">
        <v>12.94097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2.150633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6.923165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16.119540000000001</v>
      </c>
      <c r="Y493">
        <v>3.508597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2">
      <c r="A494" s="74">
        <v>33604</v>
      </c>
      <c r="B494">
        <v>12.9886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2.2366730000000001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7.2248029999999996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16.233879999999999</v>
      </c>
      <c r="Y494">
        <v>3.5729639999999998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2">
      <c r="A495" s="74">
        <v>33635</v>
      </c>
      <c r="B495">
        <v>13.01942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2.31216</v>
      </c>
      <c r="I495"/>
      <c r="J495">
        <v>14.289669999999999</v>
      </c>
      <c r="K495">
        <v>25.58785</v>
      </c>
      <c r="L495">
        <v>29.742349999999998</v>
      </c>
      <c r="M495">
        <v>20.415140000000001</v>
      </c>
      <c r="N495">
        <v>7.3722450000000004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16.34872</v>
      </c>
      <c r="Y495">
        <v>3.625677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2">
      <c r="A496" s="74">
        <v>33664</v>
      </c>
      <c r="B496">
        <v>13.00821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2.3911899999999999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7.5087900000000003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16.442160000000001</v>
      </c>
      <c r="Y496">
        <v>3.6784919999999999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2">
      <c r="A497" s="74">
        <v>33695</v>
      </c>
      <c r="B497">
        <v>13.03063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2.478043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7.7581100000000003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16.49738</v>
      </c>
      <c r="Y497">
        <v>3.7306110000000001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2">
      <c r="A498" s="74">
        <v>33725</v>
      </c>
      <c r="B498">
        <v>13.120279999999999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2.5427170000000001</v>
      </c>
      <c r="I498"/>
      <c r="J498">
        <v>14.694509999999999</v>
      </c>
      <c r="K498">
        <v>26.030999999999999</v>
      </c>
      <c r="L498">
        <v>30.376840000000001</v>
      </c>
      <c r="M498">
        <v>20.502379999999999</v>
      </c>
      <c r="N498">
        <v>7.9519359999999999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16.560009999999998</v>
      </c>
      <c r="Y498">
        <v>3.7803089999999999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2">
      <c r="A499" s="74">
        <v>33756</v>
      </c>
      <c r="B499">
        <v>13.1595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2.618662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8.1183060000000005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16.624569999999999</v>
      </c>
      <c r="Y499">
        <v>3.8341569999999998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2">
      <c r="A500" s="74">
        <v>33786</v>
      </c>
      <c r="B500">
        <v>13.215540000000001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2.6679400000000002</v>
      </c>
      <c r="I500"/>
      <c r="J500">
        <v>15.27683</v>
      </c>
      <c r="K500">
        <v>26.045850000000002</v>
      </c>
      <c r="L500">
        <v>30.727779999999999</v>
      </c>
      <c r="M500">
        <v>20.58709</v>
      </c>
      <c r="N500">
        <v>8.3246140000000004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16.703700000000001</v>
      </c>
      <c r="Y500">
        <v>3.889265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2">
      <c r="A501" s="74">
        <v>33817</v>
      </c>
      <c r="B501">
        <v>13.3248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2.6738240000000002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8.5173039999999993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16.788499999999999</v>
      </c>
      <c r="Y501">
        <v>3.9453429999999998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2">
      <c r="A502" s="74">
        <v>33848</v>
      </c>
      <c r="B502">
        <v>13.380839999999999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2.7227009999999998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8.6853890000000007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16.87754</v>
      </c>
      <c r="Y502">
        <v>4.0002630000000003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2">
      <c r="A503" s="74">
        <v>33878</v>
      </c>
      <c r="B503">
        <v>13.37804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2.8139150000000002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8.8045550000000006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16.99831</v>
      </c>
      <c r="Y503">
        <v>4.0541460000000002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2">
      <c r="A504" s="74">
        <v>33909</v>
      </c>
      <c r="B504">
        <v>13.41446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2.8936950000000001</v>
      </c>
      <c r="I504"/>
      <c r="J504">
        <v>16.557359999999999</v>
      </c>
      <c r="K504">
        <v>26.391439999999999</v>
      </c>
      <c r="L504">
        <v>31.398350000000001</v>
      </c>
      <c r="M504">
        <v>21.025259999999999</v>
      </c>
      <c r="N504">
        <v>8.9262580000000007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17.097829999999998</v>
      </c>
      <c r="Y504">
        <v>4.1105590000000003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2">
      <c r="A505" s="74">
        <v>33939</v>
      </c>
      <c r="B505">
        <v>13.476089999999999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2.9896660000000002</v>
      </c>
      <c r="I505"/>
      <c r="J505">
        <v>16.860990000000001</v>
      </c>
      <c r="K505">
        <v>25.960509999999999</v>
      </c>
      <c r="L505">
        <v>31.979769999999998</v>
      </c>
      <c r="M505">
        <v>20.982009999999999</v>
      </c>
      <c r="N505">
        <v>9.0201619999999991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17.179500000000001</v>
      </c>
      <c r="Y505">
        <v>4.1618339999999998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2">
      <c r="A506" s="74">
        <v>33970</v>
      </c>
      <c r="B506">
        <v>13.56015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3.070398</v>
      </c>
      <c r="I506"/>
      <c r="J506">
        <v>16.913789999999999</v>
      </c>
      <c r="K506">
        <v>25.64733</v>
      </c>
      <c r="L506">
        <v>32.211359999999999</v>
      </c>
      <c r="M506">
        <v>20.956499999999998</v>
      </c>
      <c r="N506">
        <v>9.1391380000000009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17.264009999999999</v>
      </c>
      <c r="Y506">
        <v>4.2172859999999996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2">
      <c r="A507" s="74">
        <v>34001</v>
      </c>
      <c r="B507">
        <v>13.661009999999999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3.1405989999999999</v>
      </c>
      <c r="I507"/>
      <c r="J507">
        <v>16.699639999999999</v>
      </c>
      <c r="K507">
        <v>25.91966</v>
      </c>
      <c r="L507">
        <v>32.077010000000001</v>
      </c>
      <c r="M507">
        <v>21.027349999999998</v>
      </c>
      <c r="N507">
        <v>9.3076030000000003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17.345479999999998</v>
      </c>
      <c r="Y507">
        <v>4.2679109999999998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2">
      <c r="A508" s="74">
        <v>34029</v>
      </c>
      <c r="B508">
        <v>13.73385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3.2262019999999998</v>
      </c>
      <c r="I508"/>
      <c r="J508">
        <v>16.572030000000002</v>
      </c>
      <c r="K508">
        <v>26.23442</v>
      </c>
      <c r="L508">
        <v>32.296100000000003</v>
      </c>
      <c r="M508">
        <v>21.10267</v>
      </c>
      <c r="N508">
        <v>9.4346180000000004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17.4071</v>
      </c>
      <c r="Y508">
        <v>4.319941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2">
      <c r="A509" s="74">
        <v>34060</v>
      </c>
      <c r="B509">
        <v>13.77027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3.3007559999999998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9.5639190000000003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17.48921</v>
      </c>
      <c r="Y509">
        <v>4.3619849999999998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2">
      <c r="A510" s="74">
        <v>34090</v>
      </c>
      <c r="B510">
        <v>13.79829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3.395696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9.6799879999999998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17.642589999999998</v>
      </c>
      <c r="Y510">
        <v>4.4130630000000002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2">
      <c r="A511" s="74">
        <v>34121</v>
      </c>
      <c r="B511">
        <v>13.910360000000001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3.5216750000000001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9.7477049999999998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17.74137</v>
      </c>
      <c r="Y511">
        <v>4.4531029999999996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2">
      <c r="A512" s="74">
        <v>34151</v>
      </c>
      <c r="B512">
        <v>14.028029999999999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3.6733859999999998</v>
      </c>
      <c r="I512"/>
      <c r="J512">
        <v>17.82321</v>
      </c>
      <c r="K512">
        <v>27.432179999999999</v>
      </c>
      <c r="L512">
        <v>32.840850000000003</v>
      </c>
      <c r="M512">
        <v>21.342770000000002</v>
      </c>
      <c r="N512">
        <v>9.8813460000000006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17.825759999999999</v>
      </c>
      <c r="Y512">
        <v>4.4973200000000002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2">
      <c r="A513" s="74">
        <v>34182</v>
      </c>
      <c r="B513">
        <v>14.036429999999999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3.8097050000000001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9.9948080000000008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17.928349999999998</v>
      </c>
      <c r="Y513">
        <v>4.5652780000000002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2">
      <c r="A514" s="74">
        <v>34213</v>
      </c>
      <c r="B514">
        <v>14.072850000000001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3.9069500000000001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10.09271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18.02655</v>
      </c>
      <c r="Y514">
        <v>4.6228309999999997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2">
      <c r="A515" s="74">
        <v>34243</v>
      </c>
      <c r="B515">
        <v>14.16531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4.0223880000000003</v>
      </c>
      <c r="I515"/>
      <c r="J515">
        <v>18.544879999999999</v>
      </c>
      <c r="K515">
        <v>28.641649999999998</v>
      </c>
      <c r="L515">
        <v>33.021430000000002</v>
      </c>
      <c r="M515">
        <v>21.606960000000001</v>
      </c>
      <c r="N515">
        <v>10.191979999999999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18.131409999999999</v>
      </c>
      <c r="Y515">
        <v>4.6918220000000002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2">
      <c r="A516" s="74">
        <v>34274</v>
      </c>
      <c r="B516">
        <v>14.23255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4.1768980000000004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10.262169999999999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18.24399</v>
      </c>
      <c r="Y516">
        <v>4.7771220000000003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2">
      <c r="A517" s="74">
        <v>34304</v>
      </c>
      <c r="B517">
        <v>14.29419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4.3194039999999996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10.39157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18.354099999999999</v>
      </c>
      <c r="Y517">
        <v>4.8508550000000001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2">
      <c r="A518" s="74">
        <v>34335</v>
      </c>
      <c r="B518">
        <v>14.40625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4.4761540000000002</v>
      </c>
      <c r="I518"/>
      <c r="J518">
        <v>19.844480000000001</v>
      </c>
      <c r="K518">
        <v>29.661819999999999</v>
      </c>
      <c r="L518">
        <v>34.274839999999998</v>
      </c>
      <c r="M518">
        <v>22.062830000000002</v>
      </c>
      <c r="N518">
        <v>10.5192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18.494489999999999</v>
      </c>
      <c r="Y518">
        <v>4.9642939999999998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2">
      <c r="A519" s="74">
        <v>34366</v>
      </c>
      <c r="B519">
        <v>14.52392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4.6283019999999997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10.610900000000001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18.62481</v>
      </c>
      <c r="Y519">
        <v>5.0813699999999997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2">
      <c r="A520" s="74">
        <v>34394</v>
      </c>
      <c r="B520">
        <v>14.6472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4.747706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10.724769999999999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18.751080000000002</v>
      </c>
      <c r="Y520">
        <v>5.1715559999999998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2">
      <c r="A521" s="74">
        <v>34425</v>
      </c>
      <c r="B521">
        <v>14.787280000000001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4.8880460000000001</v>
      </c>
      <c r="I521"/>
      <c r="J521">
        <v>20.800840000000001</v>
      </c>
      <c r="K521">
        <v>29.78154</v>
      </c>
      <c r="L521">
        <v>34.268270000000001</v>
      </c>
      <c r="M521">
        <v>22.36515</v>
      </c>
      <c r="N521">
        <v>10.89165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18.89575</v>
      </c>
      <c r="Y521">
        <v>5.351661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2">
      <c r="A522" s="74">
        <v>34455</v>
      </c>
      <c r="B522">
        <v>14.89935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5.0686960000000001</v>
      </c>
      <c r="I522"/>
      <c r="J522">
        <v>21.243819999999999</v>
      </c>
      <c r="K522">
        <v>29.627040000000001</v>
      </c>
      <c r="L522">
        <v>34.293660000000003</v>
      </c>
      <c r="M522">
        <v>22.43817</v>
      </c>
      <c r="N522">
        <v>11.04293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19.070430000000002</v>
      </c>
      <c r="Y522">
        <v>5.5624349999999998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2">
      <c r="A523" s="74">
        <v>34486</v>
      </c>
      <c r="B523">
        <v>14.980600000000001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5.2152260000000004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11.184990000000001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19.202590000000001</v>
      </c>
      <c r="Y523">
        <v>5.7326709999999999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2">
      <c r="A524" s="74">
        <v>34516</v>
      </c>
      <c r="B524">
        <v>15.04224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5.3482370000000001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11.274929999999999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19.407969999999999</v>
      </c>
      <c r="Y524">
        <v>5.9204429999999997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2">
      <c r="A525" s="74">
        <v>34547</v>
      </c>
      <c r="B525">
        <v>15.1431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5.5142420000000003</v>
      </c>
      <c r="I525"/>
      <c r="J525">
        <v>22.00949</v>
      </c>
      <c r="K525">
        <v>29.14133</v>
      </c>
      <c r="L525">
        <v>34.320749999999997</v>
      </c>
      <c r="M525">
        <v>22.58616</v>
      </c>
      <c r="N525">
        <v>11.39019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19.54513</v>
      </c>
      <c r="Y525">
        <v>6.0474800000000002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2">
      <c r="A526" s="74">
        <v>34578</v>
      </c>
      <c r="B526">
        <v>15.19913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5.6842779999999999</v>
      </c>
      <c r="I526"/>
      <c r="J526">
        <v>22.16497</v>
      </c>
      <c r="K526">
        <v>28.79664</v>
      </c>
      <c r="L526">
        <v>34.196719999999999</v>
      </c>
      <c r="M526">
        <v>22.700849999999999</v>
      </c>
      <c r="N526">
        <v>11.536820000000001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19.69041</v>
      </c>
      <c r="Y526">
        <v>6.1663880000000004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2">
      <c r="A527" s="74">
        <v>34608</v>
      </c>
      <c r="B527">
        <v>15.297190000000001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5.8496139999999999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11.666309999999999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19.824629999999999</v>
      </c>
      <c r="Y527">
        <v>6.3033460000000003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2">
      <c r="A528" s="74">
        <v>34639</v>
      </c>
      <c r="B528">
        <v>15.490500000000001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6.0076999999999998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11.86833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19.947749999999999</v>
      </c>
      <c r="Y528">
        <v>6.4265689999999998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2">
      <c r="A529" s="74">
        <v>34669</v>
      </c>
      <c r="B529">
        <v>15.653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6.1737390000000003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11.90052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20.07563</v>
      </c>
      <c r="Y529">
        <v>6.5270400000000004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2">
      <c r="A530" s="74">
        <v>34700</v>
      </c>
      <c r="B530">
        <v>15.72024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6.3325550000000002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11.925240000000001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20.240860000000001</v>
      </c>
      <c r="Y530">
        <v>6.66153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2">
      <c r="A531" s="74">
        <v>34731</v>
      </c>
      <c r="B531">
        <v>15.751060000000001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6.4781680000000001</v>
      </c>
      <c r="I531"/>
      <c r="J531">
        <v>24.071829999999999</v>
      </c>
      <c r="K531">
        <v>28.16104</v>
      </c>
      <c r="L531">
        <v>34.907179999999997</v>
      </c>
      <c r="M531">
        <v>23.25347</v>
      </c>
      <c r="N531">
        <v>12.092779999999999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20.338799999999999</v>
      </c>
      <c r="Y531">
        <v>6.7829280000000001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2">
      <c r="A532" s="74">
        <v>34759</v>
      </c>
      <c r="B532">
        <v>15.87994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6.6687079999999996</v>
      </c>
      <c r="I532"/>
      <c r="J532">
        <v>24.200900000000001</v>
      </c>
      <c r="K532">
        <v>28.357839999999999</v>
      </c>
      <c r="L532">
        <v>34.939770000000003</v>
      </c>
      <c r="M532">
        <v>23.531269999999999</v>
      </c>
      <c r="N532">
        <v>12.265779999999999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20.479790000000001</v>
      </c>
      <c r="Y532">
        <v>6.9318049999999998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2">
      <c r="A533" s="74">
        <v>34790</v>
      </c>
      <c r="B533">
        <v>16.011620000000001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6.8676909999999998</v>
      </c>
      <c r="I533"/>
      <c r="J533">
        <v>24.372520000000002</v>
      </c>
      <c r="K533">
        <v>28.481760000000001</v>
      </c>
      <c r="L533">
        <v>34.999920000000003</v>
      </c>
      <c r="M533">
        <v>23.72335</v>
      </c>
      <c r="N533">
        <v>12.4114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20.625109999999999</v>
      </c>
      <c r="Y533">
        <v>7.0702040000000004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2">
      <c r="A534" s="74">
        <v>34820</v>
      </c>
      <c r="B534">
        <v>16.098469999999999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7.0385049999999998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12.525359999999999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20.797830000000001</v>
      </c>
      <c r="Y534">
        <v>7.1933030000000002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2">
      <c r="A535" s="74">
        <v>34851</v>
      </c>
      <c r="B535">
        <v>16.146100000000001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7.2057659999999997</v>
      </c>
      <c r="I535"/>
      <c r="J535">
        <v>25.095659999999999</v>
      </c>
      <c r="K535">
        <v>28.711449999999999</v>
      </c>
      <c r="L535">
        <v>35.337069999999997</v>
      </c>
      <c r="M535">
        <v>23.996680000000001</v>
      </c>
      <c r="N535">
        <v>12.70834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20.986429999999999</v>
      </c>
      <c r="Y535">
        <v>7.3177139999999996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2">
      <c r="A536" s="74">
        <v>34881</v>
      </c>
      <c r="B536">
        <v>16.207740000000001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7.3305470000000001</v>
      </c>
      <c r="I536"/>
      <c r="J536">
        <v>25.56504</v>
      </c>
      <c r="K536">
        <v>28.763870000000001</v>
      </c>
      <c r="L536">
        <v>35.415109999999999</v>
      </c>
      <c r="M536">
        <v>24.23395</v>
      </c>
      <c r="N536">
        <v>12.91944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21.156220000000001</v>
      </c>
      <c r="Y536">
        <v>7.4629310000000002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2">
      <c r="A537" s="74">
        <v>34912</v>
      </c>
      <c r="B537">
        <v>16.339410000000001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7.4206479999999999</v>
      </c>
      <c r="I537"/>
      <c r="J537">
        <v>26.591809999999999</v>
      </c>
      <c r="K537">
        <v>28.750430000000001</v>
      </c>
      <c r="L537">
        <v>35.395220000000002</v>
      </c>
      <c r="M537">
        <v>24.526479999999999</v>
      </c>
      <c r="N537">
        <v>13.09746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21.355399999999999</v>
      </c>
      <c r="Y537">
        <v>7.6252389999999997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2">
      <c r="A538" s="74">
        <v>34943</v>
      </c>
      <c r="B538">
        <v>16.50751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7.6134300000000001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13.349539999999999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21.535039999999999</v>
      </c>
      <c r="Y538">
        <v>7.7603140000000002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2">
      <c r="A539" s="74">
        <v>34973</v>
      </c>
      <c r="B539">
        <v>16.68402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7.8819129999999999</v>
      </c>
      <c r="I539"/>
      <c r="J539">
        <v>27.51003</v>
      </c>
      <c r="K539">
        <v>28.954260000000001</v>
      </c>
      <c r="L539">
        <v>35.658580000000001</v>
      </c>
      <c r="M539">
        <v>24.938700000000001</v>
      </c>
      <c r="N539">
        <v>13.59315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21.700520000000001</v>
      </c>
      <c r="Y539">
        <v>7.8878979999999999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2">
      <c r="A540" s="74">
        <v>35004</v>
      </c>
      <c r="B540">
        <v>16.832509999999999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7.9995079999999996</v>
      </c>
      <c r="I540"/>
      <c r="J540">
        <v>28.04542</v>
      </c>
      <c r="K540">
        <v>29.033149999999999</v>
      </c>
      <c r="L540">
        <v>35.878900000000002</v>
      </c>
      <c r="M540">
        <v>25.13871</v>
      </c>
      <c r="N540">
        <v>13.78575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21.915189999999999</v>
      </c>
      <c r="Y540">
        <v>8.0690589999999993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2">
      <c r="A541" s="74">
        <v>35034</v>
      </c>
      <c r="B541">
        <v>17.023029999999999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8.0491089999999996</v>
      </c>
      <c r="I541"/>
      <c r="J541">
        <v>28.831630000000001</v>
      </c>
      <c r="K541">
        <v>29.111550000000001</v>
      </c>
      <c r="L541">
        <v>36.596429999999998</v>
      </c>
      <c r="M541">
        <v>25.622450000000001</v>
      </c>
      <c r="N541">
        <v>14.04978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22.158909999999999</v>
      </c>
      <c r="Y541">
        <v>8.3255099999999995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2">
      <c r="A542" s="74">
        <v>35065</v>
      </c>
      <c r="B542">
        <v>17.174320000000002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8.1619309999999992</v>
      </c>
      <c r="I542"/>
      <c r="J542">
        <v>29.2394</v>
      </c>
      <c r="K542">
        <v>29.414339999999999</v>
      </c>
      <c r="L542">
        <v>36.989989999999999</v>
      </c>
      <c r="M542">
        <v>26.427980000000002</v>
      </c>
      <c r="N542">
        <v>14.33192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22.44924</v>
      </c>
      <c r="Y542">
        <v>8.6307460000000003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2">
      <c r="A543" s="74">
        <v>35096</v>
      </c>
      <c r="B543">
        <v>17.26397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8.3211449999999996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14.652010000000001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22.659669999999998</v>
      </c>
      <c r="Y543">
        <v>8.8532720000000005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2">
      <c r="A544" s="74">
        <v>35125</v>
      </c>
      <c r="B544">
        <v>17.370429999999999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8.5106040000000007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14.93524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22.887180000000001</v>
      </c>
      <c r="Y544">
        <v>9.0187690000000007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2">
      <c r="A545" s="74">
        <v>35156</v>
      </c>
      <c r="B545">
        <v>17.465689999999999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8.6802639999999993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23.085090000000001</v>
      </c>
      <c r="Y545">
        <v>9.2196219999999993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2">
      <c r="A546" s="74">
        <v>35186</v>
      </c>
      <c r="B546">
        <v>17.518920000000001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8.8187739999999994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15.45133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23.300619999999999</v>
      </c>
      <c r="Y546">
        <v>9.4216949999999997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2">
      <c r="A547" s="74">
        <v>35217</v>
      </c>
      <c r="B547">
        <v>17.614180000000001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8.9676419999999997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15.735900000000001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23.49494</v>
      </c>
      <c r="Y547">
        <v>9.6014780000000002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2">
      <c r="A548" s="74">
        <v>35247</v>
      </c>
      <c r="B548">
        <v>17.8047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9.1634980000000006</v>
      </c>
      <c r="I548"/>
      <c r="J548">
        <v>30.525790000000001</v>
      </c>
      <c r="K548">
        <v>30.51793</v>
      </c>
      <c r="L548">
        <v>37.344479999999997</v>
      </c>
      <c r="M548">
        <v>28.168949999999999</v>
      </c>
      <c r="N548">
        <v>15.98207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23.688610000000001</v>
      </c>
      <c r="Y548">
        <v>9.7866339999999994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2">
      <c r="A549" s="74">
        <v>35278</v>
      </c>
      <c r="B549">
        <v>17.950379999999999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9.3508960000000005</v>
      </c>
      <c r="I549"/>
      <c r="J549">
        <v>30.657800000000002</v>
      </c>
      <c r="K549">
        <v>30.89207</v>
      </c>
      <c r="L549">
        <v>37.300069999999998</v>
      </c>
      <c r="M549">
        <v>28.413250000000001</v>
      </c>
      <c r="N549">
        <v>16.271629999999998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23.882919999999999</v>
      </c>
      <c r="Y549">
        <v>10.007440000000001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2">
      <c r="A550" s="74">
        <v>35309</v>
      </c>
      <c r="B550">
        <v>17.967189999999999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9.5420479999999994</v>
      </c>
      <c r="I550"/>
      <c r="J550">
        <v>30.500859999999999</v>
      </c>
      <c r="K550">
        <v>31.412089999999999</v>
      </c>
      <c r="L550">
        <v>37.396900000000002</v>
      </c>
      <c r="M550">
        <v>28.661149999999999</v>
      </c>
      <c r="N550">
        <v>16.534990000000001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24.100110000000001</v>
      </c>
      <c r="Y550">
        <v>10.264200000000001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2">
      <c r="A551" s="74">
        <v>35339</v>
      </c>
      <c r="B551">
        <v>18.124089999999999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9.7230910000000002</v>
      </c>
      <c r="I551"/>
      <c r="J551">
        <v>30.436319999999998</v>
      </c>
      <c r="K551">
        <v>31.686579999999999</v>
      </c>
      <c r="L551">
        <v>37.463740000000001</v>
      </c>
      <c r="M551">
        <v>28.871120000000001</v>
      </c>
      <c r="N551">
        <v>16.776910000000001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24.361049999999999</v>
      </c>
      <c r="Y551">
        <v>10.507070000000001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2">
      <c r="A552" s="74">
        <v>35370</v>
      </c>
      <c r="B552">
        <v>18.407060000000001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9.8430909999999994</v>
      </c>
      <c r="I552"/>
      <c r="J552">
        <v>30.845559999999999</v>
      </c>
      <c r="K552">
        <v>32.003050000000002</v>
      </c>
      <c r="L552">
        <v>37.578670000000002</v>
      </c>
      <c r="M552">
        <v>29.273679999999999</v>
      </c>
      <c r="N552">
        <v>17.05245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24.62257</v>
      </c>
      <c r="Y552">
        <v>10.797140000000001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2">
      <c r="A553" s="74">
        <v>35400</v>
      </c>
      <c r="B553">
        <v>18.561150000000001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10.18248</v>
      </c>
      <c r="I553"/>
      <c r="J553">
        <v>31.36627</v>
      </c>
      <c r="K553">
        <v>32.139409999999998</v>
      </c>
      <c r="L553">
        <v>38.142499999999998</v>
      </c>
      <c r="M553">
        <v>29.539200000000001</v>
      </c>
      <c r="N553">
        <v>17.272110000000001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24.901810000000001</v>
      </c>
      <c r="Y553">
        <v>11.10778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2">
      <c r="A554" s="74">
        <v>35431</v>
      </c>
      <c r="B554">
        <v>18.67041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10.512499999999999</v>
      </c>
      <c r="I554"/>
      <c r="J554">
        <v>31.335470000000001</v>
      </c>
      <c r="K554">
        <v>32.441670000000002</v>
      </c>
      <c r="L554">
        <v>38.39734</v>
      </c>
      <c r="M554">
        <v>29.826540000000001</v>
      </c>
      <c r="N554">
        <v>17.443739999999998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25.15746</v>
      </c>
      <c r="Y554">
        <v>11.38842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2">
      <c r="A555" s="74">
        <v>35462</v>
      </c>
      <c r="B555">
        <v>18.799289999999999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10.60055</v>
      </c>
      <c r="I555"/>
      <c r="J555">
        <v>31.166789999999999</v>
      </c>
      <c r="K555">
        <v>32.743859999999998</v>
      </c>
      <c r="L555">
        <v>38.253860000000003</v>
      </c>
      <c r="M555">
        <v>30.313739999999999</v>
      </c>
      <c r="N555">
        <v>17.611149999999999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25.345510000000001</v>
      </c>
      <c r="Y555">
        <v>11.60286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2">
      <c r="A556" s="74">
        <v>35490</v>
      </c>
      <c r="B556">
        <v>18.914159999999999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10.71256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17.766439999999999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25.55237</v>
      </c>
      <c r="Y556">
        <v>11.79613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2">
      <c r="A557" s="74">
        <v>35521</v>
      </c>
      <c r="B557">
        <v>19.029029999999999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10.92676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17.94182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25.758839999999999</v>
      </c>
      <c r="Y557">
        <v>11.961790000000001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2">
      <c r="A558" s="74">
        <v>35551</v>
      </c>
      <c r="B558">
        <v>19.177520000000001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11.12397</v>
      </c>
      <c r="I558"/>
      <c r="J558">
        <v>31.879660000000001</v>
      </c>
      <c r="K558">
        <v>32.832700000000003</v>
      </c>
      <c r="L558">
        <v>38.614960000000004</v>
      </c>
      <c r="M558">
        <v>30.798310000000001</v>
      </c>
      <c r="N558">
        <v>18.25892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25.94041</v>
      </c>
      <c r="Y558">
        <v>12.146990000000001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2">
      <c r="A559" s="74">
        <v>35582</v>
      </c>
      <c r="B559">
        <v>19.292390000000001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11.350580000000001</v>
      </c>
      <c r="I559"/>
      <c r="J559">
        <v>32.171550000000003</v>
      </c>
      <c r="K559">
        <v>33.109729999999999</v>
      </c>
      <c r="L559">
        <v>38.911409999999997</v>
      </c>
      <c r="M559">
        <v>31.358650000000001</v>
      </c>
      <c r="N559">
        <v>18.561219999999999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26.19041</v>
      </c>
      <c r="Y559">
        <v>12.42174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2">
      <c r="A560" s="74">
        <v>35612</v>
      </c>
      <c r="B560">
        <v>19.36523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11.646890000000001</v>
      </c>
      <c r="I560"/>
      <c r="J560">
        <v>32.39011</v>
      </c>
      <c r="K560">
        <v>33.480930000000001</v>
      </c>
      <c r="L560">
        <v>39.032859999999999</v>
      </c>
      <c r="M560">
        <v>32.033920000000002</v>
      </c>
      <c r="N560">
        <v>18.89875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26.464300000000001</v>
      </c>
      <c r="Y560">
        <v>12.75877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2">
      <c r="A561" s="74">
        <v>35643</v>
      </c>
      <c r="B561">
        <v>19.432469999999999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11.845190000000001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19.21557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26.774139999999999</v>
      </c>
      <c r="Y561">
        <v>13.07122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2">
      <c r="A562" s="74">
        <v>35674</v>
      </c>
      <c r="B562">
        <v>19.463290000000001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12.079000000000001</v>
      </c>
      <c r="I562"/>
      <c r="J562">
        <v>32.959229999999998</v>
      </c>
      <c r="K562">
        <v>33.323410000000003</v>
      </c>
      <c r="L562">
        <v>38.948990000000002</v>
      </c>
      <c r="M562">
        <v>31.63608</v>
      </c>
      <c r="N562">
        <v>19.453890000000001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26.946120000000001</v>
      </c>
      <c r="Y562">
        <v>13.202450000000001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2">
      <c r="A563" s="74">
        <v>35704</v>
      </c>
      <c r="B563">
        <v>19.547339999999998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12.39378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19.877469999999999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27.181090000000001</v>
      </c>
      <c r="Y563">
        <v>13.439830000000001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2">
      <c r="A564" s="74">
        <v>35735</v>
      </c>
      <c r="B564">
        <v>19.676220000000001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12.71941</v>
      </c>
      <c r="I564"/>
      <c r="J564">
        <v>33.102980000000002</v>
      </c>
      <c r="K564">
        <v>34.434829999999998</v>
      </c>
      <c r="L564">
        <v>39.30001</v>
      </c>
      <c r="M564">
        <v>32.012529999999998</v>
      </c>
      <c r="N564">
        <v>20.149000000000001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27.482659999999999</v>
      </c>
      <c r="Y564">
        <v>13.81668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2">
      <c r="A565" s="74">
        <v>35765</v>
      </c>
      <c r="B565">
        <v>19.779879999999999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13.07161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20.482810000000001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27.754709999999999</v>
      </c>
      <c r="Y565">
        <v>14.09515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2">
      <c r="A566" s="74">
        <v>35796</v>
      </c>
      <c r="B566">
        <v>19.889150000000001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13.28342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20.513259999999999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28.030940000000001</v>
      </c>
      <c r="Y566">
        <v>14.3803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2">
      <c r="A567" s="74">
        <v>35827</v>
      </c>
      <c r="B567">
        <v>19.9816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13.38232</v>
      </c>
      <c r="I567"/>
      <c r="J567">
        <v>33.085380000000001</v>
      </c>
      <c r="K567">
        <v>34.632649999999998</v>
      </c>
      <c r="L567">
        <v>40.194450000000003</v>
      </c>
      <c r="M567">
        <v>33.084409999999998</v>
      </c>
      <c r="N567">
        <v>20.42136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28.283709999999999</v>
      </c>
      <c r="Y567">
        <v>14.57931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2">
      <c r="A568" s="74">
        <v>35855</v>
      </c>
      <c r="B568">
        <v>20.054449999999999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13.579750000000001</v>
      </c>
      <c r="I568"/>
      <c r="J568">
        <v>33.154319999999998</v>
      </c>
      <c r="K568">
        <v>34.570230000000002</v>
      </c>
      <c r="L568">
        <v>40.277369999999998</v>
      </c>
      <c r="M568">
        <v>33.261249999999997</v>
      </c>
      <c r="N568">
        <v>20.99408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28.502770000000002</v>
      </c>
      <c r="Y568">
        <v>14.80556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2">
      <c r="A569" s="74">
        <v>35886</v>
      </c>
      <c r="B569">
        <v>20.158110000000001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13.74264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21.541429999999998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28.755389999999998</v>
      </c>
      <c r="Y569">
        <v>15.09491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2">
      <c r="A570" s="74">
        <v>35916</v>
      </c>
      <c r="B570">
        <v>20.284179999999999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13.94115</v>
      </c>
      <c r="I570"/>
      <c r="J570">
        <v>33.591430000000003</v>
      </c>
      <c r="K570">
        <v>35.091920000000002</v>
      </c>
      <c r="L570">
        <v>40.792729999999999</v>
      </c>
      <c r="M570">
        <v>33.692100000000003</v>
      </c>
      <c r="N570">
        <v>21.882020000000001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29.046810000000001</v>
      </c>
      <c r="Y570">
        <v>15.43905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2">
      <c r="A571" s="74">
        <v>35947</v>
      </c>
      <c r="B571">
        <v>20.42427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14.146129999999999</v>
      </c>
      <c r="I571"/>
      <c r="J571">
        <v>34.162010000000002</v>
      </c>
      <c r="K571">
        <v>35.101860000000002</v>
      </c>
      <c r="L571">
        <v>41.020060000000001</v>
      </c>
      <c r="M571">
        <v>33.976869999999998</v>
      </c>
      <c r="N571">
        <v>22.18554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29.306049999999999</v>
      </c>
      <c r="Y571">
        <v>15.790760000000001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2">
      <c r="A572" s="74">
        <v>35977</v>
      </c>
      <c r="B572">
        <v>20.65681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14.22245</v>
      </c>
      <c r="I572"/>
      <c r="J572">
        <v>34.46564</v>
      </c>
      <c r="K572">
        <v>35.294989999999999</v>
      </c>
      <c r="L572">
        <v>41.083939999999998</v>
      </c>
      <c r="M572">
        <v>34.303870000000003</v>
      </c>
      <c r="N572">
        <v>22.520820000000001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29.582599999999999</v>
      </c>
      <c r="Y572">
        <v>16.154019999999999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2">
      <c r="A573" s="74">
        <v>36008</v>
      </c>
      <c r="B573">
        <v>20.872540000000001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14.336930000000001</v>
      </c>
      <c r="I573"/>
      <c r="J573">
        <v>34.858750000000001</v>
      </c>
      <c r="K573">
        <v>35.485050000000001</v>
      </c>
      <c r="L573">
        <v>40.999169999999999</v>
      </c>
      <c r="M573">
        <v>34.5642</v>
      </c>
      <c r="N573">
        <v>22.894179999999999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29.83906</v>
      </c>
      <c r="Y573">
        <v>16.41441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2">
      <c r="A574" s="74">
        <v>36039</v>
      </c>
      <c r="B574">
        <v>21.015419999999999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14.34125</v>
      </c>
      <c r="I574"/>
      <c r="J574">
        <v>35.125709999999998</v>
      </c>
      <c r="K574">
        <v>35.683889999999998</v>
      </c>
      <c r="L574">
        <v>40.922890000000002</v>
      </c>
      <c r="M574">
        <v>34.717410000000001</v>
      </c>
      <c r="N574">
        <v>23.131540000000001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30.173269999999999</v>
      </c>
      <c r="Y574">
        <v>16.827490000000001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2">
      <c r="A575" s="74">
        <v>36069</v>
      </c>
      <c r="B575">
        <v>21.12189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14.245950000000001</v>
      </c>
      <c r="I575"/>
      <c r="J575">
        <v>34.948230000000002</v>
      </c>
      <c r="K575">
        <v>36.020510000000002</v>
      </c>
      <c r="L575">
        <v>41.049909999999997</v>
      </c>
      <c r="M575">
        <v>34.882660000000001</v>
      </c>
      <c r="N575">
        <v>23.2699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30.43948</v>
      </c>
      <c r="Y575">
        <v>17.042290000000001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2">
      <c r="A576" s="74">
        <v>36100</v>
      </c>
      <c r="B576">
        <v>21.19473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14.23278</v>
      </c>
      <c r="I576"/>
      <c r="J576">
        <v>34.958489999999998</v>
      </c>
      <c r="K576">
        <v>35.923029999999997</v>
      </c>
      <c r="L576">
        <v>41.342889999999997</v>
      </c>
      <c r="M576">
        <v>34.951149999999998</v>
      </c>
      <c r="N576">
        <v>23.528600000000001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30.64282</v>
      </c>
      <c r="Y576">
        <v>17.047190000000001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2">
      <c r="A577" s="74">
        <v>36130</v>
      </c>
      <c r="B577">
        <v>21.318000000000001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14.256779999999999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23.83756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30.932379999999998</v>
      </c>
      <c r="Y577">
        <v>17.34742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2">
      <c r="A578" s="74">
        <v>36161</v>
      </c>
      <c r="B578">
        <v>21.497309999999999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14.37053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24.15362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31.220569999999999</v>
      </c>
      <c r="Y578">
        <v>17.728760000000001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2">
      <c r="A579" s="74">
        <v>36192</v>
      </c>
      <c r="B579">
        <v>21.648599999999998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14.563219999999999</v>
      </c>
      <c r="I579"/>
      <c r="J579">
        <v>36.334359999999997</v>
      </c>
      <c r="K579">
        <v>36.004170000000002</v>
      </c>
      <c r="L579">
        <v>42.020859999999999</v>
      </c>
      <c r="M579">
        <v>35.015030000000003</v>
      </c>
      <c r="N579">
        <v>24.536490000000001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31.49372</v>
      </c>
      <c r="Y579">
        <v>18.061489999999999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2">
      <c r="A580" s="74">
        <v>36220</v>
      </c>
      <c r="B580">
        <v>21.822310000000002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14.63428</v>
      </c>
      <c r="I580"/>
      <c r="J580">
        <v>36.601320000000001</v>
      </c>
      <c r="K580">
        <v>36.069240000000001</v>
      </c>
      <c r="L580">
        <v>42.002040000000001</v>
      </c>
      <c r="M580">
        <v>35.015999999999998</v>
      </c>
      <c r="N580">
        <v>24.722429999999999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31.703240000000001</v>
      </c>
      <c r="Y580">
        <v>18.349920000000001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2">
      <c r="A581" s="74">
        <v>36251</v>
      </c>
      <c r="B581">
        <v>22.052050000000001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14.70112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24.736219999999999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31.953309999999998</v>
      </c>
      <c r="Y581">
        <v>18.632480000000001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2">
      <c r="A582" s="74">
        <v>36281</v>
      </c>
      <c r="B582">
        <v>22.290189999999999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14.783860000000001</v>
      </c>
      <c r="I582"/>
      <c r="J582">
        <v>37.160179999999997</v>
      </c>
      <c r="K582">
        <v>36.575490000000002</v>
      </c>
      <c r="L582">
        <v>42.559339999999999</v>
      </c>
      <c r="M582">
        <v>35.164259999999999</v>
      </c>
      <c r="N582">
        <v>24.977910000000001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32.226959999999998</v>
      </c>
      <c r="Y582">
        <v>18.984570000000001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2">
      <c r="A583" s="74">
        <v>36312</v>
      </c>
      <c r="B583">
        <v>22.497509999999998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14.82193</v>
      </c>
      <c r="I583"/>
      <c r="J583">
        <v>37.320059999999998</v>
      </c>
      <c r="K583">
        <v>36.65437</v>
      </c>
      <c r="L583">
        <v>42.841819999999998</v>
      </c>
      <c r="M583">
        <v>35.244999999999997</v>
      </c>
      <c r="N583">
        <v>25.17285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32.483829999999998</v>
      </c>
      <c r="Y583">
        <v>19.302579999999999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2">
      <c r="A584" s="74">
        <v>36342</v>
      </c>
      <c r="B584">
        <v>22.654409999999999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14.83727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25.294540000000001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32.718119999999999</v>
      </c>
      <c r="Y584">
        <v>19.534109999999998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2">
      <c r="A585" s="74">
        <v>36373</v>
      </c>
      <c r="B585">
        <v>22.788889999999999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14.89208</v>
      </c>
      <c r="I585"/>
      <c r="J585">
        <v>37.443269999999998</v>
      </c>
      <c r="K585">
        <v>36.988970000000002</v>
      </c>
      <c r="L585">
        <v>42.929630000000003</v>
      </c>
      <c r="M585">
        <v>35.4221</v>
      </c>
      <c r="N585">
        <v>25.609380000000002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32.949249999999999</v>
      </c>
      <c r="Y585">
        <v>19.854489999999998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2">
      <c r="A586" s="74">
        <v>36404</v>
      </c>
      <c r="B586">
        <v>22.942979999999999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14.980919999999999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25.908380000000001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33.158430000000003</v>
      </c>
      <c r="Y586">
        <v>20.177350000000001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2">
      <c r="A587" s="74">
        <v>36434</v>
      </c>
      <c r="B587">
        <v>23.127890000000001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15.028359999999999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26.1248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33.426670000000001</v>
      </c>
      <c r="Y587">
        <v>20.516780000000001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2">
      <c r="A588" s="74">
        <v>36465</v>
      </c>
      <c r="B588">
        <v>23.31841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15.08507</v>
      </c>
      <c r="I588"/>
      <c r="J588">
        <v>38.179609999999997</v>
      </c>
      <c r="K588">
        <v>37.109099999999998</v>
      </c>
      <c r="L588">
        <v>43.400889999999997</v>
      </c>
      <c r="M588">
        <v>35.70214</v>
      </c>
      <c r="N588">
        <v>26.393370000000001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33.715029999999999</v>
      </c>
      <c r="Y588">
        <v>21.021999999999998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2">
      <c r="A589" s="74">
        <v>36495</v>
      </c>
      <c r="B589">
        <v>23.41366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15.17107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26.856059999999999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34.034660000000002</v>
      </c>
      <c r="Y589">
        <v>21.528949999999998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2">
      <c r="A590" s="74">
        <v>36526</v>
      </c>
      <c r="B590">
        <v>23.444479999999999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15.33658</v>
      </c>
      <c r="I590"/>
      <c r="J590">
        <v>39.014229999999998</v>
      </c>
      <c r="K590">
        <v>37.167940000000002</v>
      </c>
      <c r="L590">
        <v>44.477969999999999</v>
      </c>
      <c r="M590">
        <v>35.93224</v>
      </c>
      <c r="N590">
        <v>27.25714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34.303759999999997</v>
      </c>
      <c r="Y590">
        <v>21.918130000000001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2">
      <c r="A591" s="74">
        <v>36557</v>
      </c>
      <c r="B591">
        <v>23.520130000000002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15.201029999999999</v>
      </c>
      <c r="I591"/>
      <c r="J591">
        <v>39.067030000000003</v>
      </c>
      <c r="K591">
        <v>37.222790000000003</v>
      </c>
      <c r="L591">
        <v>44.617199999999997</v>
      </c>
      <c r="M591">
        <v>36.170140000000004</v>
      </c>
      <c r="N591">
        <v>27.641570000000002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34.507779999999997</v>
      </c>
      <c r="Y591">
        <v>22.21313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2">
      <c r="A592" s="74">
        <v>36586</v>
      </c>
      <c r="B592">
        <v>23.62379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15.013629999999999</v>
      </c>
      <c r="I592"/>
      <c r="J592">
        <v>39.332520000000002</v>
      </c>
      <c r="K592">
        <v>37.551720000000003</v>
      </c>
      <c r="L592">
        <v>44.832189999999997</v>
      </c>
      <c r="M592">
        <v>36.828780000000002</v>
      </c>
      <c r="N592">
        <v>28.247630000000001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34.783389999999997</v>
      </c>
      <c r="Y592">
        <v>22.60145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2">
      <c r="A593" s="74">
        <v>36617</v>
      </c>
      <c r="B593">
        <v>23.78068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15.07329</v>
      </c>
      <c r="I593"/>
      <c r="J593">
        <v>39.341320000000003</v>
      </c>
      <c r="K593">
        <v>37.102069999999998</v>
      </c>
      <c r="L593">
        <v>45.246250000000003</v>
      </c>
      <c r="M593">
        <v>37.289760000000001</v>
      </c>
      <c r="N593">
        <v>28.83681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35.137650000000001</v>
      </c>
      <c r="Y593">
        <v>22.909109999999998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2">
      <c r="A594" s="74">
        <v>36647</v>
      </c>
      <c r="B594">
        <v>23.979600000000001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15.1166</v>
      </c>
      <c r="I594"/>
      <c r="J594">
        <v>39.545209999999997</v>
      </c>
      <c r="K594">
        <v>37.200049999999997</v>
      </c>
      <c r="L594">
        <v>45.487319999999997</v>
      </c>
      <c r="M594">
        <v>37.7547</v>
      </c>
      <c r="N594">
        <v>29.261569999999999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35.243259999999999</v>
      </c>
      <c r="Y594">
        <v>23.248999999999999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2">
      <c r="A595" s="74">
        <v>36678</v>
      </c>
      <c r="B595">
        <v>24.142099999999999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15.14025</v>
      </c>
      <c r="I595"/>
      <c r="J595">
        <v>39.471870000000003</v>
      </c>
      <c r="K595">
        <v>37.895150000000001</v>
      </c>
      <c r="L595">
        <v>45.38879</v>
      </c>
      <c r="M595">
        <v>38.317749999999997</v>
      </c>
      <c r="N595">
        <v>29.558430000000001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35.471040000000002</v>
      </c>
      <c r="Y595">
        <v>23.640350000000002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2">
      <c r="A596" s="74">
        <v>36708</v>
      </c>
      <c r="B596">
        <v>24.290590000000002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15.24119</v>
      </c>
      <c r="I596"/>
      <c r="J596">
        <v>39.354520000000001</v>
      </c>
      <c r="K596">
        <v>36.346730000000001</v>
      </c>
      <c r="L596">
        <v>45.305630000000001</v>
      </c>
      <c r="M596">
        <v>38.470320000000001</v>
      </c>
      <c r="N596">
        <v>29.8429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35.667209999999997</v>
      </c>
      <c r="Y596">
        <v>23.841650000000001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2">
      <c r="A597" s="74">
        <v>36739</v>
      </c>
      <c r="B597">
        <v>24.467099999999999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15.296150000000001</v>
      </c>
      <c r="I597"/>
      <c r="J597">
        <v>39.820970000000003</v>
      </c>
      <c r="K597">
        <v>35.484940000000002</v>
      </c>
      <c r="L597">
        <v>45.272500000000001</v>
      </c>
      <c r="M597">
        <v>38.634610000000002</v>
      </c>
      <c r="N597">
        <v>30.479469999999999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35.880200000000002</v>
      </c>
      <c r="Y597">
        <v>23.97054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2">
      <c r="A598" s="74">
        <v>36770</v>
      </c>
      <c r="B598">
        <v>24.60718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15.347110000000001</v>
      </c>
      <c r="I598"/>
      <c r="J598">
        <v>40.159799999999997</v>
      </c>
      <c r="K598">
        <v>35.840479999999999</v>
      </c>
      <c r="L598">
        <v>45.237169999999999</v>
      </c>
      <c r="M598">
        <v>38.770760000000003</v>
      </c>
      <c r="N598">
        <v>31.282859999999999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36.116779999999999</v>
      </c>
      <c r="Y598">
        <v>24.13907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2">
      <c r="A599" s="74">
        <v>36800</v>
      </c>
      <c r="B599">
        <v>24.719249999999999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15.54081</v>
      </c>
      <c r="I599"/>
      <c r="J599">
        <v>40.228740000000002</v>
      </c>
      <c r="K599">
        <v>35.572040000000001</v>
      </c>
      <c r="L599">
        <v>45.267040000000001</v>
      </c>
      <c r="M599">
        <v>38.987119999999997</v>
      </c>
      <c r="N599">
        <v>31.756139999999998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36.293559999999999</v>
      </c>
      <c r="Y599">
        <v>24.333670000000001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2">
      <c r="A600" s="74">
        <v>36831</v>
      </c>
      <c r="B600">
        <v>24.623989999999999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15.731350000000001</v>
      </c>
      <c r="I600"/>
      <c r="J600">
        <v>40.549979999999998</v>
      </c>
      <c r="K600">
        <v>35.52816</v>
      </c>
      <c r="L600">
        <v>45.444049999999997</v>
      </c>
      <c r="M600">
        <v>39.435160000000003</v>
      </c>
      <c r="N600">
        <v>32.085999999999999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36.45617</v>
      </c>
      <c r="Y600">
        <v>24.622199999999999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2">
      <c r="A601" s="74">
        <v>36861</v>
      </c>
      <c r="B601">
        <v>24.514720000000001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15.79482</v>
      </c>
      <c r="I601"/>
      <c r="J601">
        <v>41.1235</v>
      </c>
      <c r="K601">
        <v>35.46302</v>
      </c>
      <c r="L601">
        <v>45.942189999999997</v>
      </c>
      <c r="M601">
        <v>39.838749999999997</v>
      </c>
      <c r="N601">
        <v>32.16827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36.891240000000003</v>
      </c>
      <c r="Y601">
        <v>24.868970000000001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2">
      <c r="A602" s="74">
        <v>36892</v>
      </c>
      <c r="B602">
        <v>24.702439999999999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15.82272</v>
      </c>
      <c r="I602"/>
      <c r="J602">
        <v>41.72195</v>
      </c>
      <c r="K602">
        <v>35.882350000000002</v>
      </c>
      <c r="L602">
        <v>46.858960000000003</v>
      </c>
      <c r="M602">
        <v>40.342979999999997</v>
      </c>
      <c r="N602">
        <v>32.30059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37.350630000000002</v>
      </c>
      <c r="Y602">
        <v>25.158860000000001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2">
      <c r="A603" s="74">
        <v>36923</v>
      </c>
      <c r="B603">
        <v>24.991009999999999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15.95621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40.523299999999999</v>
      </c>
      <c r="N603">
        <v>32.784350000000003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37.684449999999998</v>
      </c>
      <c r="Y603">
        <v>25.681380000000001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2">
      <c r="A604" s="74">
        <v>36951</v>
      </c>
      <c r="B604">
        <v>25.276779999999999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16.033750000000001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40.870060000000002</v>
      </c>
      <c r="N604">
        <v>33.273159999999997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38.171849999999999</v>
      </c>
      <c r="Y604">
        <v>26.478470000000002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2">
      <c r="A605" s="74">
        <v>36982</v>
      </c>
      <c r="B605">
        <v>25.531739999999999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16.035589999999999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41.393419999999999</v>
      </c>
      <c r="N605">
        <v>33.70138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38.637369999999997</v>
      </c>
      <c r="Y605">
        <v>27.16197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2">
      <c r="A606" s="74">
        <v>37012</v>
      </c>
      <c r="B606">
        <v>25.814710000000002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16.118549999999999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41.461649999999999</v>
      </c>
      <c r="N606">
        <v>34.193040000000003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38.816029999999998</v>
      </c>
      <c r="Y606">
        <v>27.555019999999999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2">
      <c r="A607" s="74">
        <v>37043</v>
      </c>
      <c r="B607">
        <v>26.11449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16.267700000000001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41.56803</v>
      </c>
      <c r="N607">
        <v>34.52384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39.151499999999999</v>
      </c>
      <c r="Y607">
        <v>27.987749999999998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2">
      <c r="A608" s="74">
        <v>37073</v>
      </c>
      <c r="B608">
        <v>26.204139999999999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16.37706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41.954129999999999</v>
      </c>
      <c r="N608">
        <v>34.713450000000002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39.427120000000002</v>
      </c>
      <c r="Y608">
        <v>28.374780000000001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2">
      <c r="A609" s="74">
        <v>37104</v>
      </c>
      <c r="B609">
        <v>26.36664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16.50525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42.449219999999997</v>
      </c>
      <c r="N609">
        <v>35.273479999999999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39.784709999999997</v>
      </c>
      <c r="Y609">
        <v>28.94417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2">
      <c r="A610" s="74">
        <v>37135</v>
      </c>
      <c r="B610">
        <v>26.764479999999999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16.645440000000001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42.753500000000003</v>
      </c>
      <c r="N610">
        <v>35.87106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40.498690000000003</v>
      </c>
      <c r="Y610">
        <v>29.656949999999998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2">
      <c r="A611" s="74">
        <v>37165</v>
      </c>
      <c r="B611">
        <v>27.159510000000001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16.89518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43.105530000000002</v>
      </c>
      <c r="N611">
        <v>36.389180000000003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40.680109999999999</v>
      </c>
      <c r="Y611">
        <v>30.163129999999999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2">
      <c r="A612" s="74">
        <v>37196</v>
      </c>
      <c r="B612">
        <v>27.526540000000001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17.083079999999999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43.53116</v>
      </c>
      <c r="N612">
        <v>36.704450000000001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40.976509999999998</v>
      </c>
      <c r="Y612">
        <v>30.401520000000001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2">
      <c r="A613" s="74">
        <v>37226</v>
      </c>
      <c r="B613">
        <v>27.81231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17.138529999999999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43.704549999999998</v>
      </c>
      <c r="N613">
        <v>37.138219999999997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41.214759999999998</v>
      </c>
      <c r="Y613">
        <v>30.442979999999999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2">
      <c r="A614" s="74">
        <v>37257</v>
      </c>
      <c r="B614">
        <v>28.075659999999999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17.143329999999999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43.447130000000001</v>
      </c>
      <c r="N614">
        <v>37.611020000000003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41.2318</v>
      </c>
      <c r="Y614">
        <v>30.09413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2">
      <c r="A615" s="74">
        <v>37288</v>
      </c>
      <c r="B615">
        <v>28.29139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17.145589999999999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43.291400000000003</v>
      </c>
      <c r="N615">
        <v>37.229149999999997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41.369689999999999</v>
      </c>
      <c r="Y615">
        <v>29.97204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2">
      <c r="A616" s="74">
        <v>37316</v>
      </c>
      <c r="B616">
        <v>28.56316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17.252009999999999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43.551229999999997</v>
      </c>
      <c r="N616">
        <v>36.79562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41.550739999999998</v>
      </c>
      <c r="Y616">
        <v>30.194939999999999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2">
      <c r="A617" s="74">
        <v>37347</v>
      </c>
      <c r="B617">
        <v>28.364239999999999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17.41845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43.664520000000003</v>
      </c>
      <c r="N617">
        <v>37.145350000000001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41.640839999999997</v>
      </c>
      <c r="Y617">
        <v>30.325880000000002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2">
      <c r="A618" s="74">
        <v>37377</v>
      </c>
      <c r="B618">
        <v>28.075659999999999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17.581320000000002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43.861960000000003</v>
      </c>
      <c r="N618">
        <v>37.550870000000003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41.845840000000003</v>
      </c>
      <c r="Y618">
        <v>30.650749999999999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2">
      <c r="A619" s="74">
        <v>37408</v>
      </c>
      <c r="B619">
        <v>27.994420000000002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17.627359999999999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43.990259999999999</v>
      </c>
      <c r="N619">
        <v>37.652650000000001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42.058100000000003</v>
      </c>
      <c r="Y619">
        <v>31.004760000000001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2">
      <c r="A620" s="74">
        <v>37438</v>
      </c>
      <c r="B620">
        <v>28.086870000000001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17.726130000000001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43.962490000000003</v>
      </c>
      <c r="N620">
        <v>37.861139999999999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42.366</v>
      </c>
      <c r="Y620">
        <v>31.375260000000001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2">
      <c r="A621" s="74">
        <v>37469</v>
      </c>
      <c r="B621">
        <v>28.560359999999999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17.87828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44.240229999999997</v>
      </c>
      <c r="N621">
        <v>38.40352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42.667409999999997</v>
      </c>
      <c r="Y621">
        <v>31.689609999999998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2">
      <c r="A622" s="74">
        <v>37500</v>
      </c>
      <c r="B622">
        <v>28.83212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18.05273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44.668190000000003</v>
      </c>
      <c r="N622">
        <v>38.71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42.851460000000003</v>
      </c>
      <c r="Y622">
        <v>31.837160000000001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2">
      <c r="A623" s="74">
        <v>37530</v>
      </c>
      <c r="B623">
        <v>29.00582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18.203410000000002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45.039920000000002</v>
      </c>
      <c r="N623">
        <v>39.116799999999998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43.113770000000002</v>
      </c>
      <c r="Y623">
        <v>32.050330000000002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2">
      <c r="A624" s="74">
        <v>37561</v>
      </c>
      <c r="B624">
        <v>29.2944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18.305399999999999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45.335320000000003</v>
      </c>
      <c r="N624">
        <v>39.959800000000001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43.456339999999997</v>
      </c>
      <c r="Y624">
        <v>32.242649999999998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2">
      <c r="A625" s="74">
        <v>37591</v>
      </c>
      <c r="B625">
        <v>29.636199999999999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18.48114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45.447330000000001</v>
      </c>
      <c r="N625">
        <v>40.743589999999998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43.651969999999999</v>
      </c>
      <c r="Y625">
        <v>32.463729999999998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2">
      <c r="A626" s="74">
        <v>37622</v>
      </c>
      <c r="B626">
        <v>29.955590000000001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18.670559999999998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45.367089999999997</v>
      </c>
      <c r="N626">
        <v>41.509979999999999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43.887740000000001</v>
      </c>
      <c r="Y626">
        <v>32.755490000000002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2">
      <c r="A627" s="74">
        <v>37653</v>
      </c>
      <c r="B627">
        <v>30.207740000000001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18.893229999999999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45.655610000000003</v>
      </c>
      <c r="N627">
        <v>41.992539999999998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44.13456</v>
      </c>
      <c r="Y627">
        <v>33.057659999999998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2">
      <c r="A628" s="74">
        <v>37681</v>
      </c>
      <c r="B628">
        <v>30.485109999999999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19.111599999999999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45.880899999999997</v>
      </c>
      <c r="N628">
        <v>42.068240000000003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44.29063</v>
      </c>
      <c r="Y628">
        <v>33.22325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2">
      <c r="A629" s="74">
        <v>37712</v>
      </c>
      <c r="B629">
        <v>30.835319999999999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19.212679999999999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45.971789999999999</v>
      </c>
      <c r="N629">
        <v>42.319659999999999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44.471119999999999</v>
      </c>
      <c r="Y629">
        <v>33.275959999999998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2">
      <c r="A630" s="74">
        <v>37742</v>
      </c>
      <c r="B630">
        <v>31.289190000000001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19.42822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46.060890000000001</v>
      </c>
      <c r="N630">
        <v>42.870530000000002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44.782969999999999</v>
      </c>
      <c r="Y630">
        <v>33.34639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2">
      <c r="A631" s="74">
        <v>37773</v>
      </c>
      <c r="B631">
        <v>31.605789999999999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19.806229999999999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46.305140000000002</v>
      </c>
      <c r="N631">
        <v>43.555579999999999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44.993000000000002</v>
      </c>
      <c r="Y631">
        <v>33.472499999999997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2">
      <c r="A632" s="74">
        <v>37803</v>
      </c>
      <c r="B632">
        <v>31.443290000000001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20.028320000000001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46.846339999999998</v>
      </c>
      <c r="N632">
        <v>44.103110000000001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45.279440000000001</v>
      </c>
      <c r="Y632">
        <v>33.751300000000001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2">
      <c r="A633" s="74">
        <v>37834</v>
      </c>
      <c r="B633">
        <v>31.622589999999999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20.174240000000001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47.126269999999998</v>
      </c>
      <c r="N633">
        <v>44.123049999999999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45.614109999999997</v>
      </c>
      <c r="Y633">
        <v>33.942549999999997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2">
      <c r="A634" s="74">
        <v>37865</v>
      </c>
      <c r="B634">
        <v>32.180129999999998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20.294460000000001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47.426580000000001</v>
      </c>
      <c r="N634">
        <v>44.42924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45.631450000000001</v>
      </c>
      <c r="Y634">
        <v>34.160989999999998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2">
      <c r="A635" s="74">
        <v>37895</v>
      </c>
      <c r="B635">
        <v>32.505119999999998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20.2805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47.784619999999997</v>
      </c>
      <c r="N635">
        <v>45.195369999999997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45.752679999999998</v>
      </c>
      <c r="Y635">
        <v>34.596919999999997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2">
      <c r="A636" s="74">
        <v>37926</v>
      </c>
      <c r="B636">
        <v>32.768479999999997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20.382000000000001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48.202379999999998</v>
      </c>
      <c r="N636">
        <v>45.816200000000002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45.919620000000002</v>
      </c>
      <c r="Y636">
        <v>35.065440000000002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2">
      <c r="A637" s="74">
        <v>37956</v>
      </c>
      <c r="B637">
        <v>33.099080000000001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20.724360000000001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48.843899999999998</v>
      </c>
      <c r="N637">
        <v>46.078510000000001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46.064790000000002</v>
      </c>
      <c r="Y637">
        <v>35.370699999999999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2">
      <c r="A638" s="74">
        <v>37987</v>
      </c>
      <c r="B638">
        <v>33.32882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21.054020000000001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49.920760000000001</v>
      </c>
      <c r="N638">
        <v>46.695819999999998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46.34122</v>
      </c>
      <c r="Y638">
        <v>35.870640000000002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2">
      <c r="A639" s="74">
        <v>38018</v>
      </c>
      <c r="B639">
        <v>33.59778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21.28078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50.392240000000001</v>
      </c>
      <c r="N639">
        <v>47.232039999999998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46.63964</v>
      </c>
      <c r="Y639">
        <v>36.270820000000001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2">
      <c r="A640" s="74">
        <v>38047</v>
      </c>
      <c r="B640">
        <v>34.018030000000003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21.537800000000001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50.402810000000002</v>
      </c>
      <c r="N640">
        <v>47.101619999999997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46.876800000000003</v>
      </c>
      <c r="Y640">
        <v>36.411189999999998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2">
      <c r="A641" s="74">
        <v>38078</v>
      </c>
      <c r="B641">
        <v>34.36544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21.70018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50.836950000000002</v>
      </c>
      <c r="N641">
        <v>47.328780000000002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47.182360000000003</v>
      </c>
      <c r="Y641">
        <v>36.815820000000002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2">
      <c r="A642" s="74">
        <v>38108</v>
      </c>
      <c r="B642">
        <v>34.533540000000002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21.713339999999999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50.989890000000003</v>
      </c>
      <c r="N642">
        <v>47.793700000000001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47.624659999999999</v>
      </c>
      <c r="Y642">
        <v>37.222990000000003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2">
      <c r="A643" s="74">
        <v>38139</v>
      </c>
      <c r="B643">
        <v>34.679229999999997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22.169740000000001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51.333030000000001</v>
      </c>
      <c r="N643">
        <v>48.267389999999999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47.739080000000001</v>
      </c>
      <c r="Y643">
        <v>37.431440000000002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2">
      <c r="A644" s="74">
        <v>38169</v>
      </c>
      <c r="B644">
        <v>35.012630000000001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22.60472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51.749110000000002</v>
      </c>
      <c r="N644">
        <v>48.936320000000002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47.90945</v>
      </c>
      <c r="Y644">
        <v>37.593069999999997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2">
      <c r="A645" s="74">
        <v>38200</v>
      </c>
      <c r="B645">
        <v>35.304000000000002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22.717549999999999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52.079590000000003</v>
      </c>
      <c r="N645">
        <v>49.583889999999997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48.145609999999998</v>
      </c>
      <c r="Y645">
        <v>37.910629999999998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2">
      <c r="A646" s="74">
        <v>38231</v>
      </c>
      <c r="B646">
        <v>35.404870000000003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23.05387</v>
      </c>
      <c r="I646">
        <v>25.38822</v>
      </c>
      <c r="J646">
        <v>46.402729999999998</v>
      </c>
      <c r="K646">
        <v>53.2958</v>
      </c>
      <c r="L646">
        <v>59.99165</v>
      </c>
      <c r="M646">
        <v>52.352519999999998</v>
      </c>
      <c r="N646">
        <v>50.01952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48.377890000000001</v>
      </c>
      <c r="Y646">
        <v>38.216740000000001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2">
      <c r="A647" s="74">
        <v>38261</v>
      </c>
      <c r="B647">
        <v>35.539349999999999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23.353480000000001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52.561439999999997</v>
      </c>
      <c r="N647">
        <v>50.3553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48.630839999999999</v>
      </c>
      <c r="Y647">
        <v>38.524900000000002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2">
      <c r="A648" s="74">
        <v>38292</v>
      </c>
      <c r="B648">
        <v>35.867150000000002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23.569610000000001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53.110390000000002</v>
      </c>
      <c r="N648">
        <v>50.913530000000002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48.908529999999999</v>
      </c>
      <c r="Y648">
        <v>38.947510000000001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2">
      <c r="A649" s="74">
        <v>38322</v>
      </c>
      <c r="B649">
        <v>36.158520000000003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24.089089999999999</v>
      </c>
      <c r="I649">
        <v>26.54036</v>
      </c>
      <c r="J649">
        <v>46.48536</v>
      </c>
      <c r="K649">
        <v>51.110669999999999</v>
      </c>
      <c r="L649">
        <v>61.48021</v>
      </c>
      <c r="M649">
        <v>53.571829999999999</v>
      </c>
      <c r="N649">
        <v>51.4011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49.099510000000002</v>
      </c>
      <c r="Y649">
        <v>39.115189999999998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2">
      <c r="A650" s="74">
        <v>38353</v>
      </c>
      <c r="B650">
        <v>36.391060000000003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24.664729999999999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54.069769999999998</v>
      </c>
      <c r="N650">
        <v>51.75667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49.235019999999999</v>
      </c>
      <c r="Y650">
        <v>39.244149999999998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2">
      <c r="A651" s="74">
        <v>38384</v>
      </c>
      <c r="B651">
        <v>36.631999999999998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24.9039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54.457099999999997</v>
      </c>
      <c r="N651">
        <v>52.31371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49.407800000000002</v>
      </c>
      <c r="Y651">
        <v>39.495019999999997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2">
      <c r="A652" s="74">
        <v>38412</v>
      </c>
      <c r="B652">
        <v>36.808509999999998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25.199549999999999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54.7821</v>
      </c>
      <c r="N652">
        <v>53.193440000000002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49.601059999999997</v>
      </c>
      <c r="Y652">
        <v>39.894419999999997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2">
      <c r="A653" s="74">
        <v>38443</v>
      </c>
      <c r="B653">
        <v>37.024239999999999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25.581389999999999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55.310690000000001</v>
      </c>
      <c r="N653">
        <v>54.324829999999999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49.844650000000001</v>
      </c>
      <c r="Y653">
        <v>40.482460000000003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2">
      <c r="A654" s="74">
        <v>38473</v>
      </c>
      <c r="B654">
        <v>37.357640000000004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25.945070000000001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55.977150000000002</v>
      </c>
      <c r="N654">
        <v>55.23359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50.116869999999999</v>
      </c>
      <c r="Y654">
        <v>41.058669999999999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2">
      <c r="A655" s="74">
        <v>38504</v>
      </c>
      <c r="B655">
        <v>37.74147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26.303830000000001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56.6556</v>
      </c>
      <c r="N655">
        <v>55.613329999999998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50.448819999999998</v>
      </c>
      <c r="Y655">
        <v>41.627090000000003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2">
      <c r="A656" s="74">
        <v>38534</v>
      </c>
      <c r="B656">
        <v>37.97681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26.472930000000002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57.27908</v>
      </c>
      <c r="N656">
        <v>55.942599999999999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50.808349999999997</v>
      </c>
      <c r="Y656">
        <v>42.168869999999998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2">
      <c r="A657" s="74">
        <v>38565</v>
      </c>
      <c r="B657">
        <v>38.094479999999997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26.610779999999998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57.453519999999997</v>
      </c>
      <c r="N657">
        <v>56.349640000000001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51.098210000000002</v>
      </c>
      <c r="Y657">
        <v>42.537860000000002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2">
      <c r="A658" s="74">
        <v>38596</v>
      </c>
      <c r="B658">
        <v>38.41948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27.029419999999998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57.93121</v>
      </c>
      <c r="N658">
        <v>56.992469999999997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51.419890000000002</v>
      </c>
      <c r="Y658">
        <v>42.988379999999999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2">
      <c r="A659" s="74">
        <v>38626</v>
      </c>
      <c r="B659">
        <v>38.615600000000001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27.579609999999999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58.855460000000001</v>
      </c>
      <c r="N659">
        <v>57.607529999999997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51.769539999999999</v>
      </c>
      <c r="Y659">
        <v>43.555639999999997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2">
      <c r="A660" s="74">
        <v>38657</v>
      </c>
      <c r="B660">
        <v>38.677230000000002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28.220330000000001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59.220599999999997</v>
      </c>
      <c r="N660">
        <v>58.188769999999998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51.998049999999999</v>
      </c>
      <c r="Y660">
        <v>43.963909999999998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2">
      <c r="A661" s="74">
        <v>38687</v>
      </c>
      <c r="B661">
        <v>39.007829999999998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28.519929999999999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59.931789999999999</v>
      </c>
      <c r="N661">
        <v>58.912210000000002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52.283290000000001</v>
      </c>
      <c r="Y661">
        <v>44.463990000000003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2">
      <c r="A662" s="74">
        <v>38718</v>
      </c>
      <c r="B662">
        <v>39.450499999999998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28.558779999999999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60.396140000000003</v>
      </c>
      <c r="N662">
        <v>59.786859999999997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52.590510000000002</v>
      </c>
      <c r="Y662">
        <v>44.843260000000001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2">
      <c r="A663" s="74">
        <v>38749</v>
      </c>
      <c r="B663">
        <v>39.767090000000003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28.838450000000002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60.786920000000002</v>
      </c>
      <c r="N663">
        <v>60.893859999999997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52.859789999999997</v>
      </c>
      <c r="Y663">
        <v>45.192459999999997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2">
      <c r="A664" s="74">
        <v>38777</v>
      </c>
      <c r="B664">
        <v>40.145310000000002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28.856059999999999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62.091410000000003</v>
      </c>
      <c r="N664">
        <v>62.838929999999998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53.241489999999999</v>
      </c>
      <c r="Y664">
        <v>45.980930000000001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2">
      <c r="A665" s="74">
        <v>38808</v>
      </c>
      <c r="B665">
        <v>40.870950000000001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29.406649999999999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62.949680000000001</v>
      </c>
      <c r="N665">
        <v>63.93609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53.690570000000001</v>
      </c>
      <c r="Y665">
        <v>46.663209999999999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2">
      <c r="A666" s="74">
        <v>38838</v>
      </c>
      <c r="B666">
        <v>41.38926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30.19624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62.973990000000001</v>
      </c>
      <c r="N666">
        <v>63.556060000000002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53.988320000000002</v>
      </c>
      <c r="Y666">
        <v>47.36233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2">
      <c r="A667" s="74">
        <v>38869</v>
      </c>
      <c r="B667">
        <v>41.644210000000001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30.6068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63.34789</v>
      </c>
      <c r="N667">
        <v>64.657880000000006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54.388199999999998</v>
      </c>
      <c r="Y667">
        <v>48.17333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2">
      <c r="A668" s="74">
        <v>38899</v>
      </c>
      <c r="B668">
        <v>42.005629999999996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31.303889999999999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64.087270000000004</v>
      </c>
      <c r="N668">
        <v>65.94444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54.668599999999998</v>
      </c>
      <c r="Y668">
        <v>48.50459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2">
      <c r="A669" s="74">
        <v>38930</v>
      </c>
      <c r="B669">
        <v>42.425879999999999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31.90455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64.675709999999995</v>
      </c>
      <c r="N669">
        <v>66.091549999999998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54.891750000000002</v>
      </c>
      <c r="Y669">
        <v>48.717399999999998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2">
      <c r="A670" s="74">
        <v>38961</v>
      </c>
      <c r="B670">
        <v>42.829329999999999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32.013399999999997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65.571610000000007</v>
      </c>
      <c r="N670">
        <v>66.299610000000001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55.233359999999998</v>
      </c>
      <c r="Y670">
        <v>49.274999999999999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2">
      <c r="A671" s="74">
        <v>38991</v>
      </c>
      <c r="B671">
        <v>43.257980000000003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32.181139999999999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66.585459999999998</v>
      </c>
      <c r="N671">
        <v>66.351230000000001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55.604810000000001</v>
      </c>
      <c r="Y671">
        <v>49.874299999999998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2">
      <c r="A672" s="74">
        <v>39022</v>
      </c>
      <c r="B672">
        <v>43.658619999999999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32.876609999999999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67.155540000000002</v>
      </c>
      <c r="N672">
        <v>66.580740000000006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55.926310000000001</v>
      </c>
      <c r="Y672">
        <v>50.307499999999997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2">
      <c r="A673" s="74">
        <v>39052</v>
      </c>
      <c r="B673">
        <v>44.07047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33.294969999999999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67.863029999999995</v>
      </c>
      <c r="N673">
        <v>67.144540000000006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56.37838</v>
      </c>
      <c r="Y673">
        <v>50.91236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2">
      <c r="A674" s="74">
        <v>39083</v>
      </c>
      <c r="B674">
        <v>44.518740000000001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33.245620000000002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68.502269999999996</v>
      </c>
      <c r="N674">
        <v>67.643879999999996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56.750450000000001</v>
      </c>
      <c r="Y674">
        <v>51.585140000000003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2">
      <c r="A675" s="74">
        <v>39114</v>
      </c>
      <c r="B675">
        <v>45.160330000000002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33.694679999999998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68.994910000000004</v>
      </c>
      <c r="N675">
        <v>67.995630000000006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56.985439999999997</v>
      </c>
      <c r="Y675">
        <v>52.132460000000002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2">
      <c r="A676" s="74">
        <v>39142</v>
      </c>
      <c r="B676">
        <v>45.944800000000001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34.972999999999999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69.843419999999995</v>
      </c>
      <c r="N676">
        <v>68.315060000000003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57.38702</v>
      </c>
      <c r="Y676">
        <v>52.68038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2">
      <c r="A677" s="74">
        <v>39173</v>
      </c>
      <c r="B677">
        <v>46.642420000000001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36.002270000000003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70.676029999999997</v>
      </c>
      <c r="N677">
        <v>68.577979999999997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57.871940000000002</v>
      </c>
      <c r="Y677">
        <v>53.226219999999998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2">
      <c r="A678" s="74">
        <v>39203</v>
      </c>
      <c r="B678">
        <v>47.225169999999999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36.546810000000001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71.801429999999996</v>
      </c>
      <c r="N678">
        <v>68.953559999999996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58.165170000000003</v>
      </c>
      <c r="Y678">
        <v>53.9285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2">
      <c r="A679" s="74">
        <v>39234</v>
      </c>
      <c r="B679">
        <v>48.079680000000003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36.52514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72.845119999999994</v>
      </c>
      <c r="N679">
        <v>69.88682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58.565190000000001</v>
      </c>
      <c r="Y679">
        <v>54.637659999999997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2">
      <c r="A680" s="74">
        <v>39264</v>
      </c>
      <c r="B680">
        <v>49.026649999999997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36.724469999999997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73.674160000000001</v>
      </c>
      <c r="N680">
        <v>70.832080000000005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58.922699999999999</v>
      </c>
      <c r="Y680">
        <v>55.282510000000002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2">
      <c r="A681" s="74">
        <v>39295</v>
      </c>
      <c r="B681">
        <v>49.850340000000003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37.042209999999997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74.387</v>
      </c>
      <c r="N681">
        <v>71.766310000000004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59.516100000000002</v>
      </c>
      <c r="Y681">
        <v>55.924010000000003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2">
      <c r="A682" s="74">
        <v>39326</v>
      </c>
      <c r="B682">
        <v>50.763689999999997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37.568739999999998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74.886080000000007</v>
      </c>
      <c r="N682">
        <v>72.736990000000006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59.881489999999999</v>
      </c>
      <c r="Y682">
        <v>56.356740000000002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2">
      <c r="A683" s="74">
        <v>39356</v>
      </c>
      <c r="B683">
        <v>51.867550000000001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38.617489999999997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74.943619999999996</v>
      </c>
      <c r="N683">
        <v>73.882509999999996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60.130789999999998</v>
      </c>
      <c r="Y683">
        <v>56.613849999999999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2">
      <c r="A684" s="74">
        <v>39387</v>
      </c>
      <c r="B684">
        <v>53.259990000000002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39.253059999999998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75.209540000000004</v>
      </c>
      <c r="N684">
        <v>74.447029999999998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60.495179999999998</v>
      </c>
      <c r="Y684">
        <v>57.027679999999997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2">
      <c r="A685" s="74">
        <v>39417</v>
      </c>
      <c r="B685">
        <v>54.19576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39.44943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76.395480000000006</v>
      </c>
      <c r="N685">
        <v>74.55341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60.898650000000004</v>
      </c>
      <c r="Y685">
        <v>57.7819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2">
      <c r="A686" s="74">
        <v>39448</v>
      </c>
      <c r="B686">
        <v>54.803719999999998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39.614960000000004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78.354410000000001</v>
      </c>
      <c r="N686">
        <v>75.067179999999993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61.366770000000002</v>
      </c>
      <c r="Y686">
        <v>58.668810000000001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2">
      <c r="A687" s="74">
        <v>39479</v>
      </c>
      <c r="B687">
        <v>55.369660000000003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39.943579999999997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79.91798</v>
      </c>
      <c r="N687">
        <v>76.736149999999995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61.989190000000001</v>
      </c>
      <c r="Y687">
        <v>59.49268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2">
      <c r="A688" s="74">
        <v>39508</v>
      </c>
      <c r="B688">
        <v>55.848750000000003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40.164969999999997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80.880020000000002</v>
      </c>
      <c r="N688">
        <v>78.109120000000004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62.53369</v>
      </c>
      <c r="Y688">
        <v>60.425899999999999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2">
      <c r="A689" s="74">
        <v>39539</v>
      </c>
      <c r="B689">
        <v>56.428699999999999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41.035530000000001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81.695400000000006</v>
      </c>
      <c r="N689">
        <v>78.169809999999998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62.995220000000003</v>
      </c>
      <c r="Y689">
        <v>61.293300000000002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2">
      <c r="A690" s="74">
        <v>39569</v>
      </c>
      <c r="B690">
        <v>56.846150000000002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41.542450000000002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81.964359999999999</v>
      </c>
      <c r="N690">
        <v>77.561170000000004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63.271549999999998</v>
      </c>
      <c r="Y690">
        <v>61.564529999999998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2">
      <c r="A691" s="74">
        <v>39600</v>
      </c>
      <c r="B691">
        <v>57.487729999999999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41.502749999999999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82.295230000000004</v>
      </c>
      <c r="N691">
        <v>76.385180000000005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63.471919999999997</v>
      </c>
      <c r="Y691">
        <v>61.65014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2">
      <c r="A692" s="74">
        <v>39630</v>
      </c>
      <c r="B692">
        <v>58.628019999999999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41.963740000000001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82.556070000000005</v>
      </c>
      <c r="N692">
        <v>77.303730000000002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63.839790000000001</v>
      </c>
      <c r="Y692">
        <v>62.064210000000003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2">
      <c r="A693" s="74">
        <v>39661</v>
      </c>
      <c r="B693">
        <v>59.57499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42.711069999999999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83.189769999999996</v>
      </c>
      <c r="N693">
        <v>78.291110000000003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64.151290000000003</v>
      </c>
      <c r="Y693">
        <v>62.581249999999997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2">
      <c r="A694" s="74">
        <v>39692</v>
      </c>
      <c r="B694">
        <v>60.477130000000002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43.688879999999997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83.621530000000007</v>
      </c>
      <c r="N694">
        <v>78.339330000000004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64.634709999999998</v>
      </c>
      <c r="Y694">
        <v>63.092390000000002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2">
      <c r="A695" s="74">
        <v>39722</v>
      </c>
      <c r="B695">
        <v>61.415689999999998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44.447130000000001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85.203540000000004</v>
      </c>
      <c r="N695">
        <v>79.192710000000005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65.378609999999995</v>
      </c>
      <c r="Y695">
        <v>64.261319999999998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2">
      <c r="A696" s="74">
        <v>39753</v>
      </c>
      <c r="B696">
        <v>62.539169999999999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44.953360000000004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87.995990000000006</v>
      </c>
      <c r="N696">
        <v>79.819670000000002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65.995090000000005</v>
      </c>
      <c r="Y696">
        <v>65.681240000000003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2">
      <c r="A697" s="74">
        <v>39783</v>
      </c>
      <c r="B697">
        <v>63.320839999999997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45.783279999999998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89.903350000000003</v>
      </c>
      <c r="N697">
        <v>80.336590000000001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67.008930000000007</v>
      </c>
      <c r="Y697">
        <v>66.671400000000006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2">
      <c r="A698" s="74">
        <v>39814</v>
      </c>
      <c r="B698">
        <v>63.757899999999999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46.57058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91.398319999999998</v>
      </c>
      <c r="N698">
        <v>81.893100000000004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67.663960000000003</v>
      </c>
      <c r="Y698">
        <v>67.623109999999997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2">
      <c r="A699" s="74">
        <v>39845</v>
      </c>
      <c r="B699">
        <v>64.682450000000003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47.160780000000003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92.212180000000004</v>
      </c>
      <c r="N699">
        <v>83.607990000000001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68.094089999999994</v>
      </c>
      <c r="Y699">
        <v>68.436149999999998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2">
      <c r="A700" s="74">
        <v>39873</v>
      </c>
      <c r="B700">
        <v>64.606800000000007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47.602130000000002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92.212879999999998</v>
      </c>
      <c r="N700">
        <v>84.5411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68.477699999999999</v>
      </c>
      <c r="Y700">
        <v>68.726190000000003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2">
      <c r="A701" s="74">
        <v>39904</v>
      </c>
      <c r="B701">
        <v>64.539569999999998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47.745379999999997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91.576530000000005</v>
      </c>
      <c r="N701">
        <v>85.311160000000001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68.510319999999993</v>
      </c>
      <c r="Y701">
        <v>68.596180000000004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2">
      <c r="A702" s="74">
        <v>39934</v>
      </c>
      <c r="B702">
        <v>65.254000000000005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48.026949999999999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90.746650000000002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68.764179999999996</v>
      </c>
      <c r="Y702">
        <v>68.528660000000002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2">
      <c r="A703" s="74">
        <v>39965</v>
      </c>
      <c r="B703">
        <v>65.74709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48.457880000000003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90.353340000000003</v>
      </c>
      <c r="N703">
        <v>85.85848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68.88449</v>
      </c>
      <c r="Y703">
        <v>68.589550000000003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2">
      <c r="A704" s="74">
        <v>39995</v>
      </c>
      <c r="B704">
        <v>66.119709999999998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48.910240000000002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90.48227</v>
      </c>
      <c r="N704">
        <v>85.61242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69.040710000000004</v>
      </c>
      <c r="Y704">
        <v>68.72363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2">
      <c r="A705" s="74">
        <v>40026</v>
      </c>
      <c r="B705">
        <v>66.296220000000005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49.164729999999999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91.207179999999994</v>
      </c>
      <c r="N705">
        <v>85.615600000000001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69.16319</v>
      </c>
      <c r="Y705">
        <v>69.016139999999993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2">
      <c r="A706" s="74">
        <v>40057</v>
      </c>
      <c r="B706">
        <v>66.402690000000007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49.110199999999999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92.117429999999999</v>
      </c>
      <c r="N706">
        <v>85.659229999999994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69.310180000000003</v>
      </c>
      <c r="Y706">
        <v>69.489810000000006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2">
      <c r="A707" s="74">
        <v>40087</v>
      </c>
      <c r="B707">
        <v>66.355059999999995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49.266399999999997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93.102810000000005</v>
      </c>
      <c r="N707">
        <v>85.180340000000001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69.634249999999994</v>
      </c>
      <c r="Y707">
        <v>70.158280000000005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2">
      <c r="A708" s="74">
        <v>40118</v>
      </c>
      <c r="B708">
        <v>66.282210000000006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49.6205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93.67989</v>
      </c>
      <c r="N708">
        <v>84.781679999999994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69.954080000000005</v>
      </c>
      <c r="Y708">
        <v>70.654340000000005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2">
      <c r="A709" s="74">
        <v>40148</v>
      </c>
      <c r="B709">
        <v>66.136529999999993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49.677039999999998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93.378960000000006</v>
      </c>
      <c r="N709">
        <v>84.372730000000004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69.999110000000002</v>
      </c>
      <c r="Y709">
        <v>70.74409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2">
      <c r="A710" s="74">
        <v>40179</v>
      </c>
      <c r="B710">
        <v>66.158940000000001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50.094700000000003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96.965639999999993</v>
      </c>
      <c r="N710">
        <v>84.451300000000003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70.121840000000006</v>
      </c>
      <c r="Y710">
        <v>71.905720000000002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2">
      <c r="A711" s="74">
        <v>40210</v>
      </c>
      <c r="B711">
        <v>66.65204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50.667870000000001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101.39870000000001</v>
      </c>
      <c r="N711">
        <v>85.246250000000003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70.696340000000006</v>
      </c>
      <c r="Y711">
        <v>73.395949999999999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2">
      <c r="A712" s="74">
        <v>40238</v>
      </c>
      <c r="B712">
        <v>67.397289999999998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50.807630000000003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101.7457</v>
      </c>
      <c r="N712">
        <v>85.833269999999999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70.869290000000007</v>
      </c>
      <c r="Y712">
        <v>73.796869999999998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2">
      <c r="A713" s="74">
        <v>40269</v>
      </c>
      <c r="B713">
        <v>67.980029999999999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51.196309999999997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100.85299999999999</v>
      </c>
      <c r="N713">
        <v>86.675039999999996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71.177880000000002</v>
      </c>
      <c r="Y713">
        <v>73.849689999999995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2">
      <c r="A714" s="74">
        <v>40299</v>
      </c>
      <c r="B714">
        <v>68.316239999999993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51.579740000000001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100.25369999999999</v>
      </c>
      <c r="N714">
        <v>87.664969999999997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71.61842</v>
      </c>
      <c r="Y714">
        <v>74.144149999999996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2">
      <c r="A715" s="74">
        <v>40330</v>
      </c>
      <c r="B715">
        <v>68.730879999999999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52.060160000000003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100.23520000000001</v>
      </c>
      <c r="N715">
        <v>88.378150000000005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71.913300000000007</v>
      </c>
      <c r="Y715">
        <v>74.726780000000005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2">
      <c r="A716" s="74">
        <v>40360</v>
      </c>
      <c r="B716">
        <v>69.319239999999994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52.556539999999998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100.1054</v>
      </c>
      <c r="N716">
        <v>88.744709999999998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72.146370000000005</v>
      </c>
      <c r="Y716">
        <v>75.153679999999994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2">
      <c r="A717" s="74">
        <v>40391</v>
      </c>
      <c r="B717">
        <v>69.918800000000005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52.808100000000003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99.859440000000006</v>
      </c>
      <c r="N717">
        <v>88.84263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72.52525</v>
      </c>
      <c r="Y717">
        <v>75.344740000000002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2">
      <c r="A718" s="74">
        <v>40422</v>
      </c>
      <c r="B718">
        <v>70.428700000000006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53.254649999999998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99.69068</v>
      </c>
      <c r="N718">
        <v>88.307000000000002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72.784549999999996</v>
      </c>
      <c r="Y718">
        <v>75.48997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2">
      <c r="A719" s="74">
        <v>40452</v>
      </c>
      <c r="B719">
        <v>71.014259999999993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53.743690000000001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99.845349999999996</v>
      </c>
      <c r="N719">
        <v>87.657430000000005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73.198430000000002</v>
      </c>
      <c r="Y719">
        <v>75.825969999999998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2">
      <c r="A720" s="74">
        <v>40483</v>
      </c>
      <c r="B720">
        <v>71.952820000000003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54.18329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99.511009999999999</v>
      </c>
      <c r="N720">
        <v>87.782970000000006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73.453739999999996</v>
      </c>
      <c r="Y720">
        <v>76.100009999999997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2">
      <c r="A721" s="74">
        <v>40513</v>
      </c>
      <c r="B721">
        <v>72.748500000000007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54.860570000000003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98.5929</v>
      </c>
      <c r="N721">
        <v>87.215410000000006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73.696780000000004</v>
      </c>
      <c r="Y721">
        <v>76.373750000000001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2">
      <c r="A722" s="74">
        <v>40544</v>
      </c>
      <c r="B722">
        <v>73.230379999999997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55.52328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98.108770000000007</v>
      </c>
      <c r="N722">
        <v>86.996229999999997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73.928759999999997</v>
      </c>
      <c r="Y722">
        <v>76.486329999999995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2">
      <c r="A723" s="74">
        <v>40575</v>
      </c>
      <c r="B723">
        <v>73.871970000000005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56.072830000000003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98.276970000000006</v>
      </c>
      <c r="N723">
        <v>87.52713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74.366979999999998</v>
      </c>
      <c r="Y723">
        <v>76.689419999999998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2">
      <c r="A724" s="74">
        <v>40603</v>
      </c>
      <c r="B724">
        <v>74.491140000000001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56.898400000000002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98.809910000000002</v>
      </c>
      <c r="N724">
        <v>87.441149999999993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74.887770000000003</v>
      </c>
      <c r="Y724">
        <v>77.449160000000006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2">
      <c r="A725" s="74">
        <v>40634</v>
      </c>
      <c r="B725">
        <v>74.981440000000006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57.350470000000001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99.00855</v>
      </c>
      <c r="N725">
        <v>87.437420000000003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75.402280000000005</v>
      </c>
      <c r="Y725">
        <v>77.977829999999997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2">
      <c r="A726" s="74">
        <v>40664</v>
      </c>
      <c r="B726">
        <v>75.379279999999994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58.077889999999996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99.087919999999997</v>
      </c>
      <c r="N726">
        <v>87.888729999999995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75.937029999999993</v>
      </c>
      <c r="Y726">
        <v>78.378820000000005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2">
      <c r="A727" s="74">
        <v>40695</v>
      </c>
      <c r="B727">
        <v>75.401690000000002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59.294080000000001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99.02946</v>
      </c>
      <c r="N727">
        <v>88.068309999999997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76.432649999999995</v>
      </c>
      <c r="Y727">
        <v>78.724440000000001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2">
      <c r="A728" s="74">
        <v>40725</v>
      </c>
      <c r="B728">
        <v>75.538970000000006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59.779780000000002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98.628990000000002</v>
      </c>
      <c r="N728">
        <v>88.721149999999994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77.274019999999993</v>
      </c>
      <c r="Y728">
        <v>78.989339999999999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2">
      <c r="A729" s="74">
        <v>40756</v>
      </c>
      <c r="B729">
        <v>76.37388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60.894979999999997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98.55968</v>
      </c>
      <c r="N729">
        <v>89.482150000000004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78.364040000000003</v>
      </c>
      <c r="Y729">
        <v>79.592889999999997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2">
      <c r="A730" s="74">
        <v>40787</v>
      </c>
      <c r="B730">
        <v>77.245199999999997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62.10904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98.646230000000003</v>
      </c>
      <c r="N730">
        <v>90.898589999999999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78.827479999999994</v>
      </c>
      <c r="Y730">
        <v>80.293300000000002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2">
      <c r="A731" s="74">
        <v>40817</v>
      </c>
      <c r="B731">
        <v>77.724289999999996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62.608139999999999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98.037350000000004</v>
      </c>
      <c r="N731">
        <v>92.347719999999995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79.123570000000001</v>
      </c>
      <c r="Y731">
        <v>80.397840000000002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2">
      <c r="A732" s="74">
        <v>40848</v>
      </c>
      <c r="B732">
        <v>78.066090000000003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63.65222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97.300520000000006</v>
      </c>
      <c r="N732">
        <v>92.567920000000001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79.476579999999998</v>
      </c>
      <c r="Y732">
        <v>80.427109999999999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2">
      <c r="A733" s="74">
        <v>40878</v>
      </c>
      <c r="B733">
        <v>78.519970000000001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64.877549999999999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96.466740000000001</v>
      </c>
      <c r="N733">
        <v>92.17783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79.869470000000007</v>
      </c>
      <c r="Y733">
        <v>80.650469999999999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2">
      <c r="A734" s="74">
        <v>40909</v>
      </c>
      <c r="B734">
        <v>79.099909999999994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65.635019999999997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96.289249999999996</v>
      </c>
      <c r="N734">
        <v>90.458150000000003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80.405619999999999</v>
      </c>
      <c r="Y734">
        <v>80.895439999999994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2">
      <c r="A735" s="74">
        <v>40940</v>
      </c>
      <c r="B735">
        <v>79.590209999999999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66.278580000000005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96.255520000000004</v>
      </c>
      <c r="N735">
        <v>88.770039999999995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80.785520000000005</v>
      </c>
      <c r="Y735">
        <v>81.056730000000002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2">
      <c r="A736" s="74">
        <v>40969</v>
      </c>
      <c r="B736">
        <v>80.063689999999994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66.965950000000007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95.754750000000001</v>
      </c>
      <c r="N736">
        <v>88.330150000000003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81.200059999999993</v>
      </c>
      <c r="Y736">
        <v>81.151629999999997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2">
      <c r="A737" s="74">
        <v>41000</v>
      </c>
      <c r="B737">
        <v>80.486750000000001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67.691469999999995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96.111760000000004</v>
      </c>
      <c r="N737">
        <v>87.707729999999998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81.676370000000006</v>
      </c>
      <c r="Y737">
        <v>81.582819999999998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2">
      <c r="A738" s="74">
        <v>41030</v>
      </c>
      <c r="B738">
        <v>81.156350000000003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68.552490000000006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96.585650000000001</v>
      </c>
      <c r="N738">
        <v>87.687579999999997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82.064989999999995</v>
      </c>
      <c r="Y738">
        <v>82.012330000000006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2">
      <c r="A739" s="74">
        <v>41061</v>
      </c>
      <c r="B739">
        <v>81.887590000000003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69.039029999999997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96.600049999999996</v>
      </c>
      <c r="N739">
        <v>88.209379999999996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82.595209999999994</v>
      </c>
      <c r="Y739">
        <v>82.377549999999999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2">
      <c r="A740" s="74">
        <v>41091</v>
      </c>
      <c r="B740">
        <v>82.302239999999998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69.110950000000003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96.702399999999997</v>
      </c>
      <c r="N740">
        <v>87.899209999999997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83.052070000000001</v>
      </c>
      <c r="Y740">
        <v>82.692819999999998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2">
      <c r="A741" s="74">
        <v>41122</v>
      </c>
      <c r="B741">
        <v>82.795330000000007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69.96499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96.85163</v>
      </c>
      <c r="N741">
        <v>87.838200000000001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83.517570000000006</v>
      </c>
      <c r="Y741">
        <v>83.016760000000005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2">
      <c r="A742" s="74">
        <v>41153</v>
      </c>
      <c r="B742">
        <v>83.249210000000005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71.61636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96.919669999999996</v>
      </c>
      <c r="N742">
        <v>88.207239999999999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84.042410000000004</v>
      </c>
      <c r="Y742">
        <v>83.471339999999998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2">
      <c r="A743" s="74">
        <v>41183</v>
      </c>
      <c r="B743">
        <v>83.602220000000003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72.847089999999994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97.203890000000001</v>
      </c>
      <c r="N743">
        <v>88.816519999999997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84.52261</v>
      </c>
      <c r="Y743">
        <v>83.917109999999994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2">
      <c r="A744" s="74">
        <v>41214</v>
      </c>
      <c r="B744">
        <v>83.927220000000005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73.389290000000003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97.070499999999996</v>
      </c>
      <c r="N744">
        <v>88.830309999999997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84.928089999999997</v>
      </c>
      <c r="Y744">
        <v>84.045879999999997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2">
      <c r="A745" s="74">
        <v>41244</v>
      </c>
      <c r="B745">
        <v>84.288629999999998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74.647199999999998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97.642589999999998</v>
      </c>
      <c r="N745">
        <v>88.523989999999998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85.647859999999994</v>
      </c>
      <c r="Y745">
        <v>84.411060000000006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2">
      <c r="A746" s="74">
        <v>41275</v>
      </c>
      <c r="B746">
        <v>84.820949999999996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75.817859999999996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98.996889999999993</v>
      </c>
      <c r="N746">
        <v>89.231989999999996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86.041870000000003</v>
      </c>
      <c r="Y746">
        <v>85.099739999999997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2">
      <c r="A747" s="74">
        <v>41306</v>
      </c>
      <c r="B747">
        <v>85.196370000000002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76.301360000000003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99.735129999999998</v>
      </c>
      <c r="N747">
        <v>90.441299999999998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86.316730000000007</v>
      </c>
      <c r="Y747">
        <v>85.580410000000001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2">
      <c r="A748" s="74">
        <v>41334</v>
      </c>
      <c r="B748">
        <v>85.588610000000003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77.534999999999997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99.952129999999997</v>
      </c>
      <c r="N748">
        <v>92.133709999999994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86.867400000000004</v>
      </c>
      <c r="Y748">
        <v>86.070539999999994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2">
      <c r="A749" s="74">
        <v>41365</v>
      </c>
      <c r="B749">
        <v>86.230189999999993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78.75027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100.1429</v>
      </c>
      <c r="N749">
        <v>92.995189999999994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87.307990000000004</v>
      </c>
      <c r="Y749">
        <v>86.572779999999995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2">
      <c r="A750" s="74">
        <v>41395</v>
      </c>
      <c r="B750">
        <v>87.009060000000005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79.651539999999997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100.6262</v>
      </c>
      <c r="N750">
        <v>92.628140000000002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87.747619999999998</v>
      </c>
      <c r="Y750">
        <v>87.170419999999993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2">
      <c r="A751" s="74">
        <v>41426</v>
      </c>
      <c r="B751">
        <v>87.474140000000006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80.817819999999998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101.1849</v>
      </c>
      <c r="N751">
        <v>92.359930000000006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88.247370000000004</v>
      </c>
      <c r="Y751">
        <v>87.940160000000006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2">
      <c r="A752" s="74">
        <v>41456</v>
      </c>
      <c r="B752">
        <v>87.608630000000005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81.943820000000002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101.53230000000001</v>
      </c>
      <c r="N752">
        <v>91.869960000000006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88.640820000000005</v>
      </c>
      <c r="Y752">
        <v>88.651610000000005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2">
      <c r="A753" s="74">
        <v>41487</v>
      </c>
      <c r="B753">
        <v>87.768320000000003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82.768169999999998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101.8476</v>
      </c>
      <c r="N753">
        <v>91.523430000000005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89.169399999999996</v>
      </c>
      <c r="Y753">
        <v>89.292240000000007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2">
      <c r="A754" s="74">
        <v>41518</v>
      </c>
      <c r="B754">
        <v>88.12133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83.457210000000003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101.5688</v>
      </c>
      <c r="N754">
        <v>91.442760000000007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89.64761</v>
      </c>
      <c r="Y754">
        <v>89.755129999999994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2">
      <c r="A755" s="74">
        <v>41548</v>
      </c>
      <c r="B755">
        <v>88.760120000000001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84.338719999999995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101.17789999999999</v>
      </c>
      <c r="N755">
        <v>91.656620000000004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90.351879999999994</v>
      </c>
      <c r="Y755">
        <v>90.150599999999997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2">
      <c r="A756" s="74">
        <v>41579</v>
      </c>
      <c r="B756">
        <v>89.365279999999998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85.364649999999997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101.2107</v>
      </c>
      <c r="N756">
        <v>91.989289999999997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90.694059999999993</v>
      </c>
      <c r="Y756">
        <v>90.656540000000007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2">
      <c r="A757" s="74">
        <v>41609</v>
      </c>
      <c r="B757">
        <v>90.034880000000001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85.911789999999996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100.6508</v>
      </c>
      <c r="N757">
        <v>92.744370000000004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91.184809999999999</v>
      </c>
      <c r="Y757">
        <v>91.085560000000001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2">
      <c r="A758" s="74">
        <v>41640</v>
      </c>
      <c r="B758">
        <v>90.659649999999999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86.694959999999995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100.709</v>
      </c>
      <c r="N758">
        <v>93.417649999999995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91.651619999999994</v>
      </c>
      <c r="Y758">
        <v>91.698589999999996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2">
      <c r="A759" s="74">
        <v>41671</v>
      </c>
      <c r="B759">
        <v>91.172359999999998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88.034809999999993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101.8014</v>
      </c>
      <c r="N759">
        <v>93.781559999999999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92.238320000000002</v>
      </c>
      <c r="Y759">
        <v>92.422830000000005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2">
      <c r="A760" s="74">
        <v>41699</v>
      </c>
      <c r="B760">
        <v>91.587010000000006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88.897450000000006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101.30110000000001</v>
      </c>
      <c r="N760">
        <v>94.046419999999998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92.569050000000004</v>
      </c>
      <c r="Y760">
        <v>92.501959999999997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2">
      <c r="A761" s="74">
        <v>41730</v>
      </c>
      <c r="B761">
        <v>92.063299999999998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89.362989999999996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100.2718</v>
      </c>
      <c r="N761">
        <v>94.761449999999996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92.91</v>
      </c>
      <c r="Y761">
        <v>92.494579999999999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2">
      <c r="A762" s="74">
        <v>41760</v>
      </c>
      <c r="B762">
        <v>92.741309999999999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89.879159999999999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100.1101</v>
      </c>
      <c r="N762">
        <v>95.378290000000007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93.358729999999994</v>
      </c>
      <c r="Y762">
        <v>92.658869999999993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2">
      <c r="A763" s="74">
        <v>41791</v>
      </c>
      <c r="B763">
        <v>93.30444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90.437749999999994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99.885059999999996</v>
      </c>
      <c r="N763">
        <v>95.233909999999995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93.801119999999997</v>
      </c>
      <c r="Y763">
        <v>92.882249999999999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2">
      <c r="A764" s="74">
        <v>41821</v>
      </c>
      <c r="B764">
        <v>93.842370000000003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91.176749999999998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99.652199999999993</v>
      </c>
      <c r="N764">
        <v>95.646619999999999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94.333470000000005</v>
      </c>
      <c r="Y764">
        <v>93.405760000000001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2">
      <c r="A765" s="74">
        <v>41852</v>
      </c>
      <c r="B765">
        <v>94.534390000000002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91.803820000000002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99.837940000000003</v>
      </c>
      <c r="N765">
        <v>96.475949999999997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94.761629999999997</v>
      </c>
      <c r="Y765">
        <v>94.051379999999995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2">
      <c r="A766" s="74">
        <v>41883</v>
      </c>
      <c r="B766">
        <v>95.251620000000003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92.105450000000005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100.0677</v>
      </c>
      <c r="N766">
        <v>96.776319999999998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95.163060000000002</v>
      </c>
      <c r="Y766">
        <v>94.707859999999997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2">
      <c r="A767" s="74">
        <v>41913</v>
      </c>
      <c r="B767">
        <v>95.772729999999996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92.737560000000002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99.70581</v>
      </c>
      <c r="N767">
        <v>96.714029999999994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95.625380000000007</v>
      </c>
      <c r="Y767">
        <v>94.950959999999995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2">
      <c r="A768" s="74">
        <v>41944</v>
      </c>
      <c r="B768">
        <v>96.075310000000002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93.468509999999995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99.540180000000007</v>
      </c>
      <c r="N768">
        <v>96.714600000000004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96.088999999999999</v>
      </c>
      <c r="Y768">
        <v>95.20438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2">
      <c r="A769" s="74">
        <v>41974</v>
      </c>
      <c r="B769">
        <v>96.602029999999999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94.001720000000006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99.743219999999994</v>
      </c>
      <c r="N769">
        <v>97.376300000000001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96.699250000000006</v>
      </c>
      <c r="Y769">
        <v>95.855930000000001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2">
      <c r="A770" s="74">
        <v>42005</v>
      </c>
      <c r="B770">
        <v>97.123140000000006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94.814449999999994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99.608649999999997</v>
      </c>
      <c r="N770">
        <v>98.398060000000001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97.232810000000001</v>
      </c>
      <c r="Y770">
        <v>96.418679999999995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2">
      <c r="A771" s="74">
        <v>42036</v>
      </c>
      <c r="B771">
        <v>97.817959999999999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95.846350000000001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99.237110000000001</v>
      </c>
      <c r="N771">
        <v>98.87218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97.986689999999996</v>
      </c>
      <c r="Y771">
        <v>96.993650000000002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2">
      <c r="A772" s="74">
        <v>42064</v>
      </c>
      <c r="B772">
        <v>98.490359999999995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96.709270000000004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99.608149999999995</v>
      </c>
      <c r="N772">
        <v>98.742570000000001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98.374160000000003</v>
      </c>
      <c r="Y772">
        <v>97.902360000000002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2">
      <c r="A773" s="74">
        <v>42095</v>
      </c>
      <c r="B773">
        <v>98.882599999999996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97.202709999999996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100.1236</v>
      </c>
      <c r="N773">
        <v>98.722560000000001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98.855429999999998</v>
      </c>
      <c r="Y773">
        <v>98.694199999999995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2">
      <c r="A774" s="74">
        <v>42125</v>
      </c>
      <c r="B774">
        <v>99.255219999999994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98.246930000000006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100.07680000000001</v>
      </c>
      <c r="N774">
        <v>99.522599999999997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99.308300000000003</v>
      </c>
      <c r="Y774">
        <v>99.232640000000004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2">
      <c r="A775" s="74">
        <v>42156</v>
      </c>
      <c r="B775">
        <v>99.569010000000006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99.494209999999995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99.720619999999997</v>
      </c>
      <c r="N775">
        <v>99.522229999999993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99.685649999999995</v>
      </c>
      <c r="Y775">
        <v>99.571629999999999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2">
      <c r="A776" s="74">
        <v>42186</v>
      </c>
      <c r="B776">
        <v>100.2162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100.2384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99.788910000000001</v>
      </c>
      <c r="N776">
        <v>99.060069999999996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100.2229</v>
      </c>
      <c r="Y776">
        <v>100.2152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2">
      <c r="A777" s="74">
        <v>42217</v>
      </c>
      <c r="B777">
        <v>100.71769999999999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101.4183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100.2428</v>
      </c>
      <c r="N777">
        <v>99.541319999999999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100.8224</v>
      </c>
      <c r="Y777">
        <v>101.11660000000001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2">
      <c r="A778" s="74">
        <v>42248</v>
      </c>
      <c r="B778">
        <v>101.18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102.7239</v>
      </c>
      <c r="I778">
        <v>100.3372</v>
      </c>
      <c r="J778">
        <v>101.16670000000001</v>
      </c>
      <c r="K778">
        <v>101.4876</v>
      </c>
      <c r="L778">
        <v>100.6182</v>
      </c>
      <c r="M778">
        <v>100.2517</v>
      </c>
      <c r="N778">
        <v>100.2899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101.30329999999999</v>
      </c>
      <c r="Y778">
        <v>101.9011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2">
      <c r="A779" s="74">
        <v>42278</v>
      </c>
      <c r="B779">
        <v>101.72069999999999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103.79649999999999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100.26949999999999</v>
      </c>
      <c r="N779">
        <v>101.09699999999999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101.6185</v>
      </c>
      <c r="Y779">
        <v>102.4353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2">
      <c r="A780" s="74">
        <v>42309</v>
      </c>
      <c r="B780">
        <v>102.2586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104.4823</v>
      </c>
      <c r="I780">
        <v>101.50920000000001</v>
      </c>
      <c r="J780">
        <v>103.5442</v>
      </c>
      <c r="K780">
        <v>102.9909</v>
      </c>
      <c r="L780">
        <v>101.9152</v>
      </c>
      <c r="M780">
        <v>100.3045</v>
      </c>
      <c r="N780">
        <v>102.4559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102.09099999999999</v>
      </c>
      <c r="Y780">
        <v>102.6113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2">
      <c r="A781" s="74">
        <v>42339</v>
      </c>
      <c r="B781">
        <v>102.7685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105.02670000000001</v>
      </c>
      <c r="I781">
        <v>102.0048</v>
      </c>
      <c r="J781">
        <v>104.6478</v>
      </c>
      <c r="K781">
        <v>103.63120000000001</v>
      </c>
      <c r="L781">
        <v>102.2157</v>
      </c>
      <c r="M781">
        <v>100.7676</v>
      </c>
      <c r="N781">
        <v>103.7756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102.49890000000001</v>
      </c>
      <c r="Y781">
        <v>102.90730000000001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2">
      <c r="A782" s="74">
        <v>42370</v>
      </c>
      <c r="B782">
        <v>103.18040000000001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105.9136</v>
      </c>
      <c r="I782">
        <v>101.7886</v>
      </c>
      <c r="J782">
        <v>105.2835</v>
      </c>
      <c r="K782">
        <v>101.5668</v>
      </c>
      <c r="L782">
        <v>102.5261</v>
      </c>
      <c r="M782">
        <v>101.6395</v>
      </c>
      <c r="N782">
        <v>104.0202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103.29559999999999</v>
      </c>
      <c r="Y782">
        <v>103.46639999999999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2">
      <c r="A783" s="74">
        <v>42401</v>
      </c>
      <c r="B783">
        <v>103.6399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106.801</v>
      </c>
      <c r="I783">
        <v>101.4436</v>
      </c>
      <c r="J783">
        <v>105.9415</v>
      </c>
      <c r="K783">
        <v>99.397540000000006</v>
      </c>
      <c r="L783">
        <v>103.0043</v>
      </c>
      <c r="M783">
        <v>102.483</v>
      </c>
      <c r="N783">
        <v>103.47150000000001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103.88420000000001</v>
      </c>
      <c r="Y783">
        <v>104.1962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2">
      <c r="A784" s="74">
        <v>42430</v>
      </c>
      <c r="B784">
        <v>104.1498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107.7505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103.16719999999999</v>
      </c>
      <c r="N784">
        <v>103.2529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104.37949999999999</v>
      </c>
      <c r="Y784">
        <v>104.8472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2">
      <c r="A785" s="74">
        <v>42461</v>
      </c>
      <c r="B785">
        <v>104.59520000000001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108.7234</v>
      </c>
      <c r="I785">
        <v>102.8176</v>
      </c>
      <c r="J785">
        <v>106.9884</v>
      </c>
      <c r="K785">
        <v>100.125</v>
      </c>
      <c r="L785">
        <v>103.8903</v>
      </c>
      <c r="M785">
        <v>103.21259999999999</v>
      </c>
      <c r="N785">
        <v>103.24720000000001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104.9846</v>
      </c>
      <c r="Y785">
        <v>105.2996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2">
      <c r="A786" s="74">
        <v>42491</v>
      </c>
      <c r="B786">
        <v>104.9314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109.4307</v>
      </c>
      <c r="I786">
        <v>102.1395</v>
      </c>
      <c r="J786">
        <v>108.0234</v>
      </c>
      <c r="K786">
        <v>101.3857</v>
      </c>
      <c r="L786">
        <v>104.5536</v>
      </c>
      <c r="M786">
        <v>103.34650000000001</v>
      </c>
      <c r="N786">
        <v>103.4722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105.5549</v>
      </c>
      <c r="Y786">
        <v>105.9533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2">
      <c r="A787" s="74">
        <v>42522</v>
      </c>
      <c r="B787">
        <v>105.3377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109.9097</v>
      </c>
      <c r="I787">
        <v>102.4898</v>
      </c>
      <c r="J787">
        <v>108.4391</v>
      </c>
      <c r="K787">
        <v>101.5321</v>
      </c>
      <c r="L787">
        <v>104.84480000000001</v>
      </c>
      <c r="M787">
        <v>105.3993</v>
      </c>
      <c r="N787">
        <v>104.07299999999999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106.2422</v>
      </c>
      <c r="Y787">
        <v>107.28619999999999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2">
      <c r="A788" s="74">
        <v>42552</v>
      </c>
      <c r="B788">
        <v>106.02970000000001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110.51730000000001</v>
      </c>
      <c r="I788">
        <v>103.3754</v>
      </c>
      <c r="J788">
        <v>108.7743</v>
      </c>
      <c r="K788">
        <v>101.3673</v>
      </c>
      <c r="L788">
        <v>105.3873</v>
      </c>
      <c r="M788">
        <v>107.7393</v>
      </c>
      <c r="N788">
        <v>104.28100000000001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106.9466</v>
      </c>
      <c r="Y788">
        <v>108.6463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2">
      <c r="A789" s="74">
        <v>42583</v>
      </c>
      <c r="B789">
        <v>106.7637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111.24039999999999</v>
      </c>
      <c r="I789">
        <v>104.18819999999999</v>
      </c>
      <c r="J789">
        <v>109.5771</v>
      </c>
      <c r="K789">
        <v>100.8535</v>
      </c>
      <c r="L789">
        <v>105.774</v>
      </c>
      <c r="M789">
        <v>108.7118</v>
      </c>
      <c r="N789">
        <v>104.2473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107.57550000000001</v>
      </c>
      <c r="Y789">
        <v>109.3603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2">
      <c r="A790" s="74">
        <v>42614</v>
      </c>
      <c r="B790">
        <v>107.1336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111.82599999999999</v>
      </c>
      <c r="I790">
        <v>104.7723</v>
      </c>
      <c r="J790">
        <v>110.0626</v>
      </c>
      <c r="K790">
        <v>100.2302</v>
      </c>
      <c r="L790">
        <v>105.7384</v>
      </c>
      <c r="M790">
        <v>109.5168</v>
      </c>
      <c r="N790">
        <v>104.5428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108.14019999999999</v>
      </c>
      <c r="Y790">
        <v>109.9855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2">
      <c r="A791" s="74">
        <v>42644</v>
      </c>
      <c r="B791">
        <v>107.6294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111.9875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110.54940000000001</v>
      </c>
      <c r="N791">
        <v>105.13979999999999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108.7654</v>
      </c>
      <c r="Y791">
        <v>110.9301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2">
      <c r="A792" s="74">
        <v>42675</v>
      </c>
      <c r="B792">
        <v>108.4559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112.4833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111.09010000000001</v>
      </c>
      <c r="N792">
        <v>105.97790000000001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109.4148</v>
      </c>
      <c r="Y792">
        <v>112.1765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2">
      <c r="A793" s="74">
        <v>42705</v>
      </c>
      <c r="B793">
        <v>109.4646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113.0106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111.1105</v>
      </c>
      <c r="N793">
        <v>109.04900000000001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109.938</v>
      </c>
      <c r="Y793">
        <v>113.2898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2">
      <c r="A794" s="74">
        <v>42736</v>
      </c>
      <c r="B794">
        <v>110.3583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113.7363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111.5917</v>
      </c>
      <c r="N794">
        <v>111.07089999999999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110.5641</v>
      </c>
      <c r="Y794">
        <v>114.282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2">
      <c r="A795" s="74">
        <v>42767</v>
      </c>
      <c r="B795">
        <v>110.98309999999999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114.4517</v>
      </c>
      <c r="I795">
        <v>106.4387</v>
      </c>
      <c r="J795">
        <v>114.9421</v>
      </c>
      <c r="K795">
        <v>100.024</v>
      </c>
      <c r="L795">
        <v>107.8458</v>
      </c>
      <c r="M795">
        <v>112.6498</v>
      </c>
      <c r="N795">
        <v>110.33320000000001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111.12909999999999</v>
      </c>
      <c r="Y795">
        <v>115.0763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2">
      <c r="A796" s="74">
        <v>42795</v>
      </c>
      <c r="B796">
        <v>111.3557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114.5097</v>
      </c>
      <c r="I796">
        <v>106.6751</v>
      </c>
      <c r="J796">
        <v>116.79600000000001</v>
      </c>
      <c r="K796">
        <v>101.1495</v>
      </c>
      <c r="L796">
        <v>108.4999</v>
      </c>
      <c r="M796">
        <v>113.8934</v>
      </c>
      <c r="N796">
        <v>110.63800000000001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111.7886</v>
      </c>
      <c r="Y796">
        <v>116.0502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2">
      <c r="A797" s="74">
        <v>42826</v>
      </c>
      <c r="B797">
        <v>111.9721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115.3668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114.74250000000001</v>
      </c>
      <c r="N797">
        <v>111.6049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112.4761</v>
      </c>
      <c r="Y797">
        <v>117.2954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2">
      <c r="A798" s="74">
        <v>42856</v>
      </c>
      <c r="B798">
        <v>112.7089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116.0159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115.0205</v>
      </c>
      <c r="N798">
        <v>112.404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112.9384</v>
      </c>
      <c r="Y798">
        <v>118.0153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2">
      <c r="A799" s="74">
        <v>42887</v>
      </c>
      <c r="B799">
        <v>113.3001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116.309</v>
      </c>
      <c r="I799">
        <v>107.5265</v>
      </c>
      <c r="J799">
        <v>119.60680000000001</v>
      </c>
      <c r="K799">
        <v>101.5493</v>
      </c>
      <c r="L799">
        <v>109.7787</v>
      </c>
      <c r="M799">
        <v>115.1617</v>
      </c>
      <c r="N799">
        <v>113.7021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113.2736</v>
      </c>
      <c r="Y799">
        <v>118.544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2">
      <c r="A800" s="74">
        <v>42917</v>
      </c>
      <c r="B800">
        <v>113.77070000000001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117.0774</v>
      </c>
      <c r="I800">
        <v>107.8126</v>
      </c>
      <c r="J800">
        <v>119.6142</v>
      </c>
      <c r="K800">
        <v>101.5377</v>
      </c>
      <c r="L800">
        <v>110.1246</v>
      </c>
      <c r="M800">
        <v>115.4661</v>
      </c>
      <c r="N800">
        <v>114.5532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113.8079</v>
      </c>
      <c r="Y800">
        <v>119.1006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2">
      <c r="A801" s="74">
        <v>42948</v>
      </c>
      <c r="B801">
        <v>114.0369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117.2431</v>
      </c>
      <c r="I801">
        <v>108.8466</v>
      </c>
      <c r="J801">
        <v>120.5217</v>
      </c>
      <c r="K801">
        <v>101.7094</v>
      </c>
      <c r="L801">
        <v>110.5455</v>
      </c>
      <c r="M801">
        <v>116.3138</v>
      </c>
      <c r="N801">
        <v>115.2788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114.32080000000001</v>
      </c>
      <c r="Y801">
        <v>119.9855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2">
      <c r="A802" s="74">
        <v>42979</v>
      </c>
      <c r="B802">
        <v>114.4067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117.5128</v>
      </c>
      <c r="I802">
        <v>108.8051</v>
      </c>
      <c r="J802">
        <v>121.0099</v>
      </c>
      <c r="K802">
        <v>102.4581</v>
      </c>
      <c r="L802">
        <v>110.8762</v>
      </c>
      <c r="M802">
        <v>117.3186</v>
      </c>
      <c r="N802">
        <v>117.1484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114.83920000000001</v>
      </c>
      <c r="Y802">
        <v>121.0894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2">
      <c r="A803" s="74">
        <v>43009</v>
      </c>
      <c r="B803">
        <v>114.8522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118.209</v>
      </c>
      <c r="I803">
        <v>107.64570000000001</v>
      </c>
      <c r="J803">
        <v>120.8254</v>
      </c>
      <c r="K803">
        <v>102.0365</v>
      </c>
      <c r="L803">
        <v>111.0502</v>
      </c>
      <c r="M803">
        <v>117.9363</v>
      </c>
      <c r="N803">
        <v>118.5564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115.4568</v>
      </c>
      <c r="Y803">
        <v>122.2454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2">
      <c r="A804" s="74">
        <v>43040</v>
      </c>
      <c r="B804">
        <v>115.2276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119.08710000000001</v>
      </c>
      <c r="I804">
        <v>107.4708</v>
      </c>
      <c r="J804">
        <v>121.0119</v>
      </c>
      <c r="K804">
        <v>101.29</v>
      </c>
      <c r="L804">
        <v>111.4739</v>
      </c>
      <c r="M804">
        <v>118.2419</v>
      </c>
      <c r="N804">
        <v>119.5556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115.92310000000001</v>
      </c>
      <c r="Y804">
        <v>123.2246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2">
      <c r="A805" s="74">
        <v>43070</v>
      </c>
      <c r="B805">
        <v>115.25839999999999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120.4795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118.2287</v>
      </c>
      <c r="N805">
        <v>120.28100000000001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116.3079</v>
      </c>
      <c r="Y805">
        <v>123.43470000000001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2">
      <c r="A806" s="74">
        <v>43101</v>
      </c>
      <c r="B806">
        <v>115.3593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121.16500000000001</v>
      </c>
      <c r="I806">
        <v>106.70829999999999</v>
      </c>
      <c r="J806">
        <v>121.7839</v>
      </c>
      <c r="K806">
        <v>101.8548</v>
      </c>
      <c r="L806">
        <v>111.9393</v>
      </c>
      <c r="M806">
        <v>118.765</v>
      </c>
      <c r="N806">
        <v>122.0457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116.44029999999999</v>
      </c>
      <c r="Y806">
        <v>123.65989999999999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2">
      <c r="A807" s="74">
        <v>43132</v>
      </c>
      <c r="B807">
        <v>115.5778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121.2704</v>
      </c>
      <c r="I807">
        <v>106.3625</v>
      </c>
      <c r="J807">
        <v>122.73009999999999</v>
      </c>
      <c r="K807">
        <v>100.86</v>
      </c>
      <c r="L807">
        <v>111.9041</v>
      </c>
      <c r="M807">
        <v>119.3207</v>
      </c>
      <c r="N807">
        <v>124.29510000000001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116.7954</v>
      </c>
      <c r="Y807">
        <v>124.3326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2">
      <c r="A808" s="74">
        <v>43160</v>
      </c>
      <c r="B808">
        <v>115.575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121.65349999999999</v>
      </c>
      <c r="I808">
        <v>106.2769</v>
      </c>
      <c r="J808">
        <v>123.4866</v>
      </c>
      <c r="K808">
        <v>100.4776</v>
      </c>
      <c r="L808">
        <v>112.2029</v>
      </c>
      <c r="M808">
        <v>118.602</v>
      </c>
      <c r="N808">
        <v>125.5894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</v>
      </c>
      <c r="Y808">
        <v>125.027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2">
      <c r="A809" s="74">
        <v>43191</v>
      </c>
      <c r="B809">
        <v>115.4181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121.735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117.786</v>
      </c>
      <c r="N809">
        <v>127.289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117.8237</v>
      </c>
      <c r="Y809">
        <v>125.82899999999999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2">
      <c r="A810" s="74">
        <v>43221</v>
      </c>
      <c r="B810">
        <v>115.44889999999999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121.88549999999999</v>
      </c>
      <c r="I810">
        <v>106.7625</v>
      </c>
      <c r="J810">
        <v>125.2589</v>
      </c>
      <c r="K810">
        <v>100.63160000000001</v>
      </c>
      <c r="L810">
        <v>113.4316</v>
      </c>
      <c r="M810">
        <v>118.56789999999999</v>
      </c>
      <c r="N810">
        <v>128.84030000000001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118.4894</v>
      </c>
      <c r="Y810">
        <v>127.44889999999999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2">
      <c r="A811" s="74">
        <v>43252</v>
      </c>
      <c r="B811">
        <v>115.64230000000001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122.321</v>
      </c>
      <c r="I811">
        <v>106.23399999999999</v>
      </c>
      <c r="J811">
        <v>125.7526</v>
      </c>
      <c r="K811">
        <v>100.31</v>
      </c>
      <c r="L811">
        <v>114.2834</v>
      </c>
      <c r="M811">
        <v>119.3686</v>
      </c>
      <c r="N811">
        <v>131.041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119.20529999999999</v>
      </c>
      <c r="Y811">
        <v>128.91980000000001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2">
      <c r="A812" s="74">
        <v>43282</v>
      </c>
      <c r="B812">
        <v>115.8468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123.01009999999999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119.3109</v>
      </c>
      <c r="N812">
        <v>133.1831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119.6236</v>
      </c>
      <c r="Y812">
        <v>129.8871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2">
      <c r="A813" s="74">
        <v>43313</v>
      </c>
      <c r="B813">
        <v>116.5108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123.88549999999999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119.4353</v>
      </c>
      <c r="N813">
        <v>133.93819999999999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120.1527</v>
      </c>
      <c r="Y813">
        <v>130.85390000000001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2">
      <c r="A814" s="74">
        <v>43344</v>
      </c>
      <c r="B814">
        <v>117.0095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124.3164</v>
      </c>
      <c r="I814">
        <v>106.7231</v>
      </c>
      <c r="J814">
        <v>126.3901</v>
      </c>
      <c r="K814">
        <v>101.8477</v>
      </c>
      <c r="L814">
        <v>114.8442</v>
      </c>
      <c r="M814">
        <v>119.9203</v>
      </c>
      <c r="N814">
        <v>133.93940000000001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120.7734</v>
      </c>
      <c r="Y814">
        <v>132.60130000000001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2">
      <c r="A815" s="74">
        <v>43374</v>
      </c>
      <c r="B815">
        <v>117.2336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124.761</v>
      </c>
      <c r="I815">
        <v>108.54470000000001</v>
      </c>
      <c r="J815">
        <v>126.6618</v>
      </c>
      <c r="K815">
        <v>101.2659</v>
      </c>
      <c r="L815">
        <v>115.1301</v>
      </c>
      <c r="M815">
        <v>120.9995</v>
      </c>
      <c r="N815">
        <v>134.24350000000001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121.2058</v>
      </c>
      <c r="Y815">
        <v>133.9453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2">
      <c r="A816" s="74">
        <v>43405</v>
      </c>
      <c r="B816">
        <v>117.4914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125.6246</v>
      </c>
      <c r="I816">
        <v>109.9862</v>
      </c>
      <c r="J816">
        <v>128.11000000000001</v>
      </c>
      <c r="K816">
        <v>101.4121</v>
      </c>
      <c r="L816">
        <v>115.7278</v>
      </c>
      <c r="M816">
        <v>121.68729999999999</v>
      </c>
      <c r="N816">
        <v>135.07060000000001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121.2899</v>
      </c>
      <c r="Y816">
        <v>133.31129999999999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2">
      <c r="A817" s="74">
        <v>43435</v>
      </c>
      <c r="B817">
        <v>117.8276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127.0518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122.1627</v>
      </c>
      <c r="N817">
        <v>134.97559999999999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121.92489999999999</v>
      </c>
      <c r="Y817">
        <v>133.23429999999999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2">
      <c r="A818" s="74">
        <v>43466</v>
      </c>
      <c r="B818">
        <v>118.42149999999999</v>
      </c>
      <c r="C818"/>
      <c r="D818">
        <v>125.3921</v>
      </c>
      <c r="E818"/>
      <c r="F818"/>
      <c r="G818"/>
      <c r="H818">
        <v>127.6567</v>
      </c>
      <c r="I818">
        <v>109.568</v>
      </c>
      <c r="J818">
        <v>128.86709999999999</v>
      </c>
      <c r="K818"/>
      <c r="L818">
        <v>116.5471</v>
      </c>
      <c r="M818">
        <v>121.9979</v>
      </c>
      <c r="N818">
        <v>135.18879999999999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122.36620000000001</v>
      </c>
      <c r="Y818"/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2">
      <c r="A819" s="74">
        <v>43497</v>
      </c>
      <c r="B819">
        <v>119.0659</v>
      </c>
      <c r="C819"/>
      <c r="D819">
        <v>126.1742</v>
      </c>
      <c r="E819"/>
      <c r="F819"/>
      <c r="G819"/>
      <c r="H819">
        <v>127.8352</v>
      </c>
      <c r="I819">
        <v>109.8484</v>
      </c>
      <c r="J819">
        <v>130.10069999999999</v>
      </c>
      <c r="K819"/>
      <c r="L819">
        <v>116.6674</v>
      </c>
      <c r="M819">
        <v>120.7775</v>
      </c>
      <c r="N819">
        <v>136.2269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122.63160000000001</v>
      </c>
      <c r="Y819"/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2">
      <c r="A820" s="74">
        <v>43525</v>
      </c>
      <c r="B820">
        <v>119.7916</v>
      </c>
      <c r="C820"/>
      <c r="D820">
        <v>127.8956</v>
      </c>
      <c r="E820"/>
      <c r="F820"/>
      <c r="G820"/>
      <c r="H820">
        <v>128.98990000000001</v>
      </c>
      <c r="I820">
        <v>110.108</v>
      </c>
      <c r="J820">
        <v>130.869</v>
      </c>
      <c r="K820"/>
      <c r="L820">
        <v>117.4735</v>
      </c>
      <c r="M820">
        <v>120.3235</v>
      </c>
      <c r="N820">
        <v>137.0343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123.01479999999999</v>
      </c>
      <c r="Y820"/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2">
      <c r="A821" s="74">
        <v>43556</v>
      </c>
      <c r="B821">
        <v>120.251</v>
      </c>
      <c r="C821"/>
      <c r="D821">
        <v>128.98859999999999</v>
      </c>
      <c r="E821"/>
      <c r="F821"/>
      <c r="G821"/>
      <c r="H821">
        <v>130.11410000000001</v>
      </c>
      <c r="I821">
        <v>109.73950000000001</v>
      </c>
      <c r="J821">
        <v>131.6797</v>
      </c>
      <c r="K821"/>
      <c r="L821">
        <v>118.42789999999999</v>
      </c>
      <c r="M821">
        <v>120.54940000000001</v>
      </c>
      <c r="N821">
        <v>137.846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123.3807</v>
      </c>
      <c r="Y821"/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2">
      <c r="A822" s="74">
        <v>43586</v>
      </c>
      <c r="B822">
        <v>120.28189999999999</v>
      </c>
      <c r="C822"/>
      <c r="D822">
        <v>129.06110000000001</v>
      </c>
      <c r="E822"/>
      <c r="F822"/>
      <c r="G822"/>
      <c r="H822">
        <v>130.98480000000001</v>
      </c>
      <c r="I822">
        <v>108.9371</v>
      </c>
      <c r="J822">
        <v>133.33860000000001</v>
      </c>
      <c r="K822"/>
      <c r="L822">
        <v>119.15819999999999</v>
      </c>
      <c r="M822">
        <v>120.8505</v>
      </c>
      <c r="N822">
        <v>139.67590000000001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123.9862</v>
      </c>
      <c r="Y822"/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2">
      <c r="A823" s="74">
        <v>43617</v>
      </c>
      <c r="B823">
        <v>120.1922</v>
      </c>
      <c r="C823"/>
      <c r="D823">
        <v>129.51310000000001</v>
      </c>
      <c r="E823"/>
      <c r="F823"/>
      <c r="G823"/>
      <c r="H823">
        <v>131.77500000000001</v>
      </c>
      <c r="I823">
        <v>108.31440000000001</v>
      </c>
      <c r="J823">
        <v>134.1232</v>
      </c>
      <c r="K823"/>
      <c r="L823">
        <v>119.8567</v>
      </c>
      <c r="M823">
        <v>121.1648</v>
      </c>
      <c r="N823">
        <v>140.09460000000001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124.7122</v>
      </c>
      <c r="Y823"/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2">
      <c r="A824" s="74">
        <v>43647</v>
      </c>
      <c r="B824">
        <v>119.4722</v>
      </c>
      <c r="C824"/>
      <c r="D824">
        <v>130.65180000000001</v>
      </c>
      <c r="E824"/>
      <c r="F824"/>
      <c r="G824"/>
      <c r="H824">
        <v>132.57320000000001</v>
      </c>
      <c r="I824">
        <v>108.47</v>
      </c>
      <c r="J824">
        <v>134.34129999999999</v>
      </c>
      <c r="K824"/>
      <c r="L824">
        <v>120.43040000000001</v>
      </c>
      <c r="M824">
        <v>121.5244</v>
      </c>
      <c r="N824">
        <v>139.69450000000001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125.2564</v>
      </c>
      <c r="Y824"/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2">
      <c r="A825" s="74">
        <v>43678</v>
      </c>
      <c r="B825">
        <v>118.9875</v>
      </c>
      <c r="C825"/>
      <c r="D825">
        <v>131.75020000000001</v>
      </c>
      <c r="E825"/>
      <c r="F825"/>
      <c r="G825"/>
      <c r="H825">
        <v>133.72749999999999</v>
      </c>
      <c r="I825">
        <v>109.02760000000001</v>
      </c>
      <c r="J825">
        <v>135.4179</v>
      </c>
      <c r="K825"/>
      <c r="L825">
        <v>121.24509999999999</v>
      </c>
      <c r="M825">
        <v>122.026</v>
      </c>
      <c r="N825">
        <v>140.922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125.8904</v>
      </c>
      <c r="Y825"/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2">
      <c r="A826" s="74">
        <v>43709</v>
      </c>
      <c r="B826">
        <v>119.3657</v>
      </c>
      <c r="C826"/>
      <c r="D826">
        <v>132.6575</v>
      </c>
      <c r="E826"/>
      <c r="F826"/>
      <c r="G826"/>
      <c r="H826">
        <v>135.47559999999999</v>
      </c>
      <c r="I826">
        <v>109.89790000000001</v>
      </c>
      <c r="J826">
        <v>136.1377</v>
      </c>
      <c r="K826"/>
      <c r="L826">
        <v>121.64360000000001</v>
      </c>
      <c r="M826">
        <v>121.9666</v>
      </c>
      <c r="N826">
        <v>142.17580000000001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126.4984</v>
      </c>
      <c r="Y826"/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2">
      <c r="A827" s="74">
        <v>43739</v>
      </c>
      <c r="B827">
        <v>119.8644</v>
      </c>
      <c r="C827"/>
      <c r="D827">
        <v>133.62960000000001</v>
      </c>
      <c r="E827"/>
      <c r="F827"/>
      <c r="G827"/>
      <c r="H827">
        <v>136.6523</v>
      </c>
      <c r="I827">
        <v>109.51430000000001</v>
      </c>
      <c r="J827">
        <v>136.74440000000001</v>
      </c>
      <c r="K827"/>
      <c r="L827">
        <v>121.7492</v>
      </c>
      <c r="M827">
        <v>121.3526</v>
      </c>
      <c r="N827">
        <v>143.38630000000001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127.29640000000001</v>
      </c>
      <c r="Y827"/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2">
      <c r="A828" s="74">
        <v>43770</v>
      </c>
      <c r="B828">
        <v>120.4303</v>
      </c>
      <c r="C828"/>
      <c r="D828">
        <v>134.4264</v>
      </c>
      <c r="E828"/>
      <c r="F828"/>
      <c r="G828"/>
      <c r="H828">
        <v>137.83179999999999</v>
      </c>
      <c r="I828">
        <v>108.515</v>
      </c>
      <c r="J828">
        <v>137.97890000000001</v>
      </c>
      <c r="K828"/>
      <c r="L828">
        <v>122.49630000000001</v>
      </c>
      <c r="M828">
        <v>121.41370000000001</v>
      </c>
      <c r="N828">
        <v>145.0222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128.0284</v>
      </c>
      <c r="Y828"/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2">
      <c r="A829" s="74">
        <v>43800</v>
      </c>
      <c r="B829">
        <v>120.84220000000001</v>
      </c>
      <c r="C829"/>
      <c r="D829">
        <v>135.58439999999999</v>
      </c>
      <c r="E829"/>
      <c r="F829"/>
      <c r="G829"/>
      <c r="H829">
        <v>138.387</v>
      </c>
      <c r="I829">
        <v>111.3441</v>
      </c>
      <c r="J829">
        <v>137.9657</v>
      </c>
      <c r="K829"/>
      <c r="L829">
        <v>122.774</v>
      </c>
      <c r="M829">
        <v>121.883</v>
      </c>
      <c r="N829">
        <v>145.77199999999999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128.58609999999999</v>
      </c>
      <c r="Y829"/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2">
      <c r="A830" s="74">
        <v>43831</v>
      </c>
      <c r="B830">
        <v>121.3017</v>
      </c>
      <c r="C830"/>
      <c r="D830">
        <v>136.06989999999999</v>
      </c>
      <c r="E830"/>
      <c r="F830"/>
      <c r="G830"/>
      <c r="H830">
        <v>138.5959</v>
      </c>
      <c r="I830">
        <v>115.0051</v>
      </c>
      <c r="J830">
        <v>138.4588</v>
      </c>
      <c r="K830"/>
      <c r="L830">
        <v>122.5947</v>
      </c>
      <c r="M830">
        <v>122.2681</v>
      </c>
      <c r="N830">
        <v>147.03200000000001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129.17769999999999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2">
      <c r="A831" s="74">
        <v>43862</v>
      </c>
      <c r="B831">
        <v>121.88160000000001</v>
      </c>
      <c r="C831"/>
      <c r="D831">
        <v>137.02160000000001</v>
      </c>
      <c r="E831"/>
      <c r="F831"/>
      <c r="G831"/>
      <c r="H831">
        <v>139.96950000000001</v>
      </c>
      <c r="I831">
        <v>115.4088</v>
      </c>
      <c r="J831">
        <v>140.3484</v>
      </c>
      <c r="K831"/>
      <c r="L831">
        <v>123.0946</v>
      </c>
      <c r="M831">
        <v>123.0998</v>
      </c>
      <c r="N831">
        <v>149.27119999999999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129.7757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2">
      <c r="A832" s="74">
        <v>43891</v>
      </c>
      <c r="B832">
        <v>123.8596</v>
      </c>
      <c r="C832"/>
      <c r="D832">
        <v>140.9265</v>
      </c>
      <c r="E832"/>
      <c r="F832"/>
      <c r="G832"/>
      <c r="H832">
        <v>144.10230000000001</v>
      </c>
      <c r="I832">
        <v>116.77</v>
      </c>
      <c r="J832">
        <v>142.89169999999999</v>
      </c>
      <c r="K832"/>
      <c r="L832">
        <v>125.1964</v>
      </c>
      <c r="M832">
        <v>127.0744</v>
      </c>
      <c r="N832">
        <v>152.22640000000001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133.23400000000001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2">
      <c r="A833" s="74">
        <v>43922</v>
      </c>
      <c r="B833">
        <v>127.4401</v>
      </c>
      <c r="C833"/>
      <c r="D833">
        <v>145.85820000000001</v>
      </c>
      <c r="E833"/>
      <c r="F833"/>
      <c r="G833"/>
      <c r="H833">
        <v>149.2473</v>
      </c>
      <c r="I833">
        <v>119.54259999999999</v>
      </c>
      <c r="J833">
        <v>145.0838</v>
      </c>
      <c r="K833"/>
      <c r="L833">
        <v>127.6407</v>
      </c>
      <c r="M833">
        <v>130.88210000000001</v>
      </c>
      <c r="N833">
        <v>155.0787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139.1097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2">
      <c r="A834" s="74">
        <v>43952</v>
      </c>
      <c r="B834">
        <v>129.47980000000001</v>
      </c>
      <c r="C834"/>
      <c r="D834">
        <v>148.167</v>
      </c>
      <c r="E834"/>
      <c r="F834"/>
      <c r="G834"/>
      <c r="H834">
        <v>151.9615</v>
      </c>
      <c r="I834">
        <v>122.5907</v>
      </c>
      <c r="J834">
        <v>146.1422</v>
      </c>
      <c r="K834"/>
      <c r="L834">
        <v>129.4665</v>
      </c>
      <c r="M834">
        <v>132.179</v>
      </c>
      <c r="N834">
        <v>156.6918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143.7491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2">
      <c r="A835" s="74">
        <v>43983</v>
      </c>
      <c r="B835">
        <v>129.96449999999999</v>
      </c>
      <c r="C835"/>
      <c r="D835">
        <v>150.58109999999999</v>
      </c>
      <c r="E835"/>
      <c r="F835"/>
      <c r="G835"/>
      <c r="H835">
        <v>153.06950000000001</v>
      </c>
      <c r="I835">
        <v>126.514</v>
      </c>
      <c r="J835">
        <v>147.05449999999999</v>
      </c>
      <c r="K835"/>
      <c r="L835">
        <v>130.86240000000001</v>
      </c>
      <c r="M835">
        <v>133.65860000000001</v>
      </c>
      <c r="N835">
        <v>158.73910000000001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145.8723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2">
      <c r="A836" s="74">
        <v>44013</v>
      </c>
      <c r="B836">
        <v>131.0291</v>
      </c>
      <c r="C836"/>
      <c r="D836">
        <v>151.52199999999999</v>
      </c>
      <c r="E836"/>
      <c r="F836"/>
      <c r="G836"/>
      <c r="H836">
        <v>153.4315</v>
      </c>
      <c r="I836">
        <v>129.39160000000001</v>
      </c>
      <c r="J836">
        <v>147.85480000000001</v>
      </c>
      <c r="K836"/>
      <c r="L836">
        <v>131.69229999999999</v>
      </c>
      <c r="M836">
        <v>134.70570000000001</v>
      </c>
      <c r="N836">
        <v>160.76779999999999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147.01679999999999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2">
      <c r="A837" s="74">
        <v>44044</v>
      </c>
      <c r="B837">
        <v>132.49719999999999</v>
      </c>
      <c r="C837"/>
      <c r="D837">
        <v>152.00139999999999</v>
      </c>
      <c r="E837"/>
      <c r="F837"/>
      <c r="G837"/>
      <c r="H837">
        <v>153.98490000000001</v>
      </c>
      <c r="I837">
        <v>131.43780000000001</v>
      </c>
      <c r="J837">
        <v>148.9332</v>
      </c>
      <c r="K837"/>
      <c r="L837">
        <v>132.22290000000001</v>
      </c>
      <c r="M837">
        <v>134.78389999999999</v>
      </c>
      <c r="N837">
        <v>162.80170000000001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147.7337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2">
      <c r="A838" s="74">
        <v>44075</v>
      </c>
      <c r="B838">
        <v>133.6403</v>
      </c>
      <c r="C838"/>
      <c r="D838">
        <v>153.3331</v>
      </c>
      <c r="E838"/>
      <c r="F838"/>
      <c r="G838"/>
      <c r="H838">
        <v>154.96109999999999</v>
      </c>
      <c r="I838">
        <v>132.6634</v>
      </c>
      <c r="J838">
        <v>150.67590000000001</v>
      </c>
      <c r="K838"/>
      <c r="L838">
        <v>132.74160000000001</v>
      </c>
      <c r="M838">
        <v>134.8784</v>
      </c>
      <c r="N838">
        <v>165.34909999999999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149.10679999999999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2">
      <c r="A839" s="74">
        <v>44105</v>
      </c>
      <c r="B839">
        <v>134.43879999999999</v>
      </c>
      <c r="C839"/>
      <c r="D839">
        <v>150.01130000000001</v>
      </c>
      <c r="E839"/>
      <c r="F839"/>
      <c r="G839"/>
      <c r="H839">
        <v>156.02879999999999</v>
      </c>
      <c r="I839">
        <v>133.09229999999999</v>
      </c>
      <c r="J839">
        <v>152.43430000000001</v>
      </c>
      <c r="K839"/>
      <c r="L839">
        <v>133.7089</v>
      </c>
      <c r="M839">
        <v>135.15899999999999</v>
      </c>
      <c r="N839">
        <v>167.93459999999999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149.98429999999999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2">
      <c r="A840" s="74">
        <v>44136</v>
      </c>
      <c r="B840">
        <v>135.28210000000001</v>
      </c>
      <c r="C840"/>
      <c r="D840">
        <v>150.67269999999999</v>
      </c>
      <c r="E840"/>
      <c r="F840"/>
      <c r="G840"/>
      <c r="H840">
        <v>156.137</v>
      </c>
      <c r="I840">
        <v>133.27869999999999</v>
      </c>
      <c r="J840">
        <v>153.27809999999999</v>
      </c>
      <c r="K840"/>
      <c r="L840">
        <v>134.8039</v>
      </c>
      <c r="M840">
        <v>135.04640000000001</v>
      </c>
      <c r="N840">
        <v>169.8031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151.3563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2">
      <c r="A841" s="74">
        <v>44166</v>
      </c>
      <c r="B841">
        <v>136.04689999999999</v>
      </c>
      <c r="C841"/>
      <c r="D841">
        <v>151.37610000000001</v>
      </c>
      <c r="E841"/>
      <c r="F841"/>
      <c r="G841"/>
      <c r="H841">
        <v>156.4348</v>
      </c>
      <c r="I841">
        <v>133.8869</v>
      </c>
      <c r="J841">
        <v>152.77279999999999</v>
      </c>
      <c r="K841"/>
      <c r="L841">
        <v>135.9691</v>
      </c>
      <c r="M841">
        <v>136.2252</v>
      </c>
      <c r="N841">
        <v>173.31319999999999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152.40430000000001</v>
      </c>
      <c r="Y841"/>
      <c r="Z841"/>
      <c r="AA841">
        <v>164.90700000000001</v>
      </c>
      <c r="AB841"/>
      <c r="AC841"/>
      <c r="AD841">
        <v>158.77549999999999</v>
      </c>
      <c r="AE841">
        <v>143.7466</v>
      </c>
    </row>
    <row r="842" spans="1:31" x14ac:dyDescent="0.2">
      <c r="A842" s="74">
        <v>44197</v>
      </c>
      <c r="B842">
        <v>136.7894</v>
      </c>
      <c r="C842"/>
      <c r="D842">
        <v>152.32499999999999</v>
      </c>
      <c r="E842"/>
      <c r="F842"/>
      <c r="G842"/>
      <c r="H842">
        <v>157.40799999999999</v>
      </c>
      <c r="I842">
        <v>135.3964</v>
      </c>
      <c r="J842">
        <v>153.57820000000001</v>
      </c>
      <c r="K842"/>
      <c r="L842">
        <v>136.89779999999999</v>
      </c>
      <c r="M842">
        <v>137.59729999999999</v>
      </c>
      <c r="N842">
        <v>176.91319999999999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153.97880000000001</v>
      </c>
      <c r="Y842"/>
      <c r="Z842"/>
      <c r="AA842">
        <v>165.16159999999999</v>
      </c>
      <c r="AB842"/>
      <c r="AC842"/>
      <c r="AD842">
        <v>160.83109999999999</v>
      </c>
      <c r="AE842">
        <v>144.78919999999999</v>
      </c>
    </row>
    <row r="843" spans="1:31" x14ac:dyDescent="0.2">
      <c r="A843" s="74">
        <v>44228</v>
      </c>
      <c r="B843">
        <v>137.48140000000001</v>
      </c>
      <c r="C843"/>
      <c r="D843">
        <v>153.39660000000001</v>
      </c>
      <c r="E843"/>
      <c r="F843"/>
      <c r="G843"/>
      <c r="H843">
        <v>158.29040000000001</v>
      </c>
      <c r="I843">
        <v>136.44460000000001</v>
      </c>
      <c r="J843">
        <v>156.66820000000001</v>
      </c>
      <c r="K843"/>
      <c r="L843">
        <v>137.48310000000001</v>
      </c>
      <c r="M843">
        <v>138.1858</v>
      </c>
      <c r="N843">
        <v>179.3365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155.48650000000001</v>
      </c>
      <c r="Y843"/>
      <c r="Z843"/>
      <c r="AA843">
        <v>166.42529999999999</v>
      </c>
      <c r="AB843"/>
      <c r="AC843"/>
      <c r="AD843">
        <v>162.84520000000001</v>
      </c>
      <c r="AE843">
        <v>145.15870000000001</v>
      </c>
    </row>
    <row r="844" spans="1:31" x14ac:dyDescent="0.2">
      <c r="A844" s="74">
        <v>44256</v>
      </c>
      <c r="B844">
        <v>137.83160000000001</v>
      </c>
      <c r="C844"/>
      <c r="D844">
        <v>153.7122</v>
      </c>
      <c r="E844"/>
      <c r="F844"/>
      <c r="G844"/>
      <c r="H844">
        <v>159.2321</v>
      </c>
      <c r="I844">
        <v>136.83760000000001</v>
      </c>
      <c r="J844">
        <v>158.99860000000001</v>
      </c>
      <c r="K844"/>
      <c r="L844">
        <v>138.1806</v>
      </c>
      <c r="M844">
        <v>139.08260000000001</v>
      </c>
      <c r="N844">
        <v>181.8382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156.93899999999999</v>
      </c>
      <c r="Y844"/>
      <c r="Z844"/>
      <c r="AA844">
        <v>167.4281</v>
      </c>
      <c r="AB844"/>
      <c r="AC844"/>
      <c r="AD844">
        <v>164.8278</v>
      </c>
      <c r="AE844">
        <v>144.89940000000001</v>
      </c>
    </row>
    <row r="845" spans="1:31" x14ac:dyDescent="0.2">
      <c r="A845" s="74">
        <v>44287</v>
      </c>
      <c r="B845">
        <v>138.1566</v>
      </c>
      <c r="C845"/>
      <c r="D845">
        <v>153.75620000000001</v>
      </c>
      <c r="E845"/>
      <c r="F845"/>
      <c r="G845"/>
      <c r="H845">
        <v>160.1129</v>
      </c>
      <c r="I845">
        <v>137.57149999999999</v>
      </c>
      <c r="J845">
        <v>160.18790000000001</v>
      </c>
      <c r="K845"/>
      <c r="L845">
        <v>139.01439999999999</v>
      </c>
      <c r="M845">
        <v>140.08709999999999</v>
      </c>
      <c r="N845">
        <v>183.01320000000001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158.50229999999999</v>
      </c>
      <c r="Y845"/>
      <c r="Z845"/>
      <c r="AA845">
        <v>168.15690000000001</v>
      </c>
      <c r="AB845"/>
      <c r="AC845"/>
      <c r="AD845">
        <v>166.9606</v>
      </c>
      <c r="AE845">
        <v>144.8862</v>
      </c>
    </row>
    <row r="846" spans="1:31" x14ac:dyDescent="0.2">
      <c r="A846" s="74">
        <v>44317</v>
      </c>
      <c r="B846">
        <v>138.51519999999999</v>
      </c>
      <c r="C846"/>
      <c r="D846">
        <v>155.32689999999999</v>
      </c>
      <c r="E846"/>
      <c r="F846"/>
      <c r="G846"/>
      <c r="H846">
        <v>161.41329999999999</v>
      </c>
      <c r="I846">
        <v>138.35730000000001</v>
      </c>
      <c r="J846">
        <v>161.04060000000001</v>
      </c>
      <c r="K846"/>
      <c r="L846">
        <v>139.90090000000001</v>
      </c>
      <c r="M846">
        <v>140.88079999999999</v>
      </c>
      <c r="N846">
        <v>183.34039999999999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160.25370000000001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2">
      <c r="A847" s="74">
        <v>44348</v>
      </c>
      <c r="B847">
        <v>139.49019999999999</v>
      </c>
      <c r="C847"/>
      <c r="D847">
        <v>156.1157</v>
      </c>
      <c r="E847"/>
      <c r="F847"/>
      <c r="G847"/>
      <c r="H847">
        <v>162.85230000000001</v>
      </c>
      <c r="I847">
        <v>138.9272</v>
      </c>
      <c r="J847">
        <v>161.94990000000001</v>
      </c>
      <c r="K847"/>
      <c r="L847">
        <v>140.7972</v>
      </c>
      <c r="M847">
        <v>141.87260000000001</v>
      </c>
      <c r="N847">
        <v>184.83850000000001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160.75540000000001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2">
      <c r="A848" s="74">
        <v>44378</v>
      </c>
      <c r="B848">
        <v>141.1712</v>
      </c>
      <c r="C848"/>
      <c r="D848">
        <v>158.77279999999999</v>
      </c>
      <c r="E848"/>
      <c r="F848"/>
      <c r="G848"/>
      <c r="H848">
        <v>164.24440000000001</v>
      </c>
      <c r="I848">
        <v>139.49709999999999</v>
      </c>
      <c r="J848">
        <v>162.78649999999999</v>
      </c>
      <c r="K848"/>
      <c r="L848">
        <v>141.90799999999999</v>
      </c>
      <c r="M848">
        <v>142.4923</v>
      </c>
      <c r="N848">
        <v>187.64400000000001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161.95930000000001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2">
      <c r="A849" s="74">
        <v>44409</v>
      </c>
      <c r="B849">
        <v>142.30590000000001</v>
      </c>
      <c r="C849"/>
      <c r="D849">
        <v>160.15620000000001</v>
      </c>
      <c r="E849"/>
      <c r="F849"/>
      <c r="G849"/>
      <c r="H849">
        <v>165.64689999999999</v>
      </c>
      <c r="I849">
        <v>140.06700000000001</v>
      </c>
      <c r="J849">
        <v>163.5496</v>
      </c>
      <c r="K849"/>
      <c r="L849">
        <v>142.7654</v>
      </c>
      <c r="M849">
        <v>142.99</v>
      </c>
      <c r="N849">
        <v>189.41970000000001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163.3304</v>
      </c>
      <c r="Y849"/>
      <c r="Z849"/>
      <c r="AA849">
        <v>173.26259999999999</v>
      </c>
      <c r="AB849"/>
      <c r="AC849"/>
      <c r="AD849">
        <v>172.97880000000001</v>
      </c>
      <c r="AE849">
        <v>147.42580000000001</v>
      </c>
    </row>
    <row r="850" spans="1:31" x14ac:dyDescent="0.2">
      <c r="A850" s="74">
        <v>44440</v>
      </c>
      <c r="B850">
        <v>143.6619</v>
      </c>
      <c r="C850"/>
      <c r="D850">
        <v>160.904</v>
      </c>
      <c r="E850"/>
      <c r="F850"/>
      <c r="G850"/>
      <c r="H850">
        <v>166.47</v>
      </c>
      <c r="I850">
        <v>140.637</v>
      </c>
      <c r="J850">
        <v>164.18199999999999</v>
      </c>
      <c r="K850"/>
      <c r="L850">
        <v>143.0916</v>
      </c>
      <c r="M850">
        <v>144.51910000000001</v>
      </c>
      <c r="N850">
        <v>191.435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164.31720000000001</v>
      </c>
      <c r="Y850"/>
      <c r="Z850"/>
      <c r="AA850">
        <v>174.21899999999999</v>
      </c>
      <c r="AB850"/>
      <c r="AC850"/>
      <c r="AD850">
        <v>174.06139999999999</v>
      </c>
      <c r="AE850">
        <v>148.78809999999999</v>
      </c>
    </row>
    <row r="851" spans="1:31" x14ac:dyDescent="0.2">
      <c r="A851" s="74">
        <v>44470</v>
      </c>
      <c r="B851">
        <v>145.2056</v>
      </c>
      <c r="C851"/>
      <c r="D851">
        <v>161.08500000000001</v>
      </c>
      <c r="E851"/>
      <c r="F851"/>
      <c r="G851"/>
      <c r="H851">
        <v>168.02600000000001</v>
      </c>
      <c r="I851">
        <v>141.20689999999999</v>
      </c>
      <c r="J851">
        <v>164.64609999999999</v>
      </c>
      <c r="K851"/>
      <c r="L851">
        <v>143.8717</v>
      </c>
      <c r="M851">
        <v>145.66550000000001</v>
      </c>
      <c r="N851">
        <v>194.78389999999999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165.4956</v>
      </c>
      <c r="Y851"/>
      <c r="Z851"/>
      <c r="AA851">
        <v>175.93340000000001</v>
      </c>
      <c r="AB851"/>
      <c r="AC851"/>
      <c r="AD851">
        <v>175.54</v>
      </c>
      <c r="AE851">
        <v>149.3955</v>
      </c>
    </row>
    <row r="852" spans="1:31" x14ac:dyDescent="0.2">
      <c r="A852" s="74">
        <v>44501</v>
      </c>
      <c r="B852">
        <v>146.27869999999999</v>
      </c>
      <c r="C852"/>
      <c r="D852">
        <v>162.95840000000001</v>
      </c>
      <c r="E852"/>
      <c r="F852"/>
      <c r="G852"/>
      <c r="H852">
        <v>170.4452</v>
      </c>
      <c r="I852">
        <v>141.77680000000001</v>
      </c>
      <c r="J852">
        <v>165.23570000000001</v>
      </c>
      <c r="K852"/>
      <c r="L852">
        <v>144.92179999999999</v>
      </c>
      <c r="M852">
        <v>146.44319999999999</v>
      </c>
      <c r="N852">
        <v>199.0343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166.8836</v>
      </c>
      <c r="Y852"/>
      <c r="Z852"/>
      <c r="AA852">
        <v>177.54130000000001</v>
      </c>
      <c r="AB852"/>
      <c r="AC852"/>
      <c r="AD852">
        <v>177.24529999999999</v>
      </c>
      <c r="AE852">
        <v>150.8331</v>
      </c>
    </row>
    <row r="853" spans="1:31" x14ac:dyDescent="0.2">
      <c r="A853" s="74">
        <v>44531</v>
      </c>
      <c r="B853">
        <v>147.97370000000001</v>
      </c>
      <c r="C853"/>
      <c r="D853">
        <v>163.4316</v>
      </c>
      <c r="E853"/>
      <c r="F853"/>
      <c r="G853"/>
      <c r="H853">
        <v>173.70590000000001</v>
      </c>
      <c r="I853">
        <v>142.3468</v>
      </c>
      <c r="J853">
        <v>164.13390000000001</v>
      </c>
      <c r="K853"/>
      <c r="L853">
        <v>145.78890000000001</v>
      </c>
      <c r="M853">
        <v>147.12710000000001</v>
      </c>
      <c r="N853">
        <v>203.08580000000001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167.91069999999999</v>
      </c>
      <c r="Y853"/>
      <c r="Z853"/>
      <c r="AA853">
        <v>180.22630000000001</v>
      </c>
      <c r="AB853"/>
      <c r="AC853"/>
      <c r="AD853">
        <v>178.4126</v>
      </c>
      <c r="AE853">
        <v>152.4504</v>
      </c>
    </row>
    <row r="854" spans="1:31" x14ac:dyDescent="0.2">
      <c r="A854" s="74">
        <v>44562</v>
      </c>
      <c r="B854">
        <v>149.142</v>
      </c>
      <c r="C854"/>
      <c r="D854">
        <v>164.9759</v>
      </c>
      <c r="E854"/>
      <c r="F854"/>
      <c r="G854"/>
      <c r="H854">
        <v>176.4992</v>
      </c>
      <c r="I854">
        <v>142.91669999999999</v>
      </c>
      <c r="J854">
        <v>163.87790000000001</v>
      </c>
      <c r="K854"/>
      <c r="L854">
        <v>146.11510000000001</v>
      </c>
      <c r="M854">
        <v>146.82159999999999</v>
      </c>
      <c r="N854">
        <v>204.9187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168.95599999999999</v>
      </c>
      <c r="Y854"/>
      <c r="Z854"/>
      <c r="AA854">
        <v>183.31659999999999</v>
      </c>
      <c r="AB854"/>
      <c r="AC854"/>
      <c r="AD854">
        <v>179.73840000000001</v>
      </c>
      <c r="AE854">
        <v>152.8845</v>
      </c>
    </row>
    <row r="855" spans="1:31" x14ac:dyDescent="0.2">
      <c r="A855" s="74">
        <v>44593</v>
      </c>
      <c r="B855">
        <v>149.3913</v>
      </c>
      <c r="C855"/>
      <c r="D855">
        <v>166.0891</v>
      </c>
      <c r="E855"/>
      <c r="F855"/>
      <c r="G855"/>
      <c r="H855">
        <v>177.2517</v>
      </c>
      <c r="I855">
        <v>143.48660000000001</v>
      </c>
      <c r="J855">
        <v>166.2576</v>
      </c>
      <c r="K855"/>
      <c r="L855">
        <v>146.2131</v>
      </c>
      <c r="M855">
        <v>147.49189999999999</v>
      </c>
      <c r="N855">
        <v>207.45500000000001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169.54580000000001</v>
      </c>
      <c r="Y855"/>
      <c r="Z855"/>
      <c r="AA855">
        <v>185.8211</v>
      </c>
      <c r="AB855"/>
      <c r="AC855"/>
      <c r="AD855">
        <v>180.22739999999999</v>
      </c>
      <c r="AE855">
        <v>153.6773</v>
      </c>
    </row>
    <row r="856" spans="1:31" x14ac:dyDescent="0.2">
      <c r="A856" s="74">
        <v>44621</v>
      </c>
      <c r="B856">
        <v>150.17580000000001</v>
      </c>
      <c r="C856"/>
      <c r="D856">
        <v>166.80279999999999</v>
      </c>
      <c r="E856"/>
      <c r="F856"/>
      <c r="G856"/>
      <c r="H856">
        <v>178.33</v>
      </c>
      <c r="I856">
        <v>144.0565</v>
      </c>
      <c r="J856">
        <v>167.85310000000001</v>
      </c>
      <c r="K856"/>
      <c r="L856">
        <v>146.8905</v>
      </c>
      <c r="M856">
        <v>149.16800000000001</v>
      </c>
      <c r="N856">
        <v>210.1499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170.0651</v>
      </c>
      <c r="Y856"/>
      <c r="Z856"/>
      <c r="AA856">
        <v>188.75620000000001</v>
      </c>
      <c r="AB856"/>
      <c r="AC856"/>
      <c r="AD856">
        <v>180.48560000000001</v>
      </c>
      <c r="AE856">
        <v>155.64750000000001</v>
      </c>
    </row>
    <row r="857" spans="1:31" x14ac:dyDescent="0.2">
      <c r="A857" s="74">
        <v>44652</v>
      </c>
      <c r="B857">
        <v>151.20959999999999</v>
      </c>
      <c r="C857"/>
      <c r="D857">
        <v>168.2473</v>
      </c>
      <c r="E857"/>
      <c r="F857"/>
      <c r="G857"/>
      <c r="H857">
        <v>180.15629999999999</v>
      </c>
      <c r="I857">
        <v>144.62649999999999</v>
      </c>
      <c r="J857">
        <v>168.41309999999999</v>
      </c>
      <c r="K857"/>
      <c r="L857">
        <v>147.93790000000001</v>
      </c>
      <c r="M857">
        <v>149.71430000000001</v>
      </c>
      <c r="N857">
        <v>212.11449999999999</v>
      </c>
      <c r="O857"/>
      <c r="P857"/>
      <c r="Q857">
        <v>138.71029999999999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169.97749999999999</v>
      </c>
      <c r="Y857"/>
      <c r="Z857"/>
      <c r="AA857">
        <v>190.53440000000001</v>
      </c>
      <c r="AB857"/>
      <c r="AC857"/>
      <c r="AD857">
        <v>179.6927</v>
      </c>
      <c r="AE857">
        <v>156.42660000000001</v>
      </c>
    </row>
    <row r="858" spans="1:31" x14ac:dyDescent="0.2">
      <c r="A858" s="74">
        <v>44682</v>
      </c>
      <c r="B858">
        <v>152.2715</v>
      </c>
      <c r="C858"/>
      <c r="D858">
        <v>169.44829999999999</v>
      </c>
      <c r="E858"/>
      <c r="F858"/>
      <c r="G858"/>
      <c r="H858">
        <v>181.7175</v>
      </c>
      <c r="I858">
        <v>145.19640000000001</v>
      </c>
      <c r="J858">
        <v>169.68279999999999</v>
      </c>
      <c r="K858"/>
      <c r="L858">
        <v>148.70150000000001</v>
      </c>
      <c r="M858">
        <v>149.49719999999999</v>
      </c>
      <c r="N858">
        <v>214.69759999999999</v>
      </c>
      <c r="O858"/>
      <c r="P858"/>
      <c r="Q858">
        <v>139.25239999999999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170.25729999999999</v>
      </c>
      <c r="Y858"/>
      <c r="Z858"/>
      <c r="AA858">
        <v>189.3</v>
      </c>
      <c r="AB858"/>
      <c r="AC858"/>
      <c r="AD858">
        <v>179.73429999999999</v>
      </c>
      <c r="AE858">
        <v>156.0393</v>
      </c>
    </row>
    <row r="859" spans="1:31" x14ac:dyDescent="0.2">
      <c r="A859" s="74">
        <v>44713</v>
      </c>
      <c r="B859">
        <v>153.51259999999999</v>
      </c>
      <c r="C859"/>
      <c r="D859">
        <v>170.44319999999999</v>
      </c>
      <c r="E859"/>
      <c r="F859"/>
      <c r="G859"/>
      <c r="H859">
        <v>183.76859999999999</v>
      </c>
      <c r="I859">
        <v>145.7663</v>
      </c>
      <c r="J859">
        <v>170.55549999999999</v>
      </c>
      <c r="K859"/>
      <c r="L859">
        <v>149.32589999999999</v>
      </c>
      <c r="M859">
        <v>150.1173</v>
      </c>
      <c r="N859">
        <v>217.41399999999999</v>
      </c>
      <c r="O859"/>
      <c r="P859"/>
      <c r="Q859">
        <v>139.71180000000001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170.46109999999999</v>
      </c>
      <c r="Y859"/>
      <c r="Z859"/>
      <c r="AA859">
        <v>187.70939999999999</v>
      </c>
      <c r="AB859"/>
      <c r="AC859"/>
      <c r="AD859">
        <v>179.3897</v>
      </c>
      <c r="AE859">
        <v>156.34309999999999</v>
      </c>
    </row>
    <row r="860" spans="1:31" x14ac:dyDescent="0.2">
      <c r="A860" s="74">
        <v>44743</v>
      </c>
      <c r="B860">
        <v>154.482</v>
      </c>
      <c r="C860"/>
      <c r="D860">
        <v>171.90780000000001</v>
      </c>
      <c r="E860"/>
      <c r="F860"/>
      <c r="G860"/>
      <c r="H860">
        <v>186.13679999999999</v>
      </c>
      <c r="I860">
        <v>146.33629999999999</v>
      </c>
      <c r="J860">
        <v>170.6628</v>
      </c>
      <c r="K860"/>
      <c r="L860">
        <v>150.2893</v>
      </c>
      <c r="M860">
        <v>151.00790000000001</v>
      </c>
      <c r="N860">
        <v>221.9641</v>
      </c>
      <c r="O860"/>
      <c r="P860"/>
      <c r="Q860">
        <v>140.23410000000001</v>
      </c>
      <c r="R860">
        <v>187.77600000000001</v>
      </c>
      <c r="S860">
        <v>127.5478</v>
      </c>
      <c r="T860">
        <v>168.72110000000001</v>
      </c>
      <c r="U860"/>
      <c r="V860">
        <v>160.6782</v>
      </c>
      <c r="W860"/>
      <c r="X860">
        <v>170.97829999999999</v>
      </c>
      <c r="Y860"/>
      <c r="Z860"/>
      <c r="AA860">
        <v>185.95079999999999</v>
      </c>
      <c r="AB860"/>
      <c r="AC860"/>
      <c r="AD860">
        <v>179.62629999999999</v>
      </c>
      <c r="AE860">
        <v>157.79990000000001</v>
      </c>
    </row>
    <row r="861" spans="1:31" x14ac:dyDescent="0.2">
      <c r="A861" s="74">
        <v>44774</v>
      </c>
      <c r="B861">
        <v>155.02549999999999</v>
      </c>
      <c r="C861"/>
      <c r="D861">
        <v>172.6662</v>
      </c>
      <c r="E861"/>
      <c r="F861"/>
      <c r="G861"/>
      <c r="H861">
        <v>188.25810000000001</v>
      </c>
      <c r="I861">
        <v>146.90620000000001</v>
      </c>
      <c r="J861">
        <v>171.44749999999999</v>
      </c>
      <c r="K861"/>
      <c r="L861">
        <v>151.20439999999999</v>
      </c>
      <c r="M861">
        <v>151.77950000000001</v>
      </c>
      <c r="N861">
        <v>226.76339999999999</v>
      </c>
      <c r="O861"/>
      <c r="P861"/>
      <c r="Q861">
        <v>140.82810000000001</v>
      </c>
      <c r="R861">
        <v>187.9462</v>
      </c>
      <c r="S861">
        <v>127.8438</v>
      </c>
      <c r="T861">
        <v>169.54859999999999</v>
      </c>
      <c r="U861"/>
      <c r="V861">
        <v>161.01300000000001</v>
      </c>
      <c r="W861"/>
      <c r="X861">
        <v>171.29769999999999</v>
      </c>
      <c r="Y861"/>
      <c r="Z861"/>
      <c r="AA861">
        <v>187.74639999999999</v>
      </c>
      <c r="AB861"/>
      <c r="AC861"/>
      <c r="AD861">
        <v>179.59479999999999</v>
      </c>
      <c r="AE861">
        <v>159.7893</v>
      </c>
    </row>
    <row r="862" spans="1:31" x14ac:dyDescent="0.2">
      <c r="A862" s="74">
        <v>44805</v>
      </c>
      <c r="B862">
        <v>155.17679999999999</v>
      </c>
      <c r="C862"/>
      <c r="D862"/>
      <c r="E862"/>
      <c r="F862"/>
      <c r="G862"/>
      <c r="H862">
        <v>190.11420000000001</v>
      </c>
      <c r="I862"/>
      <c r="J862">
        <v>172.244</v>
      </c>
      <c r="K862"/>
      <c r="L862">
        <v>151.94049999999999</v>
      </c>
      <c r="M862">
        <v>154.2406</v>
      </c>
      <c r="N862">
        <v>229.66300000000001</v>
      </c>
      <c r="O862"/>
      <c r="P862"/>
      <c r="Q862">
        <v>141.47649999999999</v>
      </c>
      <c r="R862"/>
      <c r="S862">
        <v>127.9992</v>
      </c>
      <c r="T862"/>
      <c r="U862"/>
      <c r="V862">
        <v>162.60589999999999</v>
      </c>
      <c r="W862"/>
      <c r="X862"/>
      <c r="Y862"/>
      <c r="Z862"/>
      <c r="AA862">
        <v>192.5564</v>
      </c>
      <c r="AB862"/>
      <c r="AC862"/>
      <c r="AD862">
        <v>178.52379999999999</v>
      </c>
      <c r="AE862">
        <v>161.49619999999999</v>
      </c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>
        <v>194.26750000000001</v>
      </c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11" activePane="bottomLeft" state="frozen"/>
      <selection pane="bottomLeft" activeCell="M30" sqref="M30"/>
    </sheetView>
  </sheetViews>
  <sheetFormatPr baseColWidth="10" defaultRowHeight="15" x14ac:dyDescent="0.2"/>
  <cols>
    <col min="3" max="3" width="18.5" style="67" customWidth="1"/>
  </cols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9415256</v>
      </c>
      <c r="C2" s="75">
        <v>44774</v>
      </c>
      <c r="D2">
        <v>9375021</v>
      </c>
      <c r="E2" t="s">
        <v>84</v>
      </c>
    </row>
    <row r="3" spans="1:5" x14ac:dyDescent="0.2">
      <c r="A3" t="s">
        <v>85</v>
      </c>
      <c r="B3">
        <v>4795425</v>
      </c>
      <c r="C3" s="75">
        <v>44805</v>
      </c>
      <c r="D3">
        <v>4723684</v>
      </c>
      <c r="E3" t="s">
        <v>86</v>
      </c>
    </row>
    <row r="4" spans="1:5" x14ac:dyDescent="0.2">
      <c r="A4" t="s">
        <v>87</v>
      </c>
      <c r="B4">
        <v>2358110</v>
      </c>
      <c r="C4" s="75">
        <v>44774</v>
      </c>
      <c r="D4">
        <v>2367102</v>
      </c>
      <c r="E4" t="s">
        <v>88</v>
      </c>
    </row>
    <row r="5" spans="1:5" x14ac:dyDescent="0.2">
      <c r="A5" t="s">
        <v>89</v>
      </c>
      <c r="B5">
        <v>261290</v>
      </c>
      <c r="C5" s="75">
        <v>44835</v>
      </c>
      <c r="D5">
        <v>262660</v>
      </c>
      <c r="E5" t="s">
        <v>90</v>
      </c>
    </row>
    <row r="6" spans="1:5" x14ac:dyDescent="0.2">
      <c r="A6" t="s">
        <v>91</v>
      </c>
      <c r="B6">
        <v>15397543</v>
      </c>
      <c r="C6" s="75">
        <v>44805</v>
      </c>
      <c r="D6">
        <v>15303375</v>
      </c>
      <c r="E6" t="s">
        <v>92</v>
      </c>
    </row>
    <row r="7" spans="1:5" x14ac:dyDescent="0.2">
      <c r="A7" t="s">
        <v>93</v>
      </c>
      <c r="B7">
        <v>3002201</v>
      </c>
      <c r="C7" s="75">
        <v>44805</v>
      </c>
      <c r="D7">
        <v>3013596</v>
      </c>
      <c r="E7" t="s">
        <v>92</v>
      </c>
    </row>
    <row r="8" spans="1:5" x14ac:dyDescent="0.2">
      <c r="A8" t="s">
        <v>94</v>
      </c>
      <c r="B8">
        <v>3809</v>
      </c>
      <c r="C8" s="75">
        <v>44805</v>
      </c>
      <c r="D8">
        <v>3821</v>
      </c>
      <c r="E8" t="s">
        <v>95</v>
      </c>
    </row>
    <row r="9" spans="1:5" x14ac:dyDescent="0.2">
      <c r="A9" t="s">
        <v>96</v>
      </c>
      <c r="B9">
        <v>54312</v>
      </c>
      <c r="C9" s="75">
        <v>44805</v>
      </c>
      <c r="D9">
        <v>54706</v>
      </c>
      <c r="E9" t="s">
        <v>97</v>
      </c>
    </row>
    <row r="10" spans="1:5" x14ac:dyDescent="0.2">
      <c r="A10" t="s">
        <v>98</v>
      </c>
      <c r="B10">
        <v>7962700</v>
      </c>
      <c r="C10" s="75">
        <v>44805</v>
      </c>
      <c r="D10">
        <v>7894100</v>
      </c>
      <c r="E10" t="s">
        <v>99</v>
      </c>
    </row>
    <row r="11" spans="1:5" x14ac:dyDescent="0.2">
      <c r="A11" t="s">
        <v>100</v>
      </c>
      <c r="B11">
        <v>1924971</v>
      </c>
      <c r="C11" s="75">
        <v>44774</v>
      </c>
      <c r="D11">
        <v>1949499</v>
      </c>
      <c r="E11" t="s">
        <v>92</v>
      </c>
    </row>
    <row r="12" spans="1:5" x14ac:dyDescent="0.2">
      <c r="A12" t="s">
        <v>101</v>
      </c>
      <c r="B12">
        <v>1207930</v>
      </c>
      <c r="C12" s="75">
        <v>44805</v>
      </c>
      <c r="D12">
        <v>1209076</v>
      </c>
      <c r="E12" t="s">
        <v>102</v>
      </c>
    </row>
    <row r="13" spans="1:5" x14ac:dyDescent="0.2">
      <c r="A13" t="s">
        <v>103</v>
      </c>
      <c r="B13">
        <v>11857554926</v>
      </c>
      <c r="C13" s="75">
        <v>44805</v>
      </c>
      <c r="D13">
        <v>11791395306</v>
      </c>
      <c r="E13" t="s">
        <v>104</v>
      </c>
    </row>
    <row r="14" spans="1:5" x14ac:dyDescent="0.2">
      <c r="A14" t="s">
        <v>105</v>
      </c>
      <c r="B14">
        <v>1155044</v>
      </c>
      <c r="C14" s="75">
        <v>44805</v>
      </c>
      <c r="D14">
        <v>1148750</v>
      </c>
      <c r="E14" t="s">
        <v>92</v>
      </c>
    </row>
    <row r="15" spans="1:5" x14ac:dyDescent="0.2">
      <c r="A15" t="s">
        <v>106</v>
      </c>
      <c r="B15">
        <v>75097</v>
      </c>
      <c r="C15" s="75">
        <v>44805</v>
      </c>
      <c r="D15">
        <v>73333</v>
      </c>
      <c r="E15" t="s">
        <v>107</v>
      </c>
    </row>
    <row r="16" spans="1:5" x14ac:dyDescent="0.2">
      <c r="A16" t="s">
        <v>108</v>
      </c>
      <c r="B16">
        <v>2139929</v>
      </c>
      <c r="C16" s="75">
        <v>44805</v>
      </c>
      <c r="D16">
        <v>2120470</v>
      </c>
      <c r="E16" t="s">
        <v>109</v>
      </c>
    </row>
    <row r="17" spans="1:5" x14ac:dyDescent="0.2">
      <c r="A17" t="s">
        <v>110</v>
      </c>
      <c r="B17">
        <v>751096</v>
      </c>
      <c r="C17" s="75">
        <v>44805</v>
      </c>
      <c r="D17">
        <v>753645</v>
      </c>
      <c r="E17" t="s">
        <v>111</v>
      </c>
    </row>
    <row r="18" spans="1:5" x14ac:dyDescent="0.2">
      <c r="A18" t="s">
        <v>112</v>
      </c>
      <c r="B18">
        <v>3828429</v>
      </c>
      <c r="C18" s="75">
        <v>44805</v>
      </c>
      <c r="D18">
        <v>3789888</v>
      </c>
      <c r="E18" t="s">
        <v>113</v>
      </c>
    </row>
    <row r="19" spans="1:5" x14ac:dyDescent="0.2">
      <c r="A19" t="s">
        <v>114</v>
      </c>
      <c r="B19">
        <v>3738504</v>
      </c>
      <c r="C19" s="75">
        <v>44774</v>
      </c>
      <c r="D19">
        <v>3719259</v>
      </c>
      <c r="E19" t="s">
        <v>115</v>
      </c>
    </row>
    <row r="20" spans="1:5" x14ac:dyDescent="0.2">
      <c r="A20" t="s">
        <v>116</v>
      </c>
      <c r="B20">
        <v>1504468</v>
      </c>
      <c r="C20" s="75">
        <v>44805</v>
      </c>
      <c r="D20">
        <v>1509170</v>
      </c>
      <c r="E20" t="s">
        <v>92</v>
      </c>
    </row>
    <row r="21" spans="1:5" x14ac:dyDescent="0.2">
      <c r="A21" t="s">
        <v>117</v>
      </c>
      <c r="B21">
        <v>1085991</v>
      </c>
      <c r="C21" s="75">
        <v>44805</v>
      </c>
      <c r="D21">
        <v>1093759</v>
      </c>
      <c r="E21" t="s">
        <v>118</v>
      </c>
    </row>
    <row r="22" spans="1:5" x14ac:dyDescent="0.2">
      <c r="A22" t="s">
        <v>119</v>
      </c>
      <c r="B22">
        <v>7729695772</v>
      </c>
      <c r="C22" s="75">
        <v>44835</v>
      </c>
      <c r="D22">
        <v>7429567349</v>
      </c>
      <c r="E22" t="s">
        <v>120</v>
      </c>
    </row>
    <row r="23" spans="1:5" x14ac:dyDescent="0.2">
      <c r="A23" t="s">
        <v>121</v>
      </c>
      <c r="B23">
        <v>3213819</v>
      </c>
      <c r="C23" s="75">
        <v>44805</v>
      </c>
      <c r="D23">
        <v>3112903</v>
      </c>
      <c r="E23" t="s">
        <v>122</v>
      </c>
    </row>
    <row r="24" spans="1:5" x14ac:dyDescent="0.2">
      <c r="A24" t="s">
        <v>123</v>
      </c>
      <c r="B24">
        <v>21503</v>
      </c>
      <c r="C24" s="75">
        <v>44805</v>
      </c>
      <c r="D24">
        <v>21711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160" zoomScaleNormal="160" workbookViewId="0">
      <pane ySplit="11" topLeftCell="A246" activePane="bottomLeft" state="frozen"/>
      <selection pane="bottomLeft" activeCell="O256" sqref="O256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125</v>
      </c>
      <c r="B1" s="64"/>
    </row>
    <row r="2" spans="1:2" x14ac:dyDescent="0.2">
      <c r="A2" s="64" t="s">
        <v>126</v>
      </c>
      <c r="B2" s="64"/>
    </row>
    <row r="3" spans="1:2" x14ac:dyDescent="0.2">
      <c r="A3" s="64" t="s">
        <v>127</v>
      </c>
      <c r="B3" s="64"/>
    </row>
    <row r="4" spans="1:2" x14ac:dyDescent="0.2">
      <c r="A4" s="64" t="s">
        <v>128</v>
      </c>
      <c r="B4" s="64"/>
    </row>
    <row r="5" spans="1:2" x14ac:dyDescent="0.2">
      <c r="A5" s="64" t="s">
        <v>129</v>
      </c>
      <c r="B5" s="64"/>
    </row>
    <row r="6" spans="1:2" x14ac:dyDescent="0.2">
      <c r="A6" s="64" t="s">
        <v>130</v>
      </c>
      <c r="B6" s="64"/>
    </row>
    <row r="8" spans="1:2" x14ac:dyDescent="0.2">
      <c r="A8" s="66" t="s">
        <v>47</v>
      </c>
      <c r="B8" s="64" t="s">
        <v>131</v>
      </c>
    </row>
    <row r="10" spans="1:2" x14ac:dyDescent="0.2">
      <c r="A10" s="64" t="s">
        <v>132</v>
      </c>
      <c r="B10" s="64"/>
    </row>
    <row r="11" spans="1:2" ht="43" customHeight="1" x14ac:dyDescent="0.2">
      <c r="A11" s="64" t="s">
        <v>133</v>
      </c>
      <c r="B11" s="70" t="s">
        <v>131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</v>
      </c>
    </row>
    <row r="180" spans="1:2" x14ac:dyDescent="0.2">
      <c r="A180" s="68">
        <v>36892</v>
      </c>
      <c r="B180" s="65">
        <f>VLOOKUP(Table1[[#This Row],[Date]],'DB Money Supply'!$A:$F,6)</f>
        <v>2.085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</v>
      </c>
    </row>
    <row r="192" spans="1:2" x14ac:dyDescent="0.2">
      <c r="A192" s="68">
        <v>37987</v>
      </c>
      <c r="B192" s="65">
        <f>VLOOKUP(Table1[[#This Row],[Date]],'DB Money Supply'!$A:$F,6)</f>
        <v>1.95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1.958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</v>
      </c>
    </row>
    <row r="199" spans="1:2" x14ac:dyDescent="0.2">
      <c r="A199" s="68">
        <v>38626</v>
      </c>
      <c r="B199" s="65">
        <f>VLOOKUP(Table1[[#This Row],[Date]],'DB Money Supply'!$A:$F,6)</f>
        <v>2.0009999999999999</v>
      </c>
    </row>
    <row r="200" spans="1:2" x14ac:dyDescent="0.2">
      <c r="A200" s="68">
        <v>38718</v>
      </c>
      <c r="B200" s="65">
        <f>VLOOKUP(Table1[[#This Row],[Date]],'DB Money Supply'!$A:$F,6)</f>
        <v>2.016</v>
      </c>
    </row>
    <row r="201" spans="1:2" x14ac:dyDescent="0.2">
      <c r="A201" s="68">
        <v>38808</v>
      </c>
      <c r="B201" s="65">
        <f>VLOOKUP(Table1[[#This Row],[Date]],'DB Money Supply'!$A:$F,6)</f>
        <v>2.0169999999999999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1.9930000000000001</v>
      </c>
    </row>
    <row r="205" spans="1:2" x14ac:dyDescent="0.2">
      <c r="A205" s="68">
        <v>39173</v>
      </c>
      <c r="B205" s="65">
        <f>VLOOKUP(Table1[[#This Row],[Date]],'DB Money Supply'!$A:$F,6)</f>
        <v>1.986</v>
      </c>
    </row>
    <row r="206" spans="1:2" x14ac:dyDescent="0.2">
      <c r="A206" s="68">
        <v>39264</v>
      </c>
      <c r="B206" s="65">
        <f>VLOOKUP(Table1[[#This Row],[Date]],'DB Money Supply'!$A:$F,6)</f>
        <v>1.9770000000000001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1.9390000000000001</v>
      </c>
    </row>
    <row r="209" spans="1:2" x14ac:dyDescent="0.2">
      <c r="A209" s="68">
        <v>39539</v>
      </c>
      <c r="B209" s="65">
        <f>VLOOKUP(Table1[[#This Row],[Date]],'DB Money Supply'!$A:$F,6)</f>
        <v>1.927</v>
      </c>
    </row>
    <row r="210" spans="1:2" x14ac:dyDescent="0.2">
      <c r="A210" s="68">
        <v>39630</v>
      </c>
      <c r="B210" s="65">
        <f>VLOOKUP(Table1[[#This Row],[Date]],'DB Money Supply'!$A:$F,6)</f>
        <v>1.9079999999999999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1.7350000000000001</v>
      </c>
    </row>
    <row r="213" spans="1:2" x14ac:dyDescent="0.2">
      <c r="A213" s="68">
        <v>39904</v>
      </c>
      <c r="B213" s="65">
        <f>VLOOKUP(Table1[[#This Row],[Date]],'DB Money Supply'!$A:$F,6)</f>
        <v>1.7090000000000001</v>
      </c>
    </row>
    <row r="214" spans="1:2" x14ac:dyDescent="0.2">
      <c r="A214" s="68">
        <v>39995</v>
      </c>
      <c r="B214" s="65">
        <f>VLOOKUP(Table1[[#This Row],[Date]],'DB Money Supply'!$A:$F,6)</f>
        <v>1.7110000000000001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1.7390000000000001</v>
      </c>
    </row>
    <row r="217" spans="1:2" x14ac:dyDescent="0.2">
      <c r="A217" s="68">
        <v>40269</v>
      </c>
      <c r="B217" s="65">
        <f>VLOOKUP(Table1[[#This Row],[Date]],'DB Money Supply'!$A:$F,6)</f>
        <v>1.746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1.6479999999999999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1.631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1.5860000000000001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1.571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</v>
      </c>
    </row>
    <row r="232" spans="1:2" x14ac:dyDescent="0.2">
      <c r="A232" s="68">
        <v>41640</v>
      </c>
      <c r="B232" s="65">
        <f>VLOOKUP(Table1[[#This Row],[Date]],'DB Money Supply'!$A:$F,6)</f>
        <v>1.538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1.5469999999999999</v>
      </c>
    </row>
    <row r="235" spans="1:2" x14ac:dyDescent="0.2">
      <c r="A235" s="68">
        <v>41913</v>
      </c>
      <c r="B235" s="65">
        <f>VLOOKUP(Table1[[#This Row],[Date]],'DB Money Supply'!$A:$F,6)</f>
        <v>1.5369999999999999</v>
      </c>
    </row>
    <row r="236" spans="1:2" x14ac:dyDescent="0.2">
      <c r="A236" s="68">
        <v>42005</v>
      </c>
      <c r="B236" s="65">
        <f>VLOOKUP(Table1[[#This Row],[Date]],'DB Money Supply'!$A:$F,6)</f>
        <v>1.5209999999999999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</v>
      </c>
    </row>
    <row r="239" spans="1:2" x14ac:dyDescent="0.2">
      <c r="A239" s="68">
        <v>42278</v>
      </c>
      <c r="B239" s="65">
        <f>VLOOKUP(Table1[[#This Row],[Date]],'DB Money Supply'!$A:$F,6)</f>
        <v>1.4930000000000001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1.448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1.4490000000000001</v>
      </c>
    </row>
    <row r="249" spans="1:2" x14ac:dyDescent="0.2">
      <c r="A249" s="68">
        <v>43191</v>
      </c>
      <c r="B249" s="65">
        <f>VLOOKUP(Table1[[#This Row],[Date]],'DB Money Supply'!$A:$F,6)</f>
        <v>1.458</v>
      </c>
    </row>
    <row r="250" spans="1:2" x14ac:dyDescent="0.2">
      <c r="A250" s="68">
        <v>43282</v>
      </c>
      <c r="B250" s="65">
        <f>VLOOKUP(Table1[[#This Row],[Date]],'DB Money Supply'!$A:$F,6)</f>
        <v>1.4590000000000001</v>
      </c>
    </row>
    <row r="251" spans="1:2" x14ac:dyDescent="0.2">
      <c r="A251" s="68">
        <v>43374</v>
      </c>
      <c r="B251" s="65">
        <f>VLOOKUP(Table1[[#This Row],[Date]],'DB Money Supply'!$A:$F,6)</f>
        <v>1.458</v>
      </c>
    </row>
    <row r="252" spans="1:2" x14ac:dyDescent="0.2">
      <c r="A252" s="68">
        <v>43466</v>
      </c>
      <c r="B252" s="65">
        <f>VLOOKUP(Table1[[#This Row],[Date]],'DB Money Supply'!$A:$F,6)</f>
        <v>1.452</v>
      </c>
    </row>
    <row r="253" spans="1:2" x14ac:dyDescent="0.2">
      <c r="A253" s="68">
        <v>43556</v>
      </c>
      <c r="B253" s="65">
        <f>VLOOKUP(Table1[[#This Row],[Date]],'DB Money Supply'!$A:$F,6)</f>
        <v>1.4530000000000001</v>
      </c>
    </row>
    <row r="254" spans="1:2" x14ac:dyDescent="0.2">
      <c r="A254" s="68">
        <v>43647</v>
      </c>
      <c r="B254" s="65">
        <f>VLOOKUP(Table1[[#This Row],[Date]],'DB Money Supply'!$A:$F,6)</f>
        <v>1.4430000000000001</v>
      </c>
    </row>
    <row r="255" spans="1:2" x14ac:dyDescent="0.2">
      <c r="A255" s="68">
        <v>43739</v>
      </c>
      <c r="B255" s="65">
        <f>VLOOKUP(Table1[[#This Row],[Date]],'DB Money Supply'!$A:$F,6)</f>
        <v>1.425</v>
      </c>
    </row>
    <row r="256" spans="1:2" x14ac:dyDescent="0.2">
      <c r="A256" s="68">
        <v>43831</v>
      </c>
      <c r="B256" s="65">
        <f>VLOOKUP(Table1[[#This Row],[Date]],'DB Money Supply'!$A:$F,6)</f>
        <v>1.379</v>
      </c>
    </row>
    <row r="257" spans="1:2" x14ac:dyDescent="0.2">
      <c r="A257" s="68">
        <v>43922</v>
      </c>
      <c r="B257" s="65">
        <f>VLOOKUP(Table1[[#This Row],[Date]],'DB Money Supply'!$A:$F,6)</f>
        <v>1.1120000000000001</v>
      </c>
    </row>
    <row r="258" spans="1:2" x14ac:dyDescent="0.2">
      <c r="A258" s="68">
        <v>44013</v>
      </c>
      <c r="B258" s="65">
        <f>VLOOKUP(Table1[[#This Row],[Date]],'DB Money Supply'!$A:$F,6)</f>
        <v>1.161</v>
      </c>
    </row>
    <row r="259" spans="1:2" x14ac:dyDescent="0.2">
      <c r="A259" s="68">
        <v>44105</v>
      </c>
      <c r="B259" s="65">
        <f>VLOOKUP(Table1[[#This Row],[Date]],'DB Money Supply'!$A:$F,6)</f>
        <v>1.1459999999999999</v>
      </c>
    </row>
    <row r="260" spans="1:2" x14ac:dyDescent="0.2">
      <c r="A260" s="68">
        <v>44197</v>
      </c>
      <c r="B260" s="65">
        <f>VLOOKUP(Table1[[#This Row],[Date]],'DB Money Supply'!$A:$F,6)</f>
        <v>1.1379999999999999</v>
      </c>
    </row>
    <row r="261" spans="1:2" x14ac:dyDescent="0.2">
      <c r="A261" s="68">
        <v>44287</v>
      </c>
      <c r="B261" s="65">
        <f>VLOOKUP(Table1[[#This Row],[Date]],'DB Money Supply'!$A:$F,6)</f>
        <v>1.1339999999999999</v>
      </c>
    </row>
    <row r="262" spans="1:2" x14ac:dyDescent="0.2">
      <c r="A262" s="68">
        <v>44378</v>
      </c>
      <c r="B262" s="65">
        <f>VLOOKUP(Table1[[#This Row],[Date]],'DB Money Supply'!$A:$F,6)</f>
        <v>1.1319999999999999</v>
      </c>
    </row>
    <row r="263" spans="1:2" x14ac:dyDescent="0.2">
      <c r="A263" s="68">
        <v>44470</v>
      </c>
      <c r="B263" s="65">
        <f>VLOOKUP(Table1[[#This Row],[Date]],'DB Money Supply'!$A:$F,6)</f>
        <v>1.1419999999999999</v>
      </c>
    </row>
    <row r="264" spans="1:2" x14ac:dyDescent="0.2">
      <c r="A264" s="68">
        <v>44562</v>
      </c>
      <c r="B264" s="65">
        <f>VLOOKUP(Table1[[#This Row],[Date]],'DB Money Supply'!$A:$F,6)</f>
        <v>1.1399999999999999</v>
      </c>
    </row>
    <row r="265" spans="1:2" x14ac:dyDescent="0.2">
      <c r="A265" s="68">
        <v>44652</v>
      </c>
      <c r="B265" s="65">
        <f>VLOOKUP(Table1[[#This Row],[Date]],'DB Money Supply'!$A:$F,6)</f>
        <v>1.167</v>
      </c>
    </row>
    <row r="266" spans="1:2" x14ac:dyDescent="0.2">
      <c r="A266" s="68">
        <v>44743</v>
      </c>
      <c r="B266" s="65">
        <f>VLOOKUP(Table1[[#This Row],[Date]],'DB Money Supply'!$A:$F,6)</f>
        <v>1.1890000000000001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0"/>
  <sheetViews>
    <sheetView zoomScale="180" zoomScaleNormal="180" workbookViewId="0">
      <pane ySplit="5" topLeftCell="A752" activePane="bottomLeft" state="frozen"/>
      <selection pane="bottomLeft" activeCell="R769" sqref="R769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32" width="9.1640625" style="72" customWidth="1"/>
    <col min="33" max="16384" width="9.1640625" style="72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134</v>
      </c>
      <c r="C5" s="50" t="s">
        <v>135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2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2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2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2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2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2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2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2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2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2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2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2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2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2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2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2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2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2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2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2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2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2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2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2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2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2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2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2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2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2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2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2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2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2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2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2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2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2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2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2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2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2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2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2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2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2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2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2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2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2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2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2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2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2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2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2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2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2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2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2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2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2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2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2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2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2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2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2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2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2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2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2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2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2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2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2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2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2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2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2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2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2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2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2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2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2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2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2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2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2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2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2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2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2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2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2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2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2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2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2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2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2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2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2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2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2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2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2">
      <c r="A750" s="25">
        <v>44197</v>
      </c>
      <c r="B750" s="26">
        <f>VLOOKUP(Table3032[[#This Row],[Month]],'DB Money Supply'!$A:$D,2)</f>
        <v>6905.7</v>
      </c>
      <c r="C750" s="63">
        <f>(Table3032[[#This Row],[Real M1 Money Stock]]-B738)/B738</f>
        <v>3.4731830547998443</v>
      </c>
    </row>
    <row r="751" spans="1:3" x14ac:dyDescent="0.2">
      <c r="A751" s="25">
        <v>44228</v>
      </c>
      <c r="B751" s="26">
        <f>VLOOKUP(Table3032[[#This Row],[Month]],'DB Money Supply'!$A:$D,2)</f>
        <v>6974.5</v>
      </c>
      <c r="C751" s="63">
        <f>(Table3032[[#This Row],[Real M1 Money Stock]]-B739)/B739</f>
        <v>3.5127790359107087</v>
      </c>
    </row>
    <row r="752" spans="1:3" x14ac:dyDescent="0.2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2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2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2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2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2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2">
      <c r="A758" s="25">
        <v>44440</v>
      </c>
      <c r="B758" s="26">
        <f>VLOOKUP(Table3032[[#This Row],[Month]],'DB Money Supply'!$A:$D,2)</f>
        <v>7247.2</v>
      </c>
      <c r="C758" s="63">
        <f>(Table3032[[#This Row],[Real M1 Money Stock]]-B746)/B746</f>
        <v>9.8759816853148913E-2</v>
      </c>
    </row>
    <row r="759" spans="1:3" x14ac:dyDescent="0.2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2">
      <c r="A760" s="25">
        <v>44501</v>
      </c>
      <c r="B760" s="26">
        <f>VLOOKUP(Table3032[[#This Row],[Month]],'DB Money Supply'!$A:$D,2)</f>
        <v>7281.2</v>
      </c>
      <c r="C760" s="63">
        <f>(Table3032[[#This Row],[Real M1 Money Stock]]-B748)/B748</f>
        <v>7.697313927345871E-2</v>
      </c>
    </row>
    <row r="761" spans="1:3" x14ac:dyDescent="0.2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2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5.7329452481283655E-2</v>
      </c>
    </row>
    <row r="763" spans="1:3" x14ac:dyDescent="0.2">
      <c r="A763" s="25">
        <v>44593</v>
      </c>
      <c r="B763" s="26">
        <f>VLOOKUP(Table3032[[#This Row],[Month]],'DB Money Supply'!$A:$D,2)</f>
        <v>7270.4</v>
      </c>
      <c r="C763" s="63">
        <f>(Table3032[[#This Row],[Real M1 Money Stock]]-B751)/B751</f>
        <v>4.2425980357014788E-2</v>
      </c>
    </row>
    <row r="764" spans="1:3" x14ac:dyDescent="0.2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2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2">
      <c r="A766" s="25">
        <v>44682</v>
      </c>
      <c r="B766" s="26">
        <f>VLOOKUP(Table3032[[#This Row],[Month]],'DB Money Supply'!$A:$D,2)</f>
        <v>7077</v>
      </c>
      <c r="C766" s="63">
        <f>(Table3032[[#This Row],[Real M1 Money Stock]]-B754)/B754</f>
        <v>-1.3025772620774244E-2</v>
      </c>
    </row>
    <row r="767" spans="1:3" x14ac:dyDescent="0.2">
      <c r="A767" s="25">
        <v>44713</v>
      </c>
      <c r="B767" s="26">
        <f>VLOOKUP(Table3032[[#This Row],[Month]],'DB Money Supply'!$A:$D,2)</f>
        <v>6960.7</v>
      </c>
      <c r="C767" s="63">
        <f>(Table3032[[#This Row],[Real M1 Money Stock]]-B755)/B755</f>
        <v>-2.3772124204089647E-2</v>
      </c>
    </row>
    <row r="768" spans="1:3" x14ac:dyDescent="0.2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2">
      <c r="A769" s="25">
        <v>44774</v>
      </c>
      <c r="B769" s="26">
        <f>VLOOKUP(Table3032[[#This Row],[Month]],'DB Money Supply'!$A:$D,2)</f>
        <v>6925.4</v>
      </c>
      <c r="C769" s="63">
        <f>(Table3032[[#This Row],[Real M1 Money Stock]]-B757)/B757</f>
        <v>-4.1360981146701392E-2</v>
      </c>
    </row>
    <row r="770" spans="1:3" x14ac:dyDescent="0.2">
      <c r="A770" s="25">
        <v>44805</v>
      </c>
      <c r="B770" s="26">
        <f>VLOOKUP(Table3032[[#This Row],[Month]],'DB Money Supply'!$A:$D,2)</f>
        <v>6835</v>
      </c>
      <c r="C770" s="63">
        <f>(Table3032[[#This Row],[Real M1 Money Stock]]-B758)/B758</f>
        <v>-5.6877138757037177E-2</v>
      </c>
    </row>
  </sheetData>
  <conditionalFormatting sqref="C18:C770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0"/>
  <sheetViews>
    <sheetView zoomScaleNormal="100" workbookViewId="0">
      <pane ySplit="5" topLeftCell="A741" activePane="bottomLeft" state="frozen"/>
      <selection pane="bottomLeft" activeCell="A764" sqref="A764:C770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32" width="9.1640625" style="72" customWidth="1"/>
    <col min="33" max="16384" width="9.1640625" style="72"/>
  </cols>
  <sheetData>
    <row r="1" spans="1:13" x14ac:dyDescent="0.2">
      <c r="A1" s="1" t="s">
        <v>6</v>
      </c>
    </row>
    <row r="2" spans="1:13" x14ac:dyDescent="0.2">
      <c r="A2" s="72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137</v>
      </c>
      <c r="C5" s="53" t="s">
        <v>138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2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2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2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2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2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2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2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2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2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2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2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2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2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2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2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2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2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2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2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2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2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2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2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2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2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2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2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2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2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2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2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2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2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2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2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2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2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2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2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2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2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2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2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2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2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2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2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2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2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2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2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2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2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2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2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2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2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2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2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2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2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2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2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2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2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2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2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2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2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2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2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2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2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2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2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2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2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2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2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2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2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2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2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2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2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2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2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2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2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2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2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2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2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2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2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2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2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2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2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2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2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2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2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2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2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2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2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2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2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2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2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2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2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2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2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2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2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2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2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2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2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2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2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2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2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2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2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2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2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2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2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2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2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2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2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2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2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2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2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2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2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2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2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2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2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2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2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2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2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2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2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2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2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2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2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2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2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2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2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2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2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2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2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2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2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2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2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2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2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2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2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2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2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2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2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2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2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2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2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2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2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2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2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2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2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2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2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2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2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2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2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2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2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2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2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2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2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2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2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2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2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2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2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2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2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2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2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2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2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2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2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2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2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2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2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2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2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2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2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2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2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2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2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2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2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2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2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2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2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2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2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2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2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2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2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2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2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2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2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2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2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2">
      <c r="A751" s="22">
        <v>44228</v>
      </c>
      <c r="B751" s="24">
        <f>VLOOKUP(Table30[[#This Row],[Month]],'DB Money Supply'!$A:$D,3)</f>
        <v>7448.3</v>
      </c>
      <c r="C751" s="63">
        <f>(Table30[[#This Row],[Real M2 Money Stock]]-B739)/B739</f>
        <v>0.24795590107901627</v>
      </c>
    </row>
    <row r="752" spans="1:3" x14ac:dyDescent="0.2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2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2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2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2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2">
      <c r="A757" s="22">
        <v>44409</v>
      </c>
      <c r="B757" s="24">
        <f>VLOOKUP(Table30[[#This Row],[Month]],'DB Money Supply'!$A:$D,3)</f>
        <v>7629.5</v>
      </c>
      <c r="C757" s="27">
        <f>(Table30[[#This Row],[Real M2 Money Stock]]-B745)/B745</f>
        <v>7.8832013574660631E-2</v>
      </c>
    </row>
    <row r="758" spans="1:3" x14ac:dyDescent="0.2">
      <c r="A758" s="22">
        <v>44440</v>
      </c>
      <c r="B758" s="24">
        <f>VLOOKUP(Table30[[#This Row],[Month]],'DB Money Supply'!$A:$D,3)</f>
        <v>7645.8</v>
      </c>
      <c r="C758" s="63">
        <f>(Table30[[#This Row],[Real M2 Money Stock]]-B746)/B746</f>
        <v>7.0975333025171214E-2</v>
      </c>
    </row>
    <row r="759" spans="1:3" x14ac:dyDescent="0.2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2">
      <c r="A760" s="22">
        <v>44501</v>
      </c>
      <c r="B760" s="24">
        <f>VLOOKUP(Table30[[#This Row],[Month]],'DB Money Supply'!$A:$D,3)</f>
        <v>7665.2</v>
      </c>
      <c r="C760" s="63">
        <f>(Table30[[#This Row],[Real M2 Money Stock]]-B748)/B748</f>
        <v>5.3505408265644143E-2</v>
      </c>
    </row>
    <row r="761" spans="1:3" x14ac:dyDescent="0.2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2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2">
      <c r="A763" s="22">
        <v>44593</v>
      </c>
      <c r="B763" s="24">
        <f>VLOOKUP(Table30[[#This Row],[Month]],'DB Money Supply'!$A:$D,3)</f>
        <v>7639</v>
      </c>
      <c r="C763" s="63">
        <f>(Table30[[#This Row],[Real M2 Money Stock]]-B751)/B751</f>
        <v>2.5603157767544248E-2</v>
      </c>
    </row>
    <row r="764" spans="1:3" x14ac:dyDescent="0.2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2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2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2">
      <c r="A767" s="22">
        <v>44713</v>
      </c>
      <c r="B767" s="24">
        <f>VLOOKUP(Table30[[#This Row],[Month]],'DB Money Supply'!$A:$D,3)</f>
        <v>7316.5</v>
      </c>
      <c r="C767" s="63">
        <f>(Table30[[#This Row],[Real M2 Money Stock]]-B755)/B755</f>
        <v>-3.1068321171749857E-2</v>
      </c>
    </row>
    <row r="768" spans="1:3" x14ac:dyDescent="0.2">
      <c r="A768" s="22">
        <v>44743</v>
      </c>
      <c r="B768" s="24">
        <f>VLOOKUP(Table30[[#This Row],[Month]],'DB Money Supply'!$A:$D,3)</f>
        <v>7327.6</v>
      </c>
      <c r="C768" s="27">
        <f>(Table30[[#This Row],[Real M2 Money Stock]]-B756)/B756</f>
        <v>-3.2532347504621022E-2</v>
      </c>
    </row>
    <row r="769" spans="1:3" x14ac:dyDescent="0.2">
      <c r="A769" s="22">
        <v>44774</v>
      </c>
      <c r="B769" s="24">
        <f>VLOOKUP(Table30[[#This Row],[Month]],'DB Money Supply'!$A:$D,3)</f>
        <v>7317.6</v>
      </c>
      <c r="C769" s="63">
        <f>(Table30[[#This Row],[Real M2 Money Stock]]-B757)/B757</f>
        <v>-4.0880791663935989E-2</v>
      </c>
    </row>
    <row r="770" spans="1:3" x14ac:dyDescent="0.2">
      <c r="A770" s="22">
        <v>44805</v>
      </c>
      <c r="B770" s="24">
        <f>VLOOKUP(Table30[[#This Row],[Month]],'DB Money Supply'!$A:$D,3)</f>
        <v>7246</v>
      </c>
      <c r="C770" s="27">
        <f>(Table30[[#This Row],[Real M2 Money Stock]]-B758)/B758</f>
        <v>-5.2290146224070758E-2</v>
      </c>
    </row>
  </sheetData>
  <conditionalFormatting sqref="C18:C77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1"/>
  <sheetViews>
    <sheetView zoomScale="110" zoomScaleNormal="110" workbookViewId="0">
      <pane ySplit="5" topLeftCell="A2380" activePane="bottomLeft" state="frozen"/>
      <selection pane="bottomLeft" activeCell="A2404" sqref="A2404:F2411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2" customWidth="1"/>
    <col min="5" max="29" width="9.1640625" style="72" customWidth="1"/>
    <col min="30" max="16384" width="9.1640625" style="72"/>
  </cols>
  <sheetData>
    <row r="1" spans="1:8" x14ac:dyDescent="0.2">
      <c r="A1" s="73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2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2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2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2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2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2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2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2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2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2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2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2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2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2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2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2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2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2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2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2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2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2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2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2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2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2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2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2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2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2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2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2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2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2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2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2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2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2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2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2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2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2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2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2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2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2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2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2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2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2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2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2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2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2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2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2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2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2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2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2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2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2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2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2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2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2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2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2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2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2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2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2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2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2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2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2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2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2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2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2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2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2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2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2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2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2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2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2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2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2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2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2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2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2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2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2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2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2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2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2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2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2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2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2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2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2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2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2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2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2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2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2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2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2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2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2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2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2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2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2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2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2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2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2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2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2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2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2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2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2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2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2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2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3.4528713397056596</v>
      </c>
    </row>
    <row r="2402" spans="1:6" x14ac:dyDescent="0.2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2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2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2">
      <c r="A2405" s="33">
        <v>44193</v>
      </c>
      <c r="B2405" s="24">
        <f>VLOOKUP(Table2634[[#This Row],[Date]],'DB Money Supply'!$A:$D,4)</f>
        <v>17659.599999999999</v>
      </c>
      <c r="C2405" s="30">
        <f>(Table2634[[#This Row],[M1 Money Stock, Billions of Dollars, Weekly, Seasonally Adjusted]]-B2404)/B2404</f>
        <v>-5.8042977700463435E-3</v>
      </c>
      <c r="D2405" s="34">
        <f>(Table2634[[#This Row],[M1 Money Stock, Billions of Dollars, Weekly, Seasonally Adjusted]]-B2402)/B2402</f>
        <v>-6.6263908108048931E-3</v>
      </c>
      <c r="E2405" s="24">
        <f t="shared" si="37"/>
        <v>17763.300000000003</v>
      </c>
      <c r="F2405" s="32">
        <f>(Table2634[[#This Row],[4 weeks average]]-B2353)/B2353</f>
        <v>3.4807032590051463</v>
      </c>
    </row>
    <row r="2406" spans="1:6" x14ac:dyDescent="0.2">
      <c r="A2406" s="33">
        <v>44200</v>
      </c>
      <c r="B2406" s="24">
        <f>VLOOKUP(Table2634[[#This Row],[Date]],'DB Money Supply'!$A:$D,4)</f>
        <v>17769.8</v>
      </c>
      <c r="C2406" s="30">
        <f>(Table2634[[#This Row],[M1 Money Stock, Billions of Dollars, Weekly, Seasonally Adjusted]]-B2405)/B2405</f>
        <v>6.2402319418333792E-3</v>
      </c>
      <c r="D2406" s="34">
        <f>(Table2634[[#This Row],[M1 Money Stock, Billions of Dollars, Weekly, Seasonally Adjusted]]-B2403)/B2403</f>
        <v>-4.6881563839023567E-3</v>
      </c>
      <c r="E2406" s="24">
        <f t="shared" si="37"/>
        <v>17761.399999999998</v>
      </c>
      <c r="F2406" s="32">
        <f>(Table2634[[#This Row],[4 weeks average]]-B2354)/B2354</f>
        <v>3.4978095165742351</v>
      </c>
    </row>
    <row r="2407" spans="1:6" x14ac:dyDescent="0.2">
      <c r="A2407" s="33">
        <v>44207</v>
      </c>
      <c r="B2407" s="24">
        <f>VLOOKUP(Table2634[[#This Row],[Date]],'DB Money Supply'!$A:$D,4)</f>
        <v>18141.900000000001</v>
      </c>
      <c r="C2407" s="30">
        <f>(Table2634[[#This Row],[M1 Money Stock, Billions of Dollars, Weekly, Seasonally Adjusted]]-B2406)/B2406</f>
        <v>2.094002183479849E-2</v>
      </c>
      <c r="D2407" s="34">
        <f>(Table2634[[#This Row],[M1 Money Stock, Billions of Dollars, Weekly, Seasonally Adjusted]]-B2404)/B2404</f>
        <v>2.134810586228449E-2</v>
      </c>
      <c r="E2407" s="24">
        <f t="shared" si="37"/>
        <v>17833.5</v>
      </c>
      <c r="F2407" s="32">
        <f>(Table2634[[#This Row],[4 weeks average]]-B2355)/B2355</f>
        <v>3.5141244367944111</v>
      </c>
    </row>
    <row r="2408" spans="1:6" x14ac:dyDescent="0.2">
      <c r="A2408" s="33">
        <v>44214</v>
      </c>
      <c r="B2408" s="24">
        <f>VLOOKUP(Table2634[[#This Row],[Date]],'DB Money Supply'!$A:$D,4)</f>
        <v>18151</v>
      </c>
      <c r="C2408" s="30">
        <f>(Table2634[[#This Row],[M1 Money Stock, Billions of Dollars, Weekly, Seasonally Adjusted]]-B2407)/B2407</f>
        <v>5.0160126557849752E-4</v>
      </c>
      <c r="D2408" s="34">
        <f>(Table2634[[#This Row],[M1 Money Stock, Billions of Dollars, Weekly, Seasonally Adjusted]]-B2405)/B2405</f>
        <v>2.7826224829554547E-2</v>
      </c>
      <c r="E2408" s="24">
        <f t="shared" si="37"/>
        <v>17930.574999999997</v>
      </c>
      <c r="F2408" s="32">
        <f>(Table2634[[#This Row],[4 weeks average]]-B2356)/B2356</f>
        <v>3.5064150895976267</v>
      </c>
    </row>
    <row r="2409" spans="1:6" x14ac:dyDescent="0.2">
      <c r="A2409" s="33">
        <v>44221</v>
      </c>
      <c r="B2409" s="24">
        <f>VLOOKUP(Table2634[[#This Row],[Date]],'DB Money Supply'!$A:$D,4)</f>
        <v>18107.599999999999</v>
      </c>
      <c r="C2409" s="30">
        <f>(Table2634[[#This Row],[M1 Money Stock, Billions of Dollars, Weekly, Seasonally Adjusted]]-B2408)/B2408</f>
        <v>-2.3910528345546501E-3</v>
      </c>
      <c r="D2409" s="34">
        <f>(Table2634[[#This Row],[M1 Money Stock, Billions of Dollars, Weekly, Seasonally Adjusted]]-B2406)/B2406</f>
        <v>1.9009780639061738E-2</v>
      </c>
      <c r="E2409" s="24">
        <f t="shared" si="37"/>
        <v>18042.574999999997</v>
      </c>
      <c r="F2409" s="32">
        <f>(Table2634[[#This Row],[4 weeks average]]-B2357)/B2357</f>
        <v>3.5526418712623951</v>
      </c>
    </row>
    <row r="2410" spans="1:6" x14ac:dyDescent="0.2">
      <c r="A2410" s="33">
        <v>44228</v>
      </c>
      <c r="B2410" s="24">
        <f>VLOOKUP(Table2634[[#This Row],[Date]],'DB Money Supply'!$A:$D,4)</f>
        <v>18104.599999999999</v>
      </c>
      <c r="C2410" s="30">
        <f>(Table2634[[#This Row],[M1 Money Stock, Billions of Dollars, Weekly, Seasonally Adjusted]]-B2409)/B2409</f>
        <v>-1.6567629061830394E-4</v>
      </c>
      <c r="D2410" s="34">
        <f>(Table2634[[#This Row],[M1 Money Stock, Billions of Dollars, Weekly, Seasonally Adjusted]]-B2407)/B2407</f>
        <v>-2.0560139786903746E-3</v>
      </c>
      <c r="E2410" s="24">
        <f t="shared" si="37"/>
        <v>18126.275000000001</v>
      </c>
      <c r="F2410" s="32">
        <f>(Table2634[[#This Row],[4 weeks average]]-B2358)/B2358</f>
        <v>3.4403201704963013</v>
      </c>
    </row>
    <row r="2411" spans="1:6" x14ac:dyDescent="0.2">
      <c r="A2411" s="33">
        <v>44235</v>
      </c>
      <c r="B2411" s="24">
        <f>VLOOKUP(Table2634[[#This Row],[Date]],'DB Money Supply'!$A:$D,4)</f>
        <v>18104.599999999999</v>
      </c>
      <c r="C2411" s="30">
        <f>(Table2634[[#This Row],[M1 Money Stock, Billions of Dollars, Weekly, Seasonally Adjusted]]-B2410)/B2410</f>
        <v>0</v>
      </c>
      <c r="D2411" s="34">
        <f>(Table2634[[#This Row],[M1 Money Stock, Billions of Dollars, Weekly, Seasonally Adjusted]]-B2408)/B2408</f>
        <v>-2.5563329844086528E-3</v>
      </c>
      <c r="E2411" s="24">
        <f t="shared" si="37"/>
        <v>18116.949999999997</v>
      </c>
      <c r="F2411" s="32">
        <f>(Table2634[[#This Row],[4 weeks average]]-B2359)/B2359</f>
        <v>3.5137778109973334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0"/>
  <sheetViews>
    <sheetView zoomScale="110" zoomScaleNormal="110" workbookViewId="0">
      <pane ySplit="5" topLeftCell="A740" activePane="bottomLeft" state="frozen"/>
      <selection pane="bottomLeft" activeCell="Z765" sqref="Z765"/>
    </sheetView>
  </sheetViews>
  <sheetFormatPr baseColWidth="10" defaultColWidth="9.1640625" defaultRowHeight="15" x14ac:dyDescent="0.2"/>
  <cols>
    <col min="1" max="1" width="16.6640625" style="16" customWidth="1"/>
    <col min="2" max="2" width="19" style="72" customWidth="1"/>
    <col min="3" max="3" width="14.6640625" style="16" customWidth="1"/>
    <col min="4" max="4" width="14.6640625" style="72" customWidth="1"/>
    <col min="5" max="29" width="9.1640625" style="72" customWidth="1"/>
    <col min="30" max="16384" width="9.1640625" style="72"/>
  </cols>
  <sheetData>
    <row r="1" spans="1:6" x14ac:dyDescent="0.2">
      <c r="A1" t="s">
        <v>17</v>
      </c>
    </row>
    <row r="2" spans="1:6" x14ac:dyDescent="0.2">
      <c r="A2" s="72" t="s">
        <v>144</v>
      </c>
    </row>
    <row r="3" spans="1:6" x14ac:dyDescent="0.2">
      <c r="E3" s="18" t="s">
        <v>145</v>
      </c>
      <c r="F3" s="19">
        <f>AVERAGE(D7:D752)</f>
        <v>7.2207806381505146E-2</v>
      </c>
    </row>
    <row r="4" spans="1:6" ht="16" customHeight="1" thickBot="1" x14ac:dyDescent="0.25">
      <c r="F4" s="17">
        <f>_xlfn.STDEV.S(D7:D752)</f>
        <v>6.6153731633568968E-2</v>
      </c>
    </row>
    <row r="5" spans="1:6" ht="69" customHeight="1" thickBot="1" x14ac:dyDescent="0.25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2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2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2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2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2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2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2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2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2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2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2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2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2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2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2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2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2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2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2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2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2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2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2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2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2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2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2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2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2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2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2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2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2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2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2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2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2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2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2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2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2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2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2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2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2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2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2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2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2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2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2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2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2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2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2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2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2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2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2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2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2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2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2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2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2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2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2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2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2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2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2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2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2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2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2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2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2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2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2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2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2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2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2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2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2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2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2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2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2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2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2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2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2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2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2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2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2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2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2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2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2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2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2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2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2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2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2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2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2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2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2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2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2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2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2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2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2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2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2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2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2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2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2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2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2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2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2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2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2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2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2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2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2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2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2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2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2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2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2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2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2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2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2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2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2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2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2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2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2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2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2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2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2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2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2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2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2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2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2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2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2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2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2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2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2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2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2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2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2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2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2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2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2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2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2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2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2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2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2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2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2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2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2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2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2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2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2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2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2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2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2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2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2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2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2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2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2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2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2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2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2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2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2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2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2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2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2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2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2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2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2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2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2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2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2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2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2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2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2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2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2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2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2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2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2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2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2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2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2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2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2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2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2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2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2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2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2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2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2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2">
      <c r="A749" s="55">
        <v>44166</v>
      </c>
      <c r="B749" s="57">
        <f>VLOOKUP(Table26[[#This Row],[Date]],'DB Money Supply'!$A:$E,5)</f>
        <v>19124.7</v>
      </c>
      <c r="C749" s="30">
        <f>(Table26[[#This Row],[M2 Money Stock, Billions of Dollars, Monthly, Seasonally Adjusted]]-B748)/B748</f>
        <v>8.1656106021150178E-3</v>
      </c>
      <c r="D749" s="31">
        <f>((1+Table26[[#This Row],[Monthly change]])^12)-1</f>
        <v>0.10251003312261919</v>
      </c>
    </row>
    <row r="750" spans="1:4" x14ac:dyDescent="0.2">
      <c r="A750" s="33">
        <v>44197</v>
      </c>
      <c r="B750" s="57">
        <f>VLOOKUP(Table26[[#This Row],[Date]],'DB Money Supply'!$A:$E,5)</f>
        <v>19372.3</v>
      </c>
      <c r="C750" s="30">
        <f>(Table26[[#This Row],[M2 Money Stock, Billions of Dollars, Monthly, Seasonally Adjusted]]-B749)/B749</f>
        <v>1.2946608312810059E-2</v>
      </c>
      <c r="D750" s="31">
        <f>((1+Table26[[#This Row],[Monthly change]])^12)-1</f>
        <v>0.1669134762188873</v>
      </c>
    </row>
    <row r="751" spans="1:4" x14ac:dyDescent="0.2">
      <c r="A751" s="55">
        <v>44228</v>
      </c>
      <c r="B751" s="57">
        <f>VLOOKUP(Table26[[#This Row],[Date]],'DB Money Supply'!$A:$E,5)</f>
        <v>19614.900000000001</v>
      </c>
      <c r="C751" s="30">
        <f>(Table26[[#This Row],[M2 Money Stock, Billions of Dollars, Monthly, Seasonally Adjusted]]-B750)/B750</f>
        <v>1.252303546816858E-2</v>
      </c>
      <c r="D751" s="31">
        <f>((1+Table26[[#This Row],[Monthly change]])^12)-1</f>
        <v>0.16107145840228743</v>
      </c>
    </row>
    <row r="752" spans="1:4" x14ac:dyDescent="0.2">
      <c r="A752" s="33">
        <v>44256</v>
      </c>
      <c r="B752" s="57">
        <f>VLOOKUP(Table26[[#This Row],[Date]],'DB Money Supply'!$A:$E,5)</f>
        <v>19853.7</v>
      </c>
      <c r="C752" s="30">
        <f>(Table26[[#This Row],[M2 Money Stock, Billions of Dollars, Monthly, Seasonally Adjusted]]-B751)/B751</f>
        <v>1.2174418426808154E-2</v>
      </c>
      <c r="D752" s="31">
        <f>((1+Table26[[#This Row],[Monthly change]])^12)-1</f>
        <v>0.15628337566232786</v>
      </c>
    </row>
    <row r="753" spans="1:4" x14ac:dyDescent="0.2">
      <c r="A753" s="55">
        <v>44287</v>
      </c>
      <c r="B753" s="57">
        <f>VLOOKUP(Table26[[#This Row],[Date]],'DB Money Supply'!$A:$E,5)</f>
        <v>20110.599999999999</v>
      </c>
      <c r="C753" s="30">
        <f>(Table26[[#This Row],[M2 Money Stock, Billions of Dollars, Monthly, Seasonally Adjusted]]-B752)/B752</f>
        <v>1.2939653565833965E-2</v>
      </c>
      <c r="D753" s="31">
        <f>((1+Table26[[#This Row],[Monthly change]])^12)-1</f>
        <v>0.16681733751090966</v>
      </c>
    </row>
    <row r="754" spans="1:4" x14ac:dyDescent="0.2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1.5320278857915835E-2</v>
      </c>
      <c r="D754" s="31">
        <f>((1+Table26[[#This Row],[Monthly change]])^12)-1</f>
        <v>0.2001533024909028</v>
      </c>
    </row>
    <row r="755" spans="1:4" x14ac:dyDescent="0.2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2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2">
      <c r="A757" s="55">
        <v>44409</v>
      </c>
      <c r="B757" s="57">
        <f>VLOOKUP(Table26[[#This Row],[Date]],'DB Money Supply'!$A:$E,5)</f>
        <v>20835.5</v>
      </c>
      <c r="C757" s="30">
        <f>(Table26[[#This Row],[M2 Money Stock, Billions of Dollars, Monthly, Seasonally Adjusted]]-B756)/B756</f>
        <v>1.0681387125096444E-2</v>
      </c>
      <c r="D757" s="31">
        <f>((1+Table26[[#This Row],[Monthly change]])^12)-1</f>
        <v>0.13598137990966541</v>
      </c>
    </row>
    <row r="758" spans="1:4" x14ac:dyDescent="0.2">
      <c r="A758" s="33">
        <v>44440</v>
      </c>
      <c r="B758" s="57">
        <f>VLOOKUP(Table26[[#This Row],[Date]],'DB Money Supply'!$A:$E,5)</f>
        <v>20965.900000000001</v>
      </c>
      <c r="C758" s="30">
        <f>(Table26[[#This Row],[M2 Money Stock, Billions of Dollars, Monthly, Seasonally Adjusted]]-B757)/B757</f>
        <v>6.2585491108925369E-3</v>
      </c>
      <c r="D758" s="31">
        <f>((1+Table26[[#This Row],[Monthly change]])^12)-1</f>
        <v>7.7742470928747087E-2</v>
      </c>
    </row>
    <row r="759" spans="1:4" x14ac:dyDescent="0.2">
      <c r="A759" s="55">
        <v>44470</v>
      </c>
      <c r="B759" s="57">
        <f>VLOOKUP(Table26[[#This Row],[Date]],'DB Money Supply'!$A:$E,5)</f>
        <v>21144</v>
      </c>
      <c r="C759" s="30">
        <f>(Table26[[#This Row],[M2 Money Stock, Billions of Dollars, Monthly, Seasonally Adjusted]]-B758)/B758</f>
        <v>8.4947462307842034E-3</v>
      </c>
      <c r="D759" s="31">
        <f>((1+Table26[[#This Row],[Monthly change]])^12)-1</f>
        <v>0.10683703192209504</v>
      </c>
    </row>
    <row r="760" spans="1:4" x14ac:dyDescent="0.2">
      <c r="A760" s="33">
        <v>44501</v>
      </c>
      <c r="B760" s="57">
        <f>VLOOKUP(Table26[[#This Row],[Date]],'DB Money Supply'!$A:$E,5)</f>
        <v>21349.4</v>
      </c>
      <c r="C760" s="30">
        <f>(Table26[[#This Row],[M2 Money Stock, Billions of Dollars, Monthly, Seasonally Adjusted]]-B759)/B759</f>
        <v>9.7143397654181549E-3</v>
      </c>
      <c r="D760" s="31">
        <f>((1+Table26[[#This Row],[Monthly change]])^12)-1</f>
        <v>0.12300654872925532</v>
      </c>
    </row>
    <row r="761" spans="1:4" x14ac:dyDescent="0.2">
      <c r="A761" s="55">
        <v>44531</v>
      </c>
      <c r="B761" s="57">
        <f>VLOOKUP(Table26[[#This Row],[Date]],'DB Money Supply'!$A:$E,5)</f>
        <v>21490</v>
      </c>
      <c r="C761" s="30">
        <f>(Table26[[#This Row],[M2 Money Stock, Billions of Dollars, Monthly, Seasonally Adjusted]]-B760)/B760</f>
        <v>6.5856651709180836E-3</v>
      </c>
      <c r="D761" s="31">
        <f>((1+Table26[[#This Row],[Monthly change]])^12)-1</f>
        <v>8.1954246006967324E-2</v>
      </c>
    </row>
    <row r="762" spans="1:4" x14ac:dyDescent="0.2">
      <c r="A762" s="55">
        <v>44562</v>
      </c>
      <c r="B762" s="57">
        <f>VLOOKUP(Table26[[#This Row],[Date]],'DB Money Supply'!$A:$E,5)</f>
        <v>21649.7</v>
      </c>
      <c r="C762" s="30">
        <f>(Table26[[#This Row],[M2 Money Stock, Billions of Dollars, Monthly, Seasonally Adjusted]]-B761)/B761</f>
        <v>7.431363424848801E-3</v>
      </c>
      <c r="D762" s="31">
        <f>((1+Table26[[#This Row],[Monthly change]])^12)-1</f>
        <v>9.2913037195731407E-2</v>
      </c>
    </row>
    <row r="763" spans="1:4" x14ac:dyDescent="0.2">
      <c r="A763" s="33">
        <v>44593</v>
      </c>
      <c r="B763" s="57">
        <f>VLOOKUP(Table26[[#This Row],[Date]],'DB Money Supply'!$A:$E,5)</f>
        <v>21708.6</v>
      </c>
      <c r="C763" s="30">
        <f>(Table26[[#This Row],[M2 Money Stock, Billions of Dollars, Monthly, Seasonally Adjusted]]-B762)/B762</f>
        <v>2.7205919712512327E-3</v>
      </c>
      <c r="D763" s="31">
        <f>((1+Table26[[#This Row],[Monthly change]])^12)-1</f>
        <v>3.3140067949746221E-2</v>
      </c>
    </row>
    <row r="764" spans="1:4" x14ac:dyDescent="0.2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1.4326119602370575E-3</v>
      </c>
      <c r="D764" s="31">
        <f>((1+Table26[[#This Row],[Monthly change]])^12)-1</f>
        <v>1.7327449353757851E-2</v>
      </c>
    </row>
    <row r="765" spans="1:4" x14ac:dyDescent="0.2">
      <c r="A765" s="55">
        <v>44652</v>
      </c>
      <c r="B765" s="57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2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2.3100876909287475E-4</v>
      </c>
      <c r="D766" s="31">
        <f>((1+Table26[[#This Row],[Monthly change]])^12)-1</f>
        <v>2.7756300360322061E-3</v>
      </c>
    </row>
    <row r="767" spans="1:4" x14ac:dyDescent="0.2">
      <c r="A767" s="33">
        <v>44713</v>
      </c>
      <c r="B767" s="57">
        <f>VLOOKUP(Table26[[#This Row],[Date]],'DB Money Supply'!$A:$E,5)</f>
        <v>21607.7</v>
      </c>
      <c r="C767" s="30">
        <f>(Table26[[#This Row],[M2 Money Stock, Billions of Dollars, Monthly, Seasonally Adjusted]]-B766)/B766</f>
        <v>-1.9169299558413242E-3</v>
      </c>
      <c r="D767" s="31">
        <f>((1+Table26[[#This Row],[Monthly change]])^12)-1</f>
        <v>-2.2762177534383699E-2</v>
      </c>
    </row>
    <row r="768" spans="1:4" x14ac:dyDescent="0.2">
      <c r="A768" s="33">
        <v>44743</v>
      </c>
      <c r="B768" s="57">
        <f>VLOOKUP(Table26[[#This Row],[Date]],'DB Money Supply'!$A:$E,5)</f>
        <v>21636.2</v>
      </c>
      <c r="C768" s="30">
        <f>(Table26[[#This Row],[M2 Money Stock, Billions of Dollars, Monthly, Seasonally Adjusted]]-B767)/B767</f>
        <v>1.3189742545481472E-3</v>
      </c>
      <c r="D768" s="31">
        <f>((1+Table26[[#This Row],[Monthly change]])^12)-1</f>
        <v>1.5943017113717817E-2</v>
      </c>
    </row>
    <row r="769" spans="1:4" x14ac:dyDescent="0.2">
      <c r="A769" s="55">
        <v>44774</v>
      </c>
      <c r="B769" s="57">
        <f>VLOOKUP(Table26[[#This Row],[Date]],'DB Money Supply'!$A:$E,5)</f>
        <v>21632.400000000001</v>
      </c>
      <c r="C769" s="30">
        <f>(Table26[[#This Row],[M2 Money Stock, Billions of Dollars, Monthly, Seasonally Adjusted]]-B768)/B768</f>
        <v>-1.7563158040687701E-4</v>
      </c>
      <c r="D769" s="31">
        <f>((1+Table26[[#This Row],[Monthly change]])^12)-1</f>
        <v>-2.105544290451733E-3</v>
      </c>
    </row>
    <row r="770" spans="1:4" x14ac:dyDescent="0.2">
      <c r="A770" s="55">
        <v>44805</v>
      </c>
      <c r="B770" s="57">
        <f>VLOOKUP(Table26[[#This Row],[Date]],'DB Money Supply'!$A:$E,5)</f>
        <v>21503.4</v>
      </c>
      <c r="C770" s="30">
        <f>(Table26[[#This Row],[M2 Money Stock, Billions of Dollars, Monthly, Seasonally Adjusted]]-B769)/B769</f>
        <v>-5.9632773062628279E-3</v>
      </c>
      <c r="D770" s="31">
        <f>((1+Table26[[#This Row],[Monthly change]])^12)-1</f>
        <v>-6.9258355815106754E-2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30" zoomScaleNormal="130" workbookViewId="0">
      <pane xSplit="4" topLeftCell="E1" activePane="topRight" state="frozen"/>
      <selection activeCell="AB17" sqref="AB17"/>
      <selection pane="topRight" activeCell="AB17" sqref="AB17"/>
    </sheetView>
  </sheetViews>
  <sheetFormatPr baseColWidth="10" defaultColWidth="9.1640625" defaultRowHeight="15" x14ac:dyDescent="0.2"/>
  <cols>
    <col min="1" max="3" width="9.1640625" style="72" customWidth="1"/>
    <col min="4" max="9" width="28" style="16" customWidth="1"/>
    <col min="10" max="34" width="9.1640625" style="72" customWidth="1"/>
    <col min="35" max="16384" width="9.1640625" style="72"/>
  </cols>
  <sheetData>
    <row r="2" spans="4:9" x14ac:dyDescent="0.2">
      <c r="D2" s="1" t="s">
        <v>20</v>
      </c>
    </row>
    <row r="7" spans="4:9" x14ac:dyDescent="0.2">
      <c r="D7" s="71" t="s">
        <v>78</v>
      </c>
      <c r="E7" s="71" t="s">
        <v>79</v>
      </c>
      <c r="F7" s="71" t="s">
        <v>80</v>
      </c>
      <c r="G7" s="71" t="s">
        <v>81</v>
      </c>
      <c r="H7" s="71" t="s">
        <v>149</v>
      </c>
      <c r="I7" s="71" t="s">
        <v>82</v>
      </c>
    </row>
    <row r="8" spans="4:9" x14ac:dyDescent="0.2">
      <c r="D8" s="47" t="s">
        <v>83</v>
      </c>
      <c r="E8" s="23">
        <f>VLOOKUP(D8,'DB Trading Economics'!$A:$E,2)</f>
        <v>9415256</v>
      </c>
      <c r="F8" s="69">
        <f>VLOOKUP(D8,'DB Trading Economics'!$A:$E,3)</f>
        <v>44774</v>
      </c>
      <c r="G8" s="23">
        <f>VLOOKUP(D8,'DB Trading Economics'!$A:$E,4)</f>
        <v>9375021</v>
      </c>
      <c r="H8" s="63">
        <f t="shared" ref="H8:H30" si="0">(((E8-G8)/G8)+1)^12-1</f>
        <v>5.2733891368631047E-2</v>
      </c>
      <c r="I8" s="23" t="str">
        <f>VLOOKUP(D8,'DB Trading Economics'!$A:$E,5)</f>
        <v>ARS Million</v>
      </c>
    </row>
    <row r="9" spans="4:9" x14ac:dyDescent="0.2">
      <c r="D9" s="47" t="s">
        <v>85</v>
      </c>
      <c r="E9" s="23">
        <f>VLOOKUP(D9,'DB Trading Economics'!$A:$E,2)</f>
        <v>4795425</v>
      </c>
      <c r="F9" s="69">
        <f>VLOOKUP(D9,'DB Trading Economics'!$A:$E,3)</f>
        <v>44805</v>
      </c>
      <c r="G9" s="23">
        <f>VLOOKUP(D9,'DB Trading Economics'!$A:$E,4)</f>
        <v>4723684</v>
      </c>
      <c r="H9" s="63">
        <f t="shared" si="0"/>
        <v>0.19827139872480992</v>
      </c>
      <c r="I9" s="23" t="str">
        <f>VLOOKUP(D9,'DB Trading Economics'!$A:$E,5)</f>
        <v>BRL Million</v>
      </c>
    </row>
    <row r="10" spans="4:9" x14ac:dyDescent="0.2">
      <c r="D10" s="47" t="s">
        <v>87</v>
      </c>
      <c r="E10" s="23">
        <f>VLOOKUP(D10,'DB Trading Economics'!$A:$E,2)</f>
        <v>2358110</v>
      </c>
      <c r="F10" s="69">
        <f>VLOOKUP(D10,'DB Trading Economics'!$A:$E,3)</f>
        <v>44774</v>
      </c>
      <c r="G10" s="23">
        <f>VLOOKUP(D10,'DB Trading Economics'!$A:$E,4)</f>
        <v>2367102</v>
      </c>
      <c r="H10" s="63">
        <f t="shared" si="0"/>
        <v>-4.4644404734780485E-2</v>
      </c>
      <c r="I10" s="23" t="str">
        <f>VLOOKUP(D10,'DB Trading Economics'!$A:$E,5)</f>
        <v>CAD Million</v>
      </c>
    </row>
    <row r="11" spans="4:9" x14ac:dyDescent="0.2">
      <c r="D11" s="47" t="s">
        <v>89</v>
      </c>
      <c r="E11" s="23">
        <f>VLOOKUP(D11,'DB Trading Economics'!$A:$E,2)</f>
        <v>261290</v>
      </c>
      <c r="F11" s="69">
        <f>VLOOKUP(D11,'DB Trading Economics'!$A:$E,3)</f>
        <v>44835</v>
      </c>
      <c r="G11" s="23">
        <f>VLOOKUP(D11,'DB Trading Economics'!$A:$E,4)</f>
        <v>262660</v>
      </c>
      <c r="H11" s="63">
        <f t="shared" si="0"/>
        <v>-6.0825726866979957E-2</v>
      </c>
      <c r="I11" s="23" t="str">
        <f>VLOOKUP(D11,'DB Trading Economics'!$A:$E,5)</f>
        <v>CNY Billion</v>
      </c>
    </row>
    <row r="12" spans="4:9" x14ac:dyDescent="0.2">
      <c r="D12" s="47" t="s">
        <v>91</v>
      </c>
      <c r="E12" s="23">
        <f>VLOOKUP(D12,'DB Trading Economics'!$A:$E,2)</f>
        <v>15397543</v>
      </c>
      <c r="F12" s="69">
        <f>VLOOKUP(D12,'DB Trading Economics'!$A:$E,3)</f>
        <v>44805</v>
      </c>
      <c r="G12" s="23">
        <f>VLOOKUP(D12,'DB Trading Economics'!$A:$E,4)</f>
        <v>15303375</v>
      </c>
      <c r="H12" s="63">
        <f t="shared" si="0"/>
        <v>7.639199944235453E-2</v>
      </c>
      <c r="I12" s="23" t="str">
        <f>VLOOKUP(D12,'DB Trading Economics'!$A:$E,5)</f>
        <v>EUR Million</v>
      </c>
    </row>
    <row r="13" spans="4:9" x14ac:dyDescent="0.2">
      <c r="D13" s="47" t="s">
        <v>93</v>
      </c>
      <c r="E13" s="23">
        <f>VLOOKUP(D13,'DB Trading Economics'!$A:$E,2)</f>
        <v>3002201</v>
      </c>
      <c r="F13" s="69">
        <f>VLOOKUP(D13,'DB Trading Economics'!$A:$E,3)</f>
        <v>44805</v>
      </c>
      <c r="G13" s="23">
        <f>VLOOKUP(D13,'DB Trading Economics'!$A:$E,4)</f>
        <v>3013596</v>
      </c>
      <c r="H13" s="63">
        <f t="shared" si="0"/>
        <v>-4.444252460870024E-2</v>
      </c>
      <c r="I13" s="23" t="str">
        <f>VLOOKUP(D13,'DB Trading Economics'!$A:$E,5)</f>
        <v>EUR Million</v>
      </c>
    </row>
    <row r="14" spans="4:9" x14ac:dyDescent="0.2">
      <c r="D14" s="47" t="s">
        <v>94</v>
      </c>
      <c r="E14" s="23">
        <f>VLOOKUP(D14,'DB Trading Economics'!$A:$E,2)</f>
        <v>3809</v>
      </c>
      <c r="F14" s="69">
        <f>VLOOKUP(D14,'DB Trading Economics'!$A:$E,3)</f>
        <v>44805</v>
      </c>
      <c r="G14" s="23">
        <f>VLOOKUP(D14,'DB Trading Economics'!$A:$E,4)</f>
        <v>3821</v>
      </c>
      <c r="H14" s="63">
        <f t="shared" si="0"/>
        <v>-3.7042279043298931E-2</v>
      </c>
      <c r="I14" s="23" t="str">
        <f>VLOOKUP(D14,'DB Trading Economics'!$A:$E,5)</f>
        <v>EUR Billion</v>
      </c>
    </row>
    <row r="15" spans="4:9" x14ac:dyDescent="0.2">
      <c r="D15" s="47" t="s">
        <v>96</v>
      </c>
      <c r="E15" s="23">
        <f>VLOOKUP(D15,'DB Trading Economics'!$A:$E,2)</f>
        <v>54312</v>
      </c>
      <c r="F15" s="69">
        <f>VLOOKUP(D15,'DB Trading Economics'!$A:$E,3)</f>
        <v>44805</v>
      </c>
      <c r="G15" s="23">
        <f>VLOOKUP(D15,'DB Trading Economics'!$A:$E,4)</f>
        <v>54706</v>
      </c>
      <c r="H15" s="63">
        <f t="shared" si="0"/>
        <v>-8.3083022154241015E-2</v>
      </c>
      <c r="I15" s="23" t="str">
        <f>VLOOKUP(D15,'DB Trading Economics'!$A:$E,5)</f>
        <v>INR Billion</v>
      </c>
    </row>
    <row r="16" spans="4:9" x14ac:dyDescent="0.2">
      <c r="D16" s="47" t="s">
        <v>98</v>
      </c>
      <c r="E16" s="23">
        <f>VLOOKUP(D16,'DB Trading Economics'!$A:$E,2)</f>
        <v>7962700</v>
      </c>
      <c r="F16" s="69">
        <f>VLOOKUP(D16,'DB Trading Economics'!$A:$E,3)</f>
        <v>44805</v>
      </c>
      <c r="G16" s="23">
        <f>VLOOKUP(D16,'DB Trading Economics'!$A:$E,4)</f>
        <v>7894100</v>
      </c>
      <c r="H16" s="63">
        <f t="shared" si="0"/>
        <v>0.10941174984505397</v>
      </c>
      <c r="I16" s="23" t="str">
        <f>VLOOKUP(D16,'DB Trading Economics'!$A:$E,5)</f>
        <v>IDR Billion</v>
      </c>
    </row>
    <row r="17" spans="4:9" x14ac:dyDescent="0.2">
      <c r="D17" s="47" t="s">
        <v>100</v>
      </c>
      <c r="E17" s="23">
        <f>VLOOKUP(D17,'DB Trading Economics'!$A:$E,2)</f>
        <v>1924971</v>
      </c>
      <c r="F17" s="69">
        <f>VLOOKUP(D17,'DB Trading Economics'!$A:$E,3)</f>
        <v>44774</v>
      </c>
      <c r="G17" s="23">
        <f>VLOOKUP(D17,'DB Trading Economics'!$A:$E,4)</f>
        <v>1949499</v>
      </c>
      <c r="H17" s="63">
        <f t="shared" si="0"/>
        <v>-0.14095860256223613</v>
      </c>
      <c r="I17" s="23" t="str">
        <f>VLOOKUP(D17,'DB Trading Economics'!$A:$E,5)</f>
        <v>EUR Million</v>
      </c>
    </row>
    <row r="18" spans="4:9" x14ac:dyDescent="0.2">
      <c r="D18" s="47" t="s">
        <v>101</v>
      </c>
      <c r="E18" s="23">
        <f>VLOOKUP(D18,'DB Trading Economics'!$A:$E,2)</f>
        <v>1207930</v>
      </c>
      <c r="F18" s="69">
        <f>VLOOKUP(D18,'DB Trading Economics'!$A:$E,3)</f>
        <v>44805</v>
      </c>
      <c r="G18" s="23">
        <f>VLOOKUP(D18,'DB Trading Economics'!$A:$E,4)</f>
        <v>1209076</v>
      </c>
      <c r="H18" s="63">
        <f t="shared" si="0"/>
        <v>-1.131486842422047E-2</v>
      </c>
      <c r="I18" s="23" t="str">
        <f>VLOOKUP(D18,'DB Trading Economics'!$A:$E,5)</f>
        <v>JPY Billion</v>
      </c>
    </row>
    <row r="19" spans="4:9" x14ac:dyDescent="0.2">
      <c r="D19" s="47" t="s">
        <v>103</v>
      </c>
      <c r="E19" s="23">
        <f>VLOOKUP(D19,'DB Trading Economics'!$A:$E,2)</f>
        <v>11857554926</v>
      </c>
      <c r="F19" s="69">
        <f>VLOOKUP(D19,'DB Trading Economics'!$A:$E,3)</f>
        <v>44805</v>
      </c>
      <c r="G19" s="23">
        <f>VLOOKUP(D19,'DB Trading Economics'!$A:$E,4)</f>
        <v>11791395306</v>
      </c>
      <c r="H19" s="63">
        <f t="shared" si="0"/>
        <v>6.9447202558515775E-2</v>
      </c>
      <c r="I19" s="23" t="str">
        <f>VLOOKUP(D19,'DB Trading Economics'!$A:$E,5)</f>
        <v>MXN Thousand</v>
      </c>
    </row>
    <row r="20" spans="4:9" x14ac:dyDescent="0.2">
      <c r="D20" s="47" t="s">
        <v>105</v>
      </c>
      <c r="E20" s="23">
        <f>VLOOKUP(D20,'DB Trading Economics'!$A:$E,2)</f>
        <v>1155044</v>
      </c>
      <c r="F20" s="69">
        <f>VLOOKUP(D20,'DB Trading Economics'!$A:$E,3)</f>
        <v>44805</v>
      </c>
      <c r="G20" s="23">
        <f>VLOOKUP(D20,'DB Trading Economics'!$A:$E,4)</f>
        <v>1148750</v>
      </c>
      <c r="H20" s="63">
        <f t="shared" si="0"/>
        <v>6.7765904086423356E-2</v>
      </c>
      <c r="I20" s="23" t="str">
        <f>VLOOKUP(D20,'DB Trading Economics'!$A:$E,5)</f>
        <v>EUR Million</v>
      </c>
    </row>
    <row r="21" spans="4:9" x14ac:dyDescent="0.2">
      <c r="D21" s="47" t="s">
        <v>106</v>
      </c>
      <c r="E21" s="23">
        <f>VLOOKUP(D21,'DB Trading Economics'!$A:$E,2)</f>
        <v>75097</v>
      </c>
      <c r="F21" s="69">
        <f>VLOOKUP(D21,'DB Trading Economics'!$A:$E,3)</f>
        <v>44805</v>
      </c>
      <c r="G21" s="23">
        <f>VLOOKUP(D21,'DB Trading Economics'!$A:$E,4)</f>
        <v>73333</v>
      </c>
      <c r="H21" s="63">
        <f t="shared" si="0"/>
        <v>0.3300795974926003</v>
      </c>
      <c r="I21" s="23" t="str">
        <f>VLOOKUP(D21,'DB Trading Economics'!$A:$E,5)</f>
        <v>RUB Billion</v>
      </c>
    </row>
    <row r="22" spans="4:9" x14ac:dyDescent="0.2">
      <c r="D22" s="47" t="s">
        <v>108</v>
      </c>
      <c r="E22" s="23">
        <f>VLOOKUP(D22,'DB Trading Economics'!$A:$E,2)</f>
        <v>2139929</v>
      </c>
      <c r="F22" s="69">
        <f>VLOOKUP(D22,'DB Trading Economics'!$A:$E,3)</f>
        <v>44805</v>
      </c>
      <c r="G22" s="23">
        <f>VLOOKUP(D22,'DB Trading Economics'!$A:$E,4)</f>
        <v>2120470</v>
      </c>
      <c r="H22" s="63">
        <f t="shared" si="0"/>
        <v>0.11585247487683481</v>
      </c>
      <c r="I22" s="23" t="str">
        <f>VLOOKUP(D22,'DB Trading Economics'!$A:$E,5)</f>
        <v>SAR Million</v>
      </c>
    </row>
    <row r="23" spans="4:9" x14ac:dyDescent="0.2">
      <c r="D23" s="47" t="s">
        <v>110</v>
      </c>
      <c r="E23" s="23">
        <f>VLOOKUP(D23,'DB Trading Economics'!$A:$E,2)</f>
        <v>751096</v>
      </c>
      <c r="F23" s="69">
        <f>VLOOKUP(D23,'DB Trading Economics'!$A:$E,3)</f>
        <v>44805</v>
      </c>
      <c r="G23" s="23">
        <f>VLOOKUP(D23,'DB Trading Economics'!$A:$E,4)</f>
        <v>753645</v>
      </c>
      <c r="H23" s="63">
        <f t="shared" si="0"/>
        <v>-3.9840190743989035E-2</v>
      </c>
      <c r="I23" s="23" t="str">
        <f>VLOOKUP(D23,'DB Trading Economics'!$A:$E,5)</f>
        <v>SGD Million</v>
      </c>
    </row>
    <row r="24" spans="4:9" x14ac:dyDescent="0.2">
      <c r="D24" s="47" t="s">
        <v>112</v>
      </c>
      <c r="E24" s="23">
        <f>VLOOKUP(D24,'DB Trading Economics'!$A:$E,2)</f>
        <v>3828429</v>
      </c>
      <c r="F24" s="69">
        <f>VLOOKUP(D24,'DB Trading Economics'!$A:$E,3)</f>
        <v>44805</v>
      </c>
      <c r="G24" s="23">
        <f>VLOOKUP(D24,'DB Trading Economics'!$A:$E,4)</f>
        <v>3789888</v>
      </c>
      <c r="H24" s="63">
        <f t="shared" si="0"/>
        <v>0.12909545384758347</v>
      </c>
      <c r="I24" s="23" t="str">
        <f>VLOOKUP(D24,'DB Trading Economics'!$A:$E,5)</f>
        <v>ZAR Million</v>
      </c>
    </row>
    <row r="25" spans="4:9" x14ac:dyDescent="0.2">
      <c r="D25" s="47" t="s">
        <v>114</v>
      </c>
      <c r="E25" s="23">
        <f>VLOOKUP(D25,'DB Trading Economics'!$A:$E,2)</f>
        <v>3738504</v>
      </c>
      <c r="F25" s="69">
        <f>VLOOKUP(D25,'DB Trading Economics'!$A:$E,3)</f>
        <v>44774</v>
      </c>
      <c r="G25" s="23">
        <f>VLOOKUP(D25,'DB Trading Economics'!$A:$E,4)</f>
        <v>3719259</v>
      </c>
      <c r="H25" s="63">
        <f t="shared" si="0"/>
        <v>6.3890974528857392E-2</v>
      </c>
      <c r="I25" s="23" t="str">
        <f>VLOOKUP(D25,'DB Trading Economics'!$A:$E,5)</f>
        <v>KRW Billion</v>
      </c>
    </row>
    <row r="26" spans="4:9" x14ac:dyDescent="0.2">
      <c r="D26" s="47" t="s">
        <v>116</v>
      </c>
      <c r="E26" s="23">
        <f>VLOOKUP(D26,'DB Trading Economics'!$A:$E,2)</f>
        <v>1504468</v>
      </c>
      <c r="F26" s="69">
        <f>VLOOKUP(D26,'DB Trading Economics'!$A:$E,3)</f>
        <v>44805</v>
      </c>
      <c r="G26" s="23">
        <f>VLOOKUP(D26,'DB Trading Economics'!$A:$E,4)</f>
        <v>1509170</v>
      </c>
      <c r="H26" s="63">
        <f t="shared" si="0"/>
        <v>-3.6753377564902601E-2</v>
      </c>
      <c r="I26" s="23" t="str">
        <f>VLOOKUP(D26,'DB Trading Economics'!$A:$E,5)</f>
        <v>EUR Million</v>
      </c>
    </row>
    <row r="27" spans="4:9" x14ac:dyDescent="0.2">
      <c r="D27" s="47" t="s">
        <v>117</v>
      </c>
      <c r="E27" s="23">
        <f>VLOOKUP(D27,'DB Trading Economics'!$A:$E,2)</f>
        <v>1085991</v>
      </c>
      <c r="F27" s="69">
        <f>VLOOKUP(D27,'DB Trading Economics'!$A:$E,3)</f>
        <v>44805</v>
      </c>
      <c r="G27" s="23">
        <f>VLOOKUP(D27,'DB Trading Economics'!$A:$E,4)</f>
        <v>1093759</v>
      </c>
      <c r="H27" s="63">
        <f t="shared" si="0"/>
        <v>-8.1973880830548351E-2</v>
      </c>
      <c r="I27" s="23" t="str">
        <f>VLOOKUP(D27,'DB Trading Economics'!$A:$E,5)</f>
        <v>CHF Million</v>
      </c>
    </row>
    <row r="28" spans="4:9" x14ac:dyDescent="0.2">
      <c r="D28" s="47" t="s">
        <v>119</v>
      </c>
      <c r="E28" s="23">
        <f>VLOOKUP(D28,'DB Trading Economics'!$A:$E,2)</f>
        <v>7729695772</v>
      </c>
      <c r="F28" s="69">
        <f>VLOOKUP(D28,'DB Trading Economics'!$A:$E,3)</f>
        <v>44835</v>
      </c>
      <c r="G28" s="23">
        <f>VLOOKUP(D28,'DB Trading Economics'!$A:$E,4)</f>
        <v>7429567349</v>
      </c>
      <c r="H28" s="63">
        <f t="shared" si="0"/>
        <v>0.60837208378610841</v>
      </c>
      <c r="I28" s="23" t="str">
        <f>VLOOKUP(D28,'DB Trading Economics'!$A:$E,5)</f>
        <v>TRY Thousand</v>
      </c>
    </row>
    <row r="29" spans="4:9" x14ac:dyDescent="0.2">
      <c r="D29" s="47" t="s">
        <v>121</v>
      </c>
      <c r="E29" s="23">
        <f>VLOOKUP(D29,'DB Trading Economics'!$A:$E,2)</f>
        <v>3213819</v>
      </c>
      <c r="F29" s="69">
        <f>VLOOKUP(D29,'DB Trading Economics'!$A:$E,3)</f>
        <v>44805</v>
      </c>
      <c r="G29" s="23">
        <f>VLOOKUP(D29,'DB Trading Economics'!$A:$E,4)</f>
        <v>3112903</v>
      </c>
      <c r="H29" s="63">
        <f t="shared" si="0"/>
        <v>0.46645895333287246</v>
      </c>
      <c r="I29" s="23" t="str">
        <f>VLOOKUP(D29,'DB Trading Economics'!$A:$E,5)</f>
        <v>GBP Million</v>
      </c>
    </row>
    <row r="30" spans="4:9" x14ac:dyDescent="0.2">
      <c r="D30" s="47" t="s">
        <v>123</v>
      </c>
      <c r="E30" s="23">
        <f>VLOOKUP(D30,'DB Trading Economics'!$A:$E,2)</f>
        <v>21503</v>
      </c>
      <c r="F30" s="69">
        <f>VLOOKUP(D30,'DB Trading Economics'!$A:$E,3)</f>
        <v>44805</v>
      </c>
      <c r="G30" s="23">
        <f>VLOOKUP(D30,'DB Trading Economics'!$A:$E,4)</f>
        <v>21711</v>
      </c>
      <c r="H30" s="63">
        <f t="shared" si="0"/>
        <v>-0.10909636509443288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30" zoomScaleNormal="130" workbookViewId="0">
      <pane xSplit="1" ySplit="5" topLeftCell="B68" activePane="bottomRight" state="frozen"/>
      <selection pane="topRight" activeCell="B1" sqref="B1"/>
      <selection pane="bottomLeft" activeCell="A6" sqref="A6"/>
      <selection pane="bottomRight" activeCell="AE96" sqref="AE96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0.10341949124008318</v>
      </c>
      <c r="D3" s="15">
        <f t="shared" ca="1" si="0"/>
        <v>0.12854075321769767</v>
      </c>
      <c r="E3" s="15">
        <f t="shared" ca="1" si="0"/>
        <v>9.1770259953860678E-2</v>
      </c>
      <c r="F3" s="15">
        <f t="shared" ca="1" si="0"/>
        <v>7.6006907543177793E-2</v>
      </c>
      <c r="G3" s="15">
        <f t="shared" ca="1" si="0"/>
        <v>3.7183786951263523E-2</v>
      </c>
      <c r="H3" s="15">
        <f t="shared" ca="1" si="0"/>
        <v>8.4391734988862974E-2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0.10052605846145468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8.5410728411748002E-2</v>
      </c>
      <c r="Y3" s="15">
        <f t="shared" ca="1" si="0"/>
        <v>7.641447242507117E-2</v>
      </c>
      <c r="Z3" s="15">
        <f t="shared" ca="1" si="0"/>
        <v>8.0111890827720411E-2</v>
      </c>
      <c r="AA3" s="15">
        <f t="shared" ca="1" si="0"/>
        <v>8.9575354692088022E-2</v>
      </c>
    </row>
    <row r="4" spans="2:35" x14ac:dyDescent="0.2">
      <c r="B4" s="2" t="s">
        <v>168</v>
      </c>
      <c r="C4" s="15">
        <f t="shared" ref="C4:AA4" ca="1" si="1">MIN(OFFSET(C$20,COUNT(C$20:C$435),0,-13,1))</f>
        <v>4.8780263808819391E-2</v>
      </c>
      <c r="D4" s="15">
        <f t="shared" ca="1" si="1"/>
        <v>2.5636930416508212E-2</v>
      </c>
      <c r="E4" s="15">
        <f t="shared" ca="1" si="1"/>
        <v>8.5278767840795786E-2</v>
      </c>
      <c r="F4" s="15">
        <f t="shared" ca="1" si="1"/>
        <v>5.9061504636807025E-2</v>
      </c>
      <c r="G4" s="15">
        <f t="shared" ca="1" si="1"/>
        <v>2.8345144824263365E-2</v>
      </c>
      <c r="H4" s="15">
        <f t="shared" ca="1" si="1"/>
        <v>5.8113405971272777E-2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7.8521406251569892E-2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4.9375509919254192E-2</v>
      </c>
      <c r="Q4" s="15">
        <f t="shared" ca="1" si="1"/>
        <v>8.0086998693829597E-2</v>
      </c>
      <c r="R4" s="15">
        <f t="shared" ca="1" si="1"/>
        <v>5.9340770236688573E-2</v>
      </c>
      <c r="S4" s="15">
        <f t="shared" ca="1" si="1"/>
        <v>6.2100338772401051E-2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8.514974734177691E-2</v>
      </c>
      <c r="W4" s="15">
        <f t="shared" ca="1" si="1"/>
        <v>0.14909391634127001</v>
      </c>
      <c r="X4" s="15">
        <f t="shared" ca="1" si="1"/>
        <v>3.6274156181069057E-2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2">
      <c r="B5" s="2" t="s">
        <v>169</v>
      </c>
      <c r="C5" s="15">
        <f t="shared" ref="C5:AA5" ca="1" si="2">AVERAGE(OFFSET(C$20,COUNT(C$20:C$435),0,-13,1))</f>
        <v>8.172949059031924E-2</v>
      </c>
      <c r="D5" s="15">
        <f t="shared" ca="1" si="2"/>
        <v>8.3581138341915148E-2</v>
      </c>
      <c r="E5" s="15">
        <f t="shared" ca="1" si="2"/>
        <v>8.8132040527215058E-2</v>
      </c>
      <c r="F5" s="15">
        <f t="shared" ca="1" si="2"/>
        <v>6.540251424106383E-2</v>
      </c>
      <c r="G5" s="15">
        <f t="shared" ca="1" si="2"/>
        <v>3.1605661483196788E-2</v>
      </c>
      <c r="H5" s="15">
        <f t="shared" ca="1" si="2"/>
        <v>6.8795662607617256E-2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9.2173356710003859E-2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0.10292932195113451</v>
      </c>
      <c r="O5" s="15">
        <f t="shared" ca="1" si="2"/>
        <v>9.6466110738426605E-2</v>
      </c>
      <c r="P5" s="15">
        <f t="shared" ca="1" si="2"/>
        <v>8.1092235943117111E-2</v>
      </c>
      <c r="Q5" s="15">
        <f t="shared" ca="1" si="2"/>
        <v>8.9472902151173442E-2</v>
      </c>
      <c r="R5" s="15">
        <f t="shared" ca="1" si="2"/>
        <v>6.9769067061289533E-2</v>
      </c>
      <c r="S5" s="15">
        <f t="shared" ca="1" si="2"/>
        <v>8.3075710060885044E-2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0.13171223508407934</v>
      </c>
      <c r="W5" s="15">
        <f t="shared" ca="1" si="2"/>
        <v>0.19671371722218775</v>
      </c>
      <c r="X5" s="15">
        <f t="shared" ca="1" si="2"/>
        <v>6.815322598349613E-2</v>
      </c>
      <c r="Y5" s="15">
        <f t="shared" ca="1" si="2"/>
        <v>7.0769036800935547E-2</v>
      </c>
      <c r="Z5" s="15">
        <f t="shared" ca="1" si="2"/>
        <v>6.0031738658375661E-2</v>
      </c>
      <c r="AA5" s="15">
        <f t="shared" ca="1" si="2"/>
        <v>6.811977188699099E-2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2">
        <f>VLOOKUP(B7,Data!$A:$AN,MATCH(yoy!$C$1,Data!$A$1:$AN$1,),)</f>
        <v>98.374160000000003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2">
        <f>VLOOKUP(B8,Data!$A:$AN,MATCH(yoy!$C$1,Data!$A$1:$AN$1,),)</f>
        <v>98.855429999999998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2">
        <f>VLOOKUP(B9,Data!$A:$AN,MATCH(yoy!$C$1,Data!$A$1:$AN$1,),)</f>
        <v>99.308300000000003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2">
        <f>VLOOKUP(B10,Data!$A:$AN,MATCH(yoy!$C$1,Data!$A$1:$AN$1,),)</f>
        <v>99.685649999999995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2">
        <f>VLOOKUP(B11,Data!$A:$AN,MATCH(yoy!$C$1,Data!$A$1:$AN$1,),)</f>
        <v>100.2229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2">
        <f>VLOOKUP(B12,Data!$A:$AN,MATCH(yoy!$C$1,Data!$A$1:$AN$1,),)</f>
        <v>100.8224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2">
        <f>VLOOKUP(B13,Data!$A:$AN,MATCH(yoy!$C$1,Data!$A$1:$AN$1,),)</f>
        <v>101.30329999999999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2">
        <f>VLOOKUP(B14,Data!$A:$AN,MATCH(yoy!$C$1,Data!$A$1:$AN$1,),)</f>
        <v>101.6185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2">
        <f>VLOOKUP(B15,Data!$A:$AN,MATCH(yoy!$C$1,Data!$A$1:$AN$1,),)</f>
        <v>102.09099999999999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2">
        <f>VLOOKUP(B16,Data!$A:$AN,MATCH(yoy!$C$1,Data!$A$1:$AN$1,),)</f>
        <v>102.49890000000001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2">
        <f>VLOOKUP(B17,Data!$A:$AN,MATCH(yoy!$C$1,Data!$A$1:$AN$1,),)</f>
        <v>103.29559999999999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2">
        <f>VLOOKUP(B18,Data!$A:$AN,MATCH(yoy!$C$1,Data!$A$1:$AN$1,),)</f>
        <v>103.88420000000001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2">
        <f>VLOOKUP(B19,Data!$A:$AN,MATCH(yoy!$C$1,Data!$A$1:$AN$1,),)</f>
        <v>104.37949999999999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6.2001348838399695E-2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3.0851867092273937E-2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5.7771539178783825E-2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4.1663400454495854E-2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6.2901086817516771E-2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3.2671907974675451E-2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5.7187722721283599E-2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6.5772255083856118E-2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5.6945895442687786E-2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5.7936600956462178E-2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6.7087462047097104E-2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7.9672079793235526E-2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5.8009583280946637E-2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6.6980155203605576E-2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8.4484870733858131E-2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6.0029170642300282E-2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6.7489410512786854E-2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9.2418382930164814E-2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5.8841668313895971E-2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7.0330697658398833E-2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0.10252270131994289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5.8087488583936316E-2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7.1737959271630278E-2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0.10752857548764015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6.0604193681509412E-2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7.2577364244884535E-2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0.10264112671136358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6.5157124994526541E-2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7.0366017526399996E-2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9.7916656418026507E-2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6.9566506817186152E-2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6.9740152978027325E-2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9.9204746153020454E-2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7.0853020892532662E-2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7.0982328905580219E-2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0.10396909095138772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6.9187842895521642E-2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7.1358084900071075E-2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0.11171019817347894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7.0528093067368208E-2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6.9949381790897422E-2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0.11295980028351219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7.4119853542409644E-2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6.6182740944747048E-2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9.2623006035144451E-2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7.5589271457417451E-2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6.4156317264877985E-2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7.1717562672116833E-2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7.3007845914871014E-2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6.2702938866191646E-2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6.9928011494612405E-2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6.81242781956789E-2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6.1947360925909259E-2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7.123838534361851E-2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6.7888132201288851E-2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6.1521402946157523E-2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6.6819901329179504E-2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6.7108057835498405E-2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5.9482812197253071E-2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6.437837395051399E-2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6.2437359332226237E-2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5.7940839382197247E-2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6.4064152352837953E-2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5.2928526665241456E-2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5.314745021213936E-2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6.4281662525080246E-2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4.5316029695999349E-2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5.09884449707593E-2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5.9218036783021392E-2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4.1399996936470541E-2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4.9838713428739578E-2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4.1342167324884535E-2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3.7890292100000306E-2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4.7544322749455213E-2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2.6524609451598093E-2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3.07755235455975E-2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2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4.915068745439994E-2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3.0841458696493202E-2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2.4310413818252108E-2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2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5.2366129442341307E-2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3.6530374247688291E-2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2.067253250438442E-2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2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5.1101021985292691E-2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3.3298084892449009E-2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1.8248107816863188E-2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2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5.1013463866592869E-2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2.6836884359379518E-2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2.1693855234577585E-2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2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5.1673992852614696E-2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2.2176364191185318E-2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2.2750415841030307E-2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2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4.9793515843155146E-2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2.5973343236984667E-2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2.0734474394047301E-2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2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4.6296208434729556E-2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2.9138571014166656E-2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1.964633473230375E-2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2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4.8294225929622923E-2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3.3274492572446433E-2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2.2290783144655917E-2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2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5.0892173929472984E-2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2.722098261272261E-2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2.6544890615667657E-2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2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4.9969433727698222E-2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1.2209113758132505E-2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3.0179671182528157E-2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2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4.8183367416496203E-2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1.4514932294564947E-2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3.6483668613454465E-2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2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4.7163686083529902E-2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2.3461192331856114E-2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4.1872981794016793E-2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2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4.6390647602232715E-2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1.9251416277086819E-2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4.1862676907272384E-2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2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4.6196771452276048E-2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1.5047508306204469E-2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3.9344599683679704E-2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2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4.7087698414025353E-2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1.85523703198953E-2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3.1294778966704295E-2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2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4.7753400464575525E-2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2.1691242036483337E-2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2.125725683799265E-2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2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4.7402822144611383E-2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1.7063833229236436E-2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2.0136826496993842E-2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2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5.0250070541178797E-2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2.9181938768341833E-3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2.244066547474451E-2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2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5.5556975477760326E-2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-2.2483858216920554E-3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2.5013745686918394E-2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2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5.4633631030248903E-2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-2.2895695658331503E-3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2.5584837508359683E-2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2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5.5664881315265008E-2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2.2147922218333483E-3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2.4321597007300213E-2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2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5.8256599440927086E-2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1.9227919107449636E-2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2.3648248574948887E-2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2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8.3072931061953653E-2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5.6106246909373492E-2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3.3958975420647172E-2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2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0.12748347188822887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8.5713408776816824E-2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5.9784118219391072E-2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2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0.1593959650348184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9.3739785933860481E-2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7.6469527002816048E-2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2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0.16967145155004884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0.10311410574688365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8.130560884982542E-2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2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0.17372685148223954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0.10846628331429743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9.673296381919809E-2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2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0.17351045035999568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0.10455066952944449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0.11353881710263679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2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0.1787247901949747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0.10586340850691911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0.11958711757230085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2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0.17822892084929334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0.1137709451631032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0.12159073085920409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2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0.18220879117445815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0.11228304548827685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0.12332278504662042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2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0.18523152969100098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0.24842154095344429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0.11767186564163998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0.12582276721211619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2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0.19199211628632512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0.25779399941814812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0.12537366655734394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0.12767916690367903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2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0.19811721300674939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0.268857721676796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0.12255097083829541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0.12799142774627181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2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0.17792005043757586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0.24174076554569757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9.4497396800614572E-2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0.11280514388872569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2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0.13940508821455289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0.1828023871326071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7.0330472998217347E-2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8.4090486432449416E-2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2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0.11481532753944206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6.5833453120389712E-2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6.9782313534620694E-2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2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0.10202828090048634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6.1455080331531214E-2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7.3294630456778587E-2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2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0.1016380440874786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5.7804532399148609E-2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7.7403416492977509E-2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2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0.10557306829789005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0.13499202455557643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6.0883384439833106E-2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7.4029488925049111E-2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2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0.10201010282562581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0.1287040369358064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7.1476974815834191E-2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7.4989355755711459E-2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2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0.10341949124008318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0.12854075321769767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7.6006907543177793E-2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7.7734372109885527E-2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8.0086998693829597E-2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2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0.10258773503316344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0.12544201359455706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7.5056433827211166E-2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8.4391734988862974E-2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8.1286437747491877E-2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2" customFormat="1" x14ac:dyDescent="0.2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0.10174516073365374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0.12367840126467877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7.2220820760011031E-2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8.0028511611654904E-2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8.7666826660512037E-2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2" customFormat="1" x14ac:dyDescent="0.2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9.7267935585937687E-2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0.11755997440793492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6.7329789083535485E-2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6.7038379386804833E-2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9.0303780848516008E-2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2" customFormat="1" x14ac:dyDescent="0.2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9.0421354908625545E-2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0.10674063466408579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6.3498713660078865E-2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6.7344835721181093E-2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8.662917310996246E-2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5.8684736085401645E-2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2" customFormat="1" x14ac:dyDescent="0.2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8.3638228865992578E-2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9.499489770536286E-2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6.3032726735880465E-2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7.2513743631482247E-2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8.9560013813958478E-2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7.4176290585054136E-2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2" customFormat="1" x14ac:dyDescent="0.2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7.239768760453319E-2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7.6258111195096345E-2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6.419119170388117E-2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6.8722958787782867E-2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9.4479742553015902E-2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7.96514781946107E-2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2" customFormat="1" x14ac:dyDescent="0.2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6.242351970656513E-2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6.290595700242102E-2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6.1160924696622952E-2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9.9312566418703591E-2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7.5414429943024219E-2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2" customFormat="1" x14ac:dyDescent="0.2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6.0375576807995116E-2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5.6089583203326007E-2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6.057435801280129E-2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5.8113405971272777E-2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0.10052605846145468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7.7587668572200549E-2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2" customFormat="1" x14ac:dyDescent="0.2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5.5686829962836193E-2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4.9521269851656967E-2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5.9061504636807025E-2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2.9617658550131234E-2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5.9761825726723526E-2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9.4288353431861455E-2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8.2592680763248966E-2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2" customFormat="1" x14ac:dyDescent="0.2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4.8780263808819391E-2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3.8247461538639331E-2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5.9110961059192162E-2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2.9660658612077347E-2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6.1469333519826586E-2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7.8521406251569892E-2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8.9382098704270066E-2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8.514974734177691E-2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8.3862526097874229E-2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2" customFormat="1" x14ac:dyDescent="0.2">
      <c r="A97" s="20">
        <f t="shared" si="5"/>
        <v>44440</v>
      </c>
      <c r="B97" s="12">
        <v>44805</v>
      </c>
      <c r="C97" s="14" t="str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#N/A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2.5636930416508212E-2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6.1840806867768522E-2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2.8691014649294598E-2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6.7267925139306781E-2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8.1712209799318355E-2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 t="str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#N/A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8.0152775370505219E-2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 t="str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#N/A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8.5410728411748002E-2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2" customFormat="1" x14ac:dyDescent="0.2">
      <c r="A98" s="20">
        <f t="shared" si="5"/>
        <v>44470</v>
      </c>
      <c r="B98" s="12">
        <v>44835</v>
      </c>
      <c r="C98" s="14" t="str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#N/A</v>
      </c>
      <c r="D98" s="14" t="str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#N/A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 t="str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#N/A</v>
      </c>
      <c r="G98" s="14" t="str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#N/A</v>
      </c>
      <c r="H98" s="14" t="str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#N/A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 t="str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#N/A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 t="str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#N/A</v>
      </c>
      <c r="Q98" s="14" t="str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#N/A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 t="str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#N/A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 t="str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#N/A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 t="str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#N/A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2" customFormat="1" x14ac:dyDescent="0.2"/>
    <row r="100" spans="1:27" s="72" customFormat="1" x14ac:dyDescent="0.2"/>
    <row r="101" spans="1:27" s="72" customFormat="1" x14ac:dyDescent="0.2"/>
    <row r="102" spans="1:27" s="72" customFormat="1" x14ac:dyDescent="0.2"/>
    <row r="103" spans="1:27" s="72" customFormat="1" x14ac:dyDescent="0.2"/>
    <row r="104" spans="1:27" s="72" customFormat="1" x14ac:dyDescent="0.2"/>
    <row r="105" spans="1:27" s="72" customFormat="1" x14ac:dyDescent="0.2"/>
    <row r="106" spans="1:27" s="72" customFormat="1" x14ac:dyDescent="0.2"/>
    <row r="107" spans="1:27" s="72" customFormat="1" x14ac:dyDescent="0.2"/>
    <row r="108" spans="1:27" s="72" customFormat="1" x14ac:dyDescent="0.2"/>
    <row r="109" spans="1:27" s="72" customFormat="1" x14ac:dyDescent="0.2"/>
    <row r="110" spans="1:27" s="72" customFormat="1" x14ac:dyDescent="0.2"/>
    <row r="111" spans="1:27" s="72" customFormat="1" x14ac:dyDescent="0.2"/>
    <row r="112" spans="1:27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D99" sqref="AD99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0.10541790777616611</v>
      </c>
      <c r="D3" s="15">
        <f t="shared" ca="1" si="0"/>
        <v>0.1230099547246728</v>
      </c>
      <c r="E3" s="15">
        <f t="shared" ca="1" si="0"/>
        <v>0.14697831699028918</v>
      </c>
      <c r="F3" s="15">
        <f t="shared" ca="1" si="0"/>
        <v>9.1189381164351824E-2</v>
      </c>
      <c r="G3" s="15">
        <f t="shared" ca="1" si="0"/>
        <v>4.0553880657159036E-2</v>
      </c>
      <c r="H3" s="15">
        <f t="shared" ca="1" si="0"/>
        <v>0.21290575847129345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0.1518790007932489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0.14826279721624003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0.16516956875321931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2">
      <c r="B4" s="2" t="s">
        <v>168</v>
      </c>
      <c r="C4" s="15">
        <f t="shared" ref="C4:AA4" ca="1" si="1">MIN(OFFSET(C$20,COUNT(C$20:C$435),0,-13,1))</f>
        <v>-6.16368098674136E-3</v>
      </c>
      <c r="D4" s="15">
        <f t="shared" ca="1" si="1"/>
        <v>-6.9260007766809739E-2</v>
      </c>
      <c r="E4" s="15">
        <f t="shared" ca="1" si="1"/>
        <v>4.6666361690737013E-2</v>
      </c>
      <c r="F4" s="15">
        <f t="shared" ca="1" si="1"/>
        <v>8.0782056581141237E-3</v>
      </c>
      <c r="G4" s="15">
        <f t="shared" ca="1" si="1"/>
        <v>4.0790812484616801E-3</v>
      </c>
      <c r="H4" s="15">
        <f t="shared" ca="1" si="1"/>
        <v>-2.4634627164125456E-2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2.5292564182644917E-2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1.3582561672504934E-2</v>
      </c>
      <c r="Q4" s="15">
        <f t="shared" ca="1" si="1"/>
        <v>1.1774692557496635E-2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-2.9309787576765722E-2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2">
      <c r="B5" s="2" t="s">
        <v>169</v>
      </c>
      <c r="C5" s="15">
        <f t="shared" ref="C5:AA5" ca="1" si="2">AVERAGE(OFFSET(C$20,COUNT(C$20:C$435),0,-13,1))</f>
        <v>4.9301594409553229E-2</v>
      </c>
      <c r="D5" s="15">
        <f t="shared" ca="1" si="2"/>
        <v>2.7359396968953436E-2</v>
      </c>
      <c r="E5" s="15">
        <f t="shared" ca="1" si="2"/>
        <v>8.7725193466961407E-2</v>
      </c>
      <c r="F5" s="15">
        <f t="shared" ca="1" si="2"/>
        <v>6.2101010017534874E-2</v>
      </c>
      <c r="G5" s="15">
        <f t="shared" ca="1" si="2"/>
        <v>2.8741965788702511E-2</v>
      </c>
      <c r="H5" s="15">
        <f t="shared" ca="1" si="2"/>
        <v>6.8979480682405322E-2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8.2578772739390016E-2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0.11272126835509154</v>
      </c>
      <c r="O5" s="15">
        <f t="shared" ca="1" si="2"/>
        <v>9.7037974971268481E-2</v>
      </c>
      <c r="P5" s="15">
        <f t="shared" ca="1" si="2"/>
        <v>7.8742701132111959E-2</v>
      </c>
      <c r="Q5" s="15">
        <f t="shared" ca="1" si="2"/>
        <v>8.0881326542930745E-2</v>
      </c>
      <c r="R5" s="15">
        <f t="shared" ca="1" si="2"/>
        <v>6.5068782464190289E-2</v>
      </c>
      <c r="S5" s="15">
        <f t="shared" ca="1" si="2"/>
        <v>6.2467457244682778E-2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8.6242640155655803E-2</v>
      </c>
      <c r="W5" s="15">
        <f t="shared" ca="1" si="2"/>
        <v>0.1989744438758303</v>
      </c>
      <c r="X5" s="15">
        <f t="shared" ca="1" si="2"/>
        <v>8.7028199657017358E-2</v>
      </c>
      <c r="Y5" s="15">
        <f t="shared" ca="1" si="2"/>
        <v>6.4384685769663455E-2</v>
      </c>
      <c r="Z5" s="15">
        <f t="shared" ca="1" si="2"/>
        <v>5.1069553722999587E-2</v>
      </c>
      <c r="AA5" s="15">
        <f t="shared" ca="1" si="2"/>
        <v>8.9750814510115143E-2</v>
      </c>
      <c r="AC5" s="72" t="s">
        <v>170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7.1826840955265814E-2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5.2935481330609324E-3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5.2542819064893331E-2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6.7170003097594577E-2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1.5679429445642379E-2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3.9260811206045076E-2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8.0995482435066268E-2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0.26620330087975219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4.7467050931368826E-2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8.2527964113828345E-2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0.30147873265204117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8.1743796568575222E-2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7.2893694955864063E-2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0.11385958236656202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8.6308065070800133E-2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6.4842905034926401E-2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9.2568579516616678E-2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4.237740596497841E-2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7.1625686662397658E-2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0.11920007660462173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5.6969964170260123E-2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7.4048056851979016E-2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6.0297200448768073E-2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9.6142863175838089E-2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5.8915081425283011E-2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2.2058436998411146E-3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0.11749642329992027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7.0522099476366895E-2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5.322582988794311E-2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0.10249261442581803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6.3075097141008563E-2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0.11990807330767317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7.009465635069545E-2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7.3585509647558389E-2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0.14082123074113206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4.1039505411761157E-2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7.6348186610520452E-2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9.322360721253542E-2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6.8485055682721896E-2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5.045288727880215E-2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2.9464364205602056E-2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8.1883892367493383E-2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3.620305755210862E-2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1.483115845544436E-2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6.4792499465890829E-2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5.8094551641439285E-2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3.2184089221973355E-2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5.0997406047430749E-2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5.5441440217093074E-2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9.1744383500129256E-2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2.844168682591719E-2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5.5793155055803734E-2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0.10873441352829194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3.9615321134248704E-2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6.6478970070701582E-2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6.5043930907443981E-2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4.7741912099269701E-2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4.9556059784889417E-2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3.1541757111707813E-2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3.993542755301438E-2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4.0568644262256592E-2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-1.3388044279344369E-3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3.2122846080921974E-3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1.3746145085834494E-2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5.5812272425517895E-2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1.0555819321877324E-2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3.7215676671433995E-2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5.761556337470175E-2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2.2967266188303803E-2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5.9576577713754242E-2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-6.9932129574162949E-2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-2.9067453591569148E-4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4.845711289178678E-2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-7.9508188526998258E-2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-1.6169633092154689E-2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2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6.994665054462379E-2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8.2633483006417929E-2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3.206974880712421E-3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2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7.4961169564706998E-2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8.4115785496960749E-2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2.0288653912554189E-2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2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4.2931144252521758E-2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-5.7851241249197161E-3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2.1428224213524416E-2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2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5.4386887279456175E-2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1.2583849670987801E-2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7.0990721464520679E-2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2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6.3783129891116008E-2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4.9832512608328772E-2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5.2590076338792535E-2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2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4.3819285579283829E-2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0.11350054233965778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2.3226396267804317E-2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2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8.3581830859533746E-3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7.038534016870468E-2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2.670984812295929E-2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2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6.4665646404045152E-2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4.7901380614814526E-2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3.4883435109266614E-2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2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4.4308434109173067E-2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-1.606867524635025E-2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6.2190255782102133E-2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2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2.6339522859578635E-2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-0.11365220402159926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6.7289151543070913E-2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2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3.8148887380876184E-2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-4.4186751720831308E-2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7.5641620934166376E-2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2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3.628301547016366E-2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2.2763362116754893E-2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4.7003110942708259E-2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2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6.0506751711864926E-2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3.0387973782090461E-2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3.0879119383053766E-3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2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7.2573566968216374E-2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3.1659112244504906E-2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-8.9123631942754633E-3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2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5.363895618097736E-2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3.6201433738480615E-2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-6.9563118318604955E-2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2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6.2459186353990281E-2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5.0670837914690736E-2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-4.7612370256336467E-2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2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5.9519679194145914E-2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-5.8257643038427398E-3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3.8815719601528631E-2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2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7.8383097871775886E-2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-5.8765107306868236E-2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5.1303230150884893E-2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2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7.1229083692994299E-2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6.0586570967282594E-3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5.8148520265948633E-2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2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5.3543510942666295E-2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4.7382453391094259E-2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4.1823766327123479E-2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2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5.6628399463038326E-2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3.8580916069661075E-2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4.6596238943407142E-2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2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5.6987834977106688E-2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8.4751367181457482E-2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5.8900400929310814E-2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0.10571060875096161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2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0.37107192604873429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0.46422779115124668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0.213104786241616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2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0.67844907360109463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0.42516858941922053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0.40772286677553793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2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0.4824247020916872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0.12560622746404948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0.20990423226427546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2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0.19237361125736929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0.14291346971526786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4.585781249076204E-2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2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9.8321839348937345E-2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9.8167995851480727E-2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0.10284940234748507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2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6.0110929352679143E-2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6.9885833346214898E-3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0.14305548425267545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2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0.11741500666198013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8.445987508977959E-3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0.10858473727844498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2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7.295178829639859E-2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2.525234928822484E-2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7.4103730709317528E-2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2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0.1154662246957654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-9.9514345892703915E-3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7.7924907661730325E-2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2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8.6327104388691511E-2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0.10251020553055334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0.1099241797436632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6.9990122158744228E-2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2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0.13126544645589933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0.16691310982929375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0.12779325875912084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6.749421929408439E-2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2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0.12403823339307785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0.16107200857319492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5.2548365439935241E-2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6.2424351906250397E-2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2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0.1180425178008766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0.15628795482611579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8.0718543433382361E-2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3.0998942113589445E-2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2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0.12630561930401263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0.1668161105951298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9.019485823917095E-2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2.8665252932325469E-2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2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0.14095880103298253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0.20015475099016533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7.0148312811686209E-2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3.1595786035635065E-2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2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3.8221598062839757E-2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8.7828979755633085E-2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8.7815298914698969E-2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2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9.3663826226187075E-2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5.3693800882815612E-2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0.15459298072120564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2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0.10645464260999815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0.13597926133468685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4.2728478810676318E-2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0.1008334032383551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2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7.4959252549500865E-2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7.7742744731624791E-2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0.13614820284694584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0.12053233951870324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2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8.9534811795665359E-2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0.10683647037679656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6.7418745789574297E-2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9.9455021378827668E-2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0.13684463745271436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2" customFormat="1" x14ac:dyDescent="0.2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0.10541790777616611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0.1230099547246728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9.1189381164351824E-2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6.5982503828997174E-2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9.2377424488228943E-2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2" customFormat="1" x14ac:dyDescent="0.2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7.6407087897969017E-2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8.1955832517625726E-2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7.420921907448208E-2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5.7502915670731181E-2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0.14826279721624003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2" customFormat="1" x14ac:dyDescent="0.2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7.73156376319728E-2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9.2909471296364066E-2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2.7182674954684849E-2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-2.4634627164125456E-2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9.8968270421665006E-2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2" customFormat="1" x14ac:dyDescent="0.2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4.2703906978751149E-2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3.3140422353629129E-2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8.0782056581141237E-3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5.618163819524713E-2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2.0244179103717563E-2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6.4033185466680465E-2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2" customFormat="1" x14ac:dyDescent="0.2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3.7380200802787256E-2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1.7327724726973859E-2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5.7034320330214605E-2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0.14522273038119482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6.4867988723437131E-2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0.16516956875321931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2" customFormat="1" x14ac:dyDescent="0.2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-6.16368098674136E-3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-5.1462465516829869E-2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8.9002520479801506E-2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4.4843887488840384E-2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8.5807718921737219E-2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6.1748060525407933E-2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2" customFormat="1" x14ac:dyDescent="0.2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1.9933024181933767E-2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2.7816161400908701E-3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6.372850798718499E-2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-1.7263028786349888E-2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8.7604852256700338E-2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-2.9309787576765722E-2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2" customFormat="1" x14ac:dyDescent="0.2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1.44590874082553E-2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-2.2766226348669538E-2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5.1568331246905297E-2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5.092623009046271E-2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0.10231271342774217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2.3615155122847398E-2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2" customFormat="1" x14ac:dyDescent="0.2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3.702325678425189E-2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1.5942311544339782E-2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8.0227050097750441E-2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3.3553015750309667E-2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7.3561877965545808E-2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7.8465541741012945E-2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0.11772780858181942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2" customFormat="1" x14ac:dyDescent="0.2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2.2648640094126593E-2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-2.1023404207424212E-3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7.5564378354129547E-2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2.8206599555685941E-2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6.3068860668198834E-2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2.5292564182644917E-2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4.304510220447666E-2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1.0931176443327306E-2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0.16222883647899189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2" customFormat="1" x14ac:dyDescent="0.2">
      <c r="A97" s="20">
        <f t="shared" si="5"/>
        <v>44774</v>
      </c>
      <c r="B97" s="12">
        <v>44805</v>
      </c>
      <c r="C97" s="14" t="str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#N/A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-6.9260007766809739E-2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6.0008785073224935E-2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1.4684464771662631E-2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0.21290575847129345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0.12539321273978499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 t="str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#N/A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1.1774692557496635E-2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 t="str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#N/A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0.13599223738288058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2" customFormat="1" x14ac:dyDescent="0.2">
      <c r="A98" s="20">
        <f t="shared" si="5"/>
        <v>44805</v>
      </c>
      <c r="B98" s="12">
        <v>44835</v>
      </c>
      <c r="C98" s="14" t="str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#N/A</v>
      </c>
      <c r="D98" s="14" t="str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#N/A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 t="str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#N/A</v>
      </c>
      <c r="G98" s="14" t="str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#N/A</v>
      </c>
      <c r="H98" s="14" t="str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#N/A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 t="str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#N/A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 t="str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#N/A</v>
      </c>
      <c r="Q98" s="14" t="str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#N/A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 t="str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#N/A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 t="str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#N/A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 t="str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#N/A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2" customFormat="1" x14ac:dyDescent="0.2"/>
    <row r="100" spans="1:27" s="72" customFormat="1" x14ac:dyDescent="0.2"/>
    <row r="101" spans="1:27" s="72" customFormat="1" x14ac:dyDescent="0.2"/>
    <row r="102" spans="1:27" s="72" customFormat="1" x14ac:dyDescent="0.2"/>
    <row r="103" spans="1:27" s="72" customFormat="1" x14ac:dyDescent="0.2"/>
    <row r="104" spans="1:27" s="72" customFormat="1" x14ac:dyDescent="0.2"/>
    <row r="105" spans="1:27" s="72" customFormat="1" x14ac:dyDescent="0.2"/>
    <row r="106" spans="1:27" s="72" customFormat="1" x14ac:dyDescent="0.2"/>
    <row r="107" spans="1:27" s="72" customFormat="1" x14ac:dyDescent="0.2"/>
    <row r="108" spans="1:27" s="72" customFormat="1" x14ac:dyDescent="0.2"/>
    <row r="109" spans="1:27" s="72" customFormat="1" x14ac:dyDescent="0.2"/>
    <row r="110" spans="1:27" s="72" customFormat="1" x14ac:dyDescent="0.2"/>
    <row r="111" spans="1:27" s="72" customFormat="1" x14ac:dyDescent="0.2"/>
    <row r="112" spans="1:27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  <row r="253" s="72" customFormat="1" x14ac:dyDescent="0.2"/>
    <row r="254" s="72" customFormat="1" x14ac:dyDescent="0.2"/>
    <row r="255" s="72" customFormat="1" x14ac:dyDescent="0.2"/>
    <row r="256" s="72" customFormat="1" x14ac:dyDescent="0.2"/>
    <row r="257" s="72" customFormat="1" x14ac:dyDescent="0.2"/>
    <row r="258" s="72" customFormat="1" x14ac:dyDescent="0.2"/>
    <row r="259" s="72" customFormat="1" x14ac:dyDescent="0.2"/>
    <row r="260" s="72" customFormat="1" x14ac:dyDescent="0.2"/>
    <row r="261" s="72" customFormat="1" x14ac:dyDescent="0.2"/>
    <row r="262" s="72" customFormat="1" x14ac:dyDescent="0.2"/>
    <row r="263" s="72" customFormat="1" x14ac:dyDescent="0.2"/>
    <row r="264" s="72" customFormat="1" x14ac:dyDescent="0.2"/>
    <row r="265" s="72" customFormat="1" x14ac:dyDescent="0.2"/>
    <row r="266" s="72" customFormat="1" x14ac:dyDescent="0.2"/>
    <row r="267" s="72" customFormat="1" x14ac:dyDescent="0.2"/>
    <row r="268" s="72" customFormat="1" x14ac:dyDescent="0.2"/>
    <row r="269" s="72" customFormat="1" x14ac:dyDescent="0.2"/>
    <row r="270" s="72" customFormat="1" x14ac:dyDescent="0.2"/>
    <row r="271" s="72" customFormat="1" x14ac:dyDescent="0.2"/>
    <row r="272" s="72" customFormat="1" x14ac:dyDescent="0.2"/>
    <row r="273" s="72" customFormat="1" x14ac:dyDescent="0.2"/>
    <row r="274" s="72" customFormat="1" x14ac:dyDescent="0.2"/>
    <row r="275" s="72" customFormat="1" x14ac:dyDescent="0.2"/>
    <row r="276" s="72" customFormat="1" x14ac:dyDescent="0.2"/>
    <row r="277" s="72" customFormat="1" x14ac:dyDescent="0.2"/>
    <row r="278" s="72" customFormat="1" x14ac:dyDescent="0.2"/>
    <row r="279" s="72" customFormat="1" x14ac:dyDescent="0.2"/>
    <row r="280" s="72" customFormat="1" x14ac:dyDescent="0.2"/>
    <row r="281" s="72" customFormat="1" x14ac:dyDescent="0.2"/>
    <row r="282" s="72" customFormat="1" x14ac:dyDescent="0.2"/>
    <row r="283" s="72" customFormat="1" x14ac:dyDescent="0.2"/>
    <row r="284" s="72" customFormat="1" x14ac:dyDescent="0.2"/>
    <row r="285" s="72" customFormat="1" x14ac:dyDescent="0.2"/>
    <row r="286" s="72" customFormat="1" x14ac:dyDescent="0.2"/>
    <row r="287" s="72" customFormat="1" x14ac:dyDescent="0.2"/>
    <row r="288" s="72" customFormat="1" x14ac:dyDescent="0.2"/>
    <row r="289" s="72" customFormat="1" x14ac:dyDescent="0.2"/>
    <row r="290" s="72" customFormat="1" x14ac:dyDescent="0.2"/>
    <row r="291" s="72" customFormat="1" x14ac:dyDescent="0.2"/>
    <row r="292" s="72" customFormat="1" x14ac:dyDescent="0.2"/>
    <row r="293" s="72" customFormat="1" x14ac:dyDescent="0.2"/>
    <row r="294" s="72" customFormat="1" x14ac:dyDescent="0.2"/>
    <row r="295" s="72" customFormat="1" x14ac:dyDescent="0.2"/>
    <row r="296" s="72" customFormat="1" x14ac:dyDescent="0.2"/>
    <row r="297" s="72" customFormat="1" x14ac:dyDescent="0.2"/>
    <row r="298" s="72" customFormat="1" x14ac:dyDescent="0.2"/>
    <row r="299" s="72" customFormat="1" x14ac:dyDescent="0.2"/>
    <row r="300" s="72" customFormat="1" x14ac:dyDescent="0.2"/>
    <row r="301" s="72" customFormat="1" x14ac:dyDescent="0.2"/>
    <row r="302" s="72" customFormat="1" x14ac:dyDescent="0.2"/>
    <row r="303" s="72" customFormat="1" x14ac:dyDescent="0.2"/>
    <row r="304" s="72" customFormat="1" x14ac:dyDescent="0.2"/>
    <row r="305" s="72" customFormat="1" x14ac:dyDescent="0.2"/>
    <row r="306" s="72" customFormat="1" x14ac:dyDescent="0.2"/>
    <row r="307" s="72" customFormat="1" x14ac:dyDescent="0.2"/>
    <row r="308" s="72" customFormat="1" x14ac:dyDescent="0.2"/>
    <row r="309" s="72" customFormat="1" x14ac:dyDescent="0.2"/>
    <row r="310" s="72" customFormat="1" x14ac:dyDescent="0.2"/>
    <row r="311" s="72" customFormat="1" x14ac:dyDescent="0.2"/>
    <row r="312" s="72" customFormat="1" x14ac:dyDescent="0.2"/>
    <row r="313" s="72" customFormat="1" x14ac:dyDescent="0.2"/>
    <row r="314" s="72" customFormat="1" x14ac:dyDescent="0.2"/>
    <row r="315" s="72" customFormat="1" x14ac:dyDescent="0.2"/>
    <row r="316" s="72" customFormat="1" x14ac:dyDescent="0.2"/>
    <row r="317" s="72" customFormat="1" x14ac:dyDescent="0.2"/>
    <row r="318" s="72" customFormat="1" x14ac:dyDescent="0.2"/>
    <row r="319" s="72" customFormat="1" x14ac:dyDescent="0.2"/>
    <row r="320" s="72" customFormat="1" x14ac:dyDescent="0.2"/>
    <row r="321" s="72" customFormat="1" x14ac:dyDescent="0.2"/>
    <row r="322" s="72" customFormat="1" x14ac:dyDescent="0.2"/>
    <row r="323" s="72" customFormat="1" x14ac:dyDescent="0.2"/>
    <row r="324" s="72" customFormat="1" x14ac:dyDescent="0.2"/>
    <row r="325" s="72" customFormat="1" x14ac:dyDescent="0.2"/>
    <row r="326" s="72" customFormat="1" x14ac:dyDescent="0.2"/>
    <row r="327" s="72" customFormat="1" x14ac:dyDescent="0.2"/>
    <row r="328" s="72" customFormat="1" x14ac:dyDescent="0.2"/>
    <row r="329" s="72" customFormat="1" x14ac:dyDescent="0.2"/>
    <row r="330" s="72" customFormat="1" x14ac:dyDescent="0.2"/>
    <row r="331" s="72" customFormat="1" x14ac:dyDescent="0.2"/>
    <row r="332" s="72" customFormat="1" x14ac:dyDescent="0.2"/>
    <row r="333" s="72" customFormat="1" x14ac:dyDescent="0.2"/>
    <row r="334" s="72" customFormat="1" x14ac:dyDescent="0.2"/>
    <row r="335" s="72" customFormat="1" x14ac:dyDescent="0.2"/>
    <row r="336" s="72" customFormat="1" x14ac:dyDescent="0.2"/>
    <row r="337" s="72" customFormat="1" x14ac:dyDescent="0.2"/>
    <row r="338" s="72" customFormat="1" x14ac:dyDescent="0.2"/>
    <row r="339" s="72" customFormat="1" x14ac:dyDescent="0.2"/>
    <row r="340" s="72" customFormat="1" x14ac:dyDescent="0.2"/>
    <row r="341" s="7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6"/>
  <sheetViews>
    <sheetView zoomScale="140" zoomScaleNormal="140" workbookViewId="0">
      <pane ySplit="5" topLeftCell="A723" activePane="bottomLeft" state="frozen"/>
      <selection activeCell="AB17" sqref="AB17"/>
      <selection pane="bottomLeft" activeCell="N726" sqref="N726"/>
    </sheetView>
  </sheetViews>
  <sheetFormatPr baseColWidth="10" defaultColWidth="9.1640625" defaultRowHeight="15" x14ac:dyDescent="0.2"/>
  <cols>
    <col min="1" max="1" width="12" style="72" customWidth="1"/>
    <col min="2" max="2" width="14.33203125" style="72" customWidth="1"/>
    <col min="3" max="4" width="11.1640625" style="16" customWidth="1"/>
    <col min="5" max="5" width="9.1640625" style="72" customWidth="1"/>
    <col min="6" max="6" width="20.33203125" style="72" customWidth="1"/>
    <col min="7" max="7" width="14.6640625" style="72" customWidth="1"/>
    <col min="8" max="32" width="9.1640625" style="72" customWidth="1"/>
    <col min="33" max="16384" width="9.1640625" style="72"/>
  </cols>
  <sheetData>
    <row r="1" spans="1:7" x14ac:dyDescent="0.2">
      <c r="A1" s="38" t="s">
        <v>76</v>
      </c>
      <c r="C1" s="39" t="s">
        <v>171</v>
      </c>
      <c r="F1" s="72" t="str">
        <f>"Money Supply M3 "&amp;A1</f>
        <v>Money Supply M3 USA</v>
      </c>
      <c r="G1" s="72" t="str">
        <f>F1&amp;" mom annualized"</f>
        <v>Money Supply M3 USA mom annualized</v>
      </c>
    </row>
    <row r="2" spans="1:7" x14ac:dyDescent="0.2">
      <c r="F2" s="72" t="s">
        <v>172</v>
      </c>
      <c r="G2" s="37">
        <f>AVERAGE(D469:D708)</f>
        <v>6.2011572488070668E-2</v>
      </c>
    </row>
    <row r="3" spans="1:7" x14ac:dyDescent="0.2">
      <c r="F3" s="72" t="s">
        <v>173</v>
      </c>
      <c r="G3" s="37">
        <f>MIN(D469:D747)</f>
        <v>-6.9260007766809739E-2</v>
      </c>
    </row>
    <row r="4" spans="1:7" ht="16" customHeight="1" thickBot="1" x14ac:dyDescent="0.25">
      <c r="F4" s="72" t="s">
        <v>174</v>
      </c>
      <c r="G4" s="37">
        <f>MAX(D469:D748)</f>
        <v>1.0913531570099706</v>
      </c>
    </row>
    <row r="5" spans="1:7" ht="32" customHeight="1" x14ac:dyDescent="0.2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2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2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2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2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2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2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2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2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2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2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2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2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2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2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2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2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2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2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2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2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2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2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2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2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2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2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2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2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2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2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2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2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2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2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2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2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2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2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2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2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2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2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2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2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2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2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2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2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2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2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2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2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2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2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2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2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2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2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2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2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2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2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2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2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2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2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2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2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2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2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2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2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2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2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2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2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2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2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2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2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2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2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2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2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2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2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2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2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2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2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2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2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2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2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2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2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2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2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2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2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2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2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2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2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2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2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2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2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2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2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2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2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2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2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2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2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2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2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2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2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2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2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2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2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2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2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2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2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2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2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2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2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2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2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2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2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2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2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2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2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2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2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2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2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2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2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2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2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2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2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2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2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2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2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2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2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2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2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2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2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2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2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2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2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2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2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2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2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2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2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2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2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2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2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2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2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2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2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2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2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2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2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2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2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2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2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2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2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2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2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2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2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2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2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2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2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2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2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2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2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2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2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2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2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2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2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2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2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2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2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2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2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2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2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2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2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2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2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2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2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2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2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2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2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2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2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2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2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2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2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2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2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2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2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2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2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2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2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2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2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2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2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2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2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2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2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2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2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2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2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2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2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2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2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2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2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2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2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2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2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2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2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2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2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2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2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2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2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2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2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2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2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2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2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2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2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2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2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2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2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2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2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2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2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2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2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2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2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2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2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2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2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2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2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2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2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2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2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2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2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2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2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2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2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2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2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2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2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2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2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2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2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2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2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2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2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2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2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2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2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2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2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2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2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2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2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2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2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2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2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2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2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2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2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2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2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2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2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2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2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2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2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2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2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2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2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2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2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2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2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2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2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2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2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2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2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2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2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2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2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2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2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2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2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2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2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2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2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2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2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2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2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2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2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2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2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2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2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2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2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2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2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2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2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2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2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2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2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2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2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2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2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2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2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2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2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2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2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2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2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2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2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2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2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2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2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2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2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2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2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2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2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2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2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2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2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2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2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2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2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2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2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2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2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2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2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2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2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2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2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2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2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2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2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2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2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2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2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2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2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2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2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2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2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2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2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2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2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2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2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2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2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2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2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2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2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2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2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2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2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2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2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2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2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2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2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2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2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2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2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2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2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2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2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2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2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2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2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2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2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2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2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2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2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2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2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2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2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2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2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2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2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2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2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2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2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2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2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2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2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2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2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2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2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2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2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2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2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2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2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2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2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2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2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2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2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2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2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2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2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2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2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2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2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2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2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2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2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2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2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2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2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2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2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2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2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2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2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2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2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2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2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2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2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2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2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2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2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2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2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2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2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2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2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2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2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2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2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2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2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2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2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2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2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2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2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2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2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2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2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2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2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2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2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2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2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2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2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2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2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2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2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2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2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2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2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2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2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2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2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2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2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2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2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2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2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2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2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2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2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2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2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2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2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2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2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2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2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2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2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2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2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2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2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2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2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2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2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2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2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2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2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2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2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2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2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2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2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2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2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2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2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2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2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2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2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2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2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2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2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2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2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2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2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2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2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2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2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2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2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2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2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2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2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2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2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2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2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2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2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2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2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2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2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2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2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2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2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2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2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2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2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2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2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2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2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2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2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2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2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2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2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2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2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2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2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2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2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2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2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2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2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2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2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2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2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2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2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2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2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2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2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2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2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2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2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2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2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2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2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2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2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2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2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2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2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2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2">
      <c r="A725" s="35">
        <v>44166</v>
      </c>
      <c r="B725" s="36">
        <f>VLOOKUP(A725,Data!$A:$AH,MATCH(Country!$A$1,Data!$A$1:$AH$1,),)</f>
        <v>158.77549999999999</v>
      </c>
      <c r="C725" s="63">
        <f>IF(B713&gt;0,(Table2[[#This Row],[Country]]-B713)/B713,0)</f>
        <v>0.24842154095344429</v>
      </c>
      <c r="D725" s="63">
        <f>IF(Table2[[#This Row],[Country]]&gt;0,(((Table2[[#This Row],[Country]]-B724)/B724)+1)^12-1,"")</f>
        <v>0.10251020553055334</v>
      </c>
    </row>
    <row r="726" spans="1:4" x14ac:dyDescent="0.2">
      <c r="A726" s="35">
        <v>44197</v>
      </c>
      <c r="B726" s="36">
        <f>VLOOKUP(A726,Data!$A:$AH,MATCH(Country!$A$1,Data!$A$1:$AH$1,),)</f>
        <v>160.83109999999999</v>
      </c>
      <c r="C726" s="63">
        <f>IF(B714&gt;0,(Table2[[#This Row],[Country]]-B714)/B714,0)</f>
        <v>0.25779399941814812</v>
      </c>
      <c r="D726" s="63">
        <f>IF(Table2[[#This Row],[Country]]&gt;0,(((Table2[[#This Row],[Country]]-B725)/B725)+1)^12-1,"")</f>
        <v>0.16691310982929375</v>
      </c>
    </row>
    <row r="727" spans="1:4" x14ac:dyDescent="0.2">
      <c r="A727" s="35">
        <v>44228</v>
      </c>
      <c r="B727" s="36">
        <f>VLOOKUP(A727,Data!$A:$AH,MATCH(Country!$A$1,Data!$A$1:$AH$1,),)</f>
        <v>162.84520000000001</v>
      </c>
      <c r="C727" s="63">
        <f>IF(B715&gt;0,(Table2[[#This Row],[Country]]-B715)/B715,0)</f>
        <v>0.268857721676796</v>
      </c>
      <c r="D727" s="63">
        <f>IF(Table2[[#This Row],[Country]]&gt;0,(((Table2[[#This Row],[Country]]-B726)/B726)+1)^12-1,"")</f>
        <v>0.16107200857319492</v>
      </c>
    </row>
    <row r="728" spans="1:4" x14ac:dyDescent="0.2">
      <c r="A728" s="35">
        <v>44256</v>
      </c>
      <c r="B728" s="36">
        <f>VLOOKUP(A728,Data!$A:$AH,MATCH(Country!$A$1,Data!$A$1:$AH$1,),)</f>
        <v>164.8278</v>
      </c>
      <c r="C728" s="63">
        <f>IF(B716&gt;0,(Table2[[#This Row],[Country]]-B716)/B716,0)</f>
        <v>0.24174076554569757</v>
      </c>
      <c r="D728" s="63">
        <f>IF(Table2[[#This Row],[Country]]&gt;0,(((Table2[[#This Row],[Country]]-B727)/B727)+1)^12-1,"")</f>
        <v>0.15628795482611579</v>
      </c>
    </row>
    <row r="729" spans="1:4" x14ac:dyDescent="0.2">
      <c r="A729" s="35">
        <v>44287</v>
      </c>
      <c r="B729" s="36">
        <f>VLOOKUP(A729,Data!$A:$AH,MATCH(Country!$A$1,Data!$A$1:$AH$1,),)</f>
        <v>166.9606</v>
      </c>
      <c r="C729" s="63">
        <f>IF(B717&gt;0,(Table2[[#This Row],[Country]]-B717)/B717,0)</f>
        <v>0.1828023871326071</v>
      </c>
      <c r="D729" s="63">
        <f>IF(Table2[[#This Row],[Country]]&gt;0,(((Table2[[#This Row],[Country]]-B728)/B728)+1)^12-1,"")</f>
        <v>0.1668161105951298</v>
      </c>
    </row>
    <row r="730" spans="1:4" x14ac:dyDescent="0.2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0.20015475099016533</v>
      </c>
    </row>
    <row r="731" spans="1:4" x14ac:dyDescent="0.2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2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2">
      <c r="A733" s="35">
        <v>44409</v>
      </c>
      <c r="B733" s="36">
        <f>VLOOKUP(A733,Data!$A:$AH,MATCH(Country!$A$1,Data!$A$1:$AH$1,),)</f>
        <v>172.97880000000001</v>
      </c>
      <c r="C733" s="63">
        <f>IF(B721&gt;0,(Table2[[#This Row],[Country]]-B721)/B721,0)</f>
        <v>0.13499202455557643</v>
      </c>
      <c r="D733" s="63">
        <f>IF(Table2[[#This Row],[Country]]&gt;0,(((Table2[[#This Row],[Country]]-B732)/B732)+1)^12-1,"")</f>
        <v>0.13597926133468685</v>
      </c>
    </row>
    <row r="734" spans="1:4" x14ac:dyDescent="0.2">
      <c r="A734" s="35">
        <v>44440</v>
      </c>
      <c r="B734" s="36">
        <f>VLOOKUP(A734,Data!$A:$AH,MATCH(Country!$A$1,Data!$A$1:$AH$1,),)</f>
        <v>174.06139999999999</v>
      </c>
      <c r="C734" s="63">
        <f>IF(B722&gt;0,(Table2[[#This Row],[Country]]-B722)/B722,0)</f>
        <v>0.1287040369358064</v>
      </c>
      <c r="D734" s="63">
        <f>IF(Table2[[#This Row],[Country]]&gt;0,(((Table2[[#This Row],[Country]]-B733)/B733)+1)^12-1,"")</f>
        <v>7.7742744731624791E-2</v>
      </c>
    </row>
    <row r="735" spans="1:4" x14ac:dyDescent="0.2">
      <c r="A735" s="35">
        <v>44470</v>
      </c>
      <c r="B735" s="36">
        <f>VLOOKUP(A735,Data!$A:$AH,MATCH(Country!$A$1,Data!$A$1:$AH$1,),)</f>
        <v>175.54</v>
      </c>
      <c r="C735" s="63">
        <f>IF(B723&gt;0,(Table2[[#This Row],[Country]]-B723)/B723,0)</f>
        <v>0.12854075321769767</v>
      </c>
      <c r="D735" s="63">
        <f>IF(Table2[[#This Row],[Country]]&gt;0,(((Table2[[#This Row],[Country]]-B734)/B734)+1)^12-1,"")</f>
        <v>0.10683647037679656</v>
      </c>
    </row>
    <row r="736" spans="1:4" x14ac:dyDescent="0.2">
      <c r="A736" s="35">
        <v>44501</v>
      </c>
      <c r="B736" s="36">
        <f>VLOOKUP(A736,Data!$A:$AH,MATCH(Country!$A$1,Data!$A$1:$AH$1,),)</f>
        <v>177.24529999999999</v>
      </c>
      <c r="C736" s="63">
        <f>IF(B724&gt;0,(Table2[[#This Row],[Country]]-B724)/B724,0)</f>
        <v>0.12544201359455706</v>
      </c>
      <c r="D736" s="63">
        <f>IF(Table2[[#This Row],[Country]]&gt;0,(((Table2[[#This Row],[Country]]-B735)/B735)+1)^12-1,"")</f>
        <v>0.1230099547246728</v>
      </c>
    </row>
    <row r="737" spans="1:4" x14ac:dyDescent="0.2">
      <c r="A737" s="35">
        <v>44531</v>
      </c>
      <c r="B737" s="36">
        <f>VLOOKUP(A737,Data!$A:$AH,MATCH(Country!$A$1,Data!$A$1:$AH$1,),)</f>
        <v>178.4126</v>
      </c>
      <c r="C737" s="63">
        <f>IF(B725&gt;0,(Table2[[#This Row],[Country]]-B725)/B725,0)</f>
        <v>0.12367840126467877</v>
      </c>
      <c r="D737" s="63">
        <f>IF(Table2[[#This Row],[Country]]&gt;0,(((Table2[[#This Row],[Country]]-B736)/B736)+1)^12-1,"")</f>
        <v>8.1955832517625726E-2</v>
      </c>
    </row>
    <row r="738" spans="1:4" x14ac:dyDescent="0.2">
      <c r="A738" s="35">
        <v>44562</v>
      </c>
      <c r="B738" s="36">
        <f>VLOOKUP(A738,Data!$A:$AH,MATCH(Country!$A$1,Data!$A$1:$AH$1,),)</f>
        <v>179.73840000000001</v>
      </c>
      <c r="C738" s="63">
        <f>IF(B726&gt;0,(Table2[[#This Row],[Country]]-B726)/B726,0)</f>
        <v>0.11755997440793492</v>
      </c>
      <c r="D738" s="63">
        <f>IF(Table2[[#This Row],[Country]]&gt;0,(((Table2[[#This Row],[Country]]-B737)/B737)+1)^12-1,"")</f>
        <v>9.2909471296364066E-2</v>
      </c>
    </row>
    <row r="739" spans="1:4" x14ac:dyDescent="0.2">
      <c r="A739" s="35">
        <v>44593</v>
      </c>
      <c r="B739" s="36">
        <f>VLOOKUP(A739,Data!$A:$AH,MATCH(Country!$A$1,Data!$A$1:$AH$1,),)</f>
        <v>180.22739999999999</v>
      </c>
      <c r="C739" s="63">
        <f>IF(B727&gt;0,(Table2[[#This Row],[Country]]-B727)/B727,0)</f>
        <v>0.10674063466408579</v>
      </c>
      <c r="D739" s="63">
        <f>IF(Table2[[#This Row],[Country]]&gt;0,(((Table2[[#This Row],[Country]]-B738)/B738)+1)^12-1,"")</f>
        <v>3.3140422353629129E-2</v>
      </c>
    </row>
    <row r="740" spans="1:4" x14ac:dyDescent="0.2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9.499489770536286E-2</v>
      </c>
      <c r="D740" s="63">
        <f>IF(Table2[[#This Row],[Country]]&gt;0,(((Table2[[#This Row],[Country]]-B739)/B739)+1)^12-1,"")</f>
        <v>1.7327724726973859E-2</v>
      </c>
    </row>
    <row r="741" spans="1:4" x14ac:dyDescent="0.2">
      <c r="A741" s="35">
        <v>44652</v>
      </c>
      <c r="B741" s="36">
        <f>VLOOKUP(A741,Data!$A:$AH,MATCH(Country!$A$1,Data!$A$1:$AH$1,),)</f>
        <v>179.6927</v>
      </c>
      <c r="C741" s="63">
        <f>IF(B729&gt;0,(Table2[[#This Row],[Country]]-B729)/B729,0)</f>
        <v>7.6258111195096345E-2</v>
      </c>
      <c r="D741" s="63">
        <f>IF(Table2[[#This Row],[Country]]&gt;0,(((Table2[[#This Row],[Country]]-B740)/B740)+1)^12-1,"")</f>
        <v>-5.1462465516829869E-2</v>
      </c>
    </row>
    <row r="742" spans="1:4" x14ac:dyDescent="0.2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2.7816161400908701E-3</v>
      </c>
    </row>
    <row r="743" spans="1:4" x14ac:dyDescent="0.2">
      <c r="A743" s="35">
        <v>44713</v>
      </c>
      <c r="B743" s="36">
        <f>VLOOKUP(A743,Data!$A:$AH,MATCH(Country!$A$1,Data!$A$1:$AH$1,),)</f>
        <v>179.3897</v>
      </c>
      <c r="C743" s="63">
        <f>IF(B731&gt;0,(Table2[[#This Row],[Country]]-B731)/B731,0)</f>
        <v>5.6089583203326007E-2</v>
      </c>
      <c r="D743" s="63">
        <f>IF(Table2[[#This Row],[Country]]&gt;0,(((Table2[[#This Row],[Country]]-B742)/B742)+1)^12-1,"")</f>
        <v>-2.2766226348669538E-2</v>
      </c>
    </row>
    <row r="744" spans="1:4" x14ac:dyDescent="0.2">
      <c r="A744" s="35">
        <v>44743</v>
      </c>
      <c r="B744" s="36">
        <f>VLOOKUP(A744,Data!$A:$AH,MATCH(Country!$A$1,Data!$A$1:$AH$1,),)</f>
        <v>179.62629999999999</v>
      </c>
      <c r="C744" s="63">
        <f>IF(B732&gt;0,(Table2[[#This Row],[Country]]-B732)/B732,0)</f>
        <v>4.9521269851656967E-2</v>
      </c>
      <c r="D744" s="63">
        <f>IF(Table2[[#This Row],[Country]]&gt;0,(((Table2[[#This Row],[Country]]-B743)/B743)+1)^12-1,"")</f>
        <v>1.5942311544339782E-2</v>
      </c>
    </row>
    <row r="745" spans="1:4" x14ac:dyDescent="0.2">
      <c r="A745" s="35">
        <v>44774</v>
      </c>
      <c r="B745" s="36">
        <f>VLOOKUP(A745,Data!$A:$AH,MATCH(Country!$A$1,Data!$A$1:$AH$1,),)</f>
        <v>179.59479999999999</v>
      </c>
      <c r="C745" s="63">
        <f>IF(B733&gt;0,(Table2[[#This Row],[Country]]-B733)/B733,0)</f>
        <v>3.8247461538639331E-2</v>
      </c>
      <c r="D745" s="63">
        <f>IF(Table2[[#This Row],[Country]]&gt;0,(((Table2[[#This Row],[Country]]-B744)/B744)+1)^12-1,"")</f>
        <v>-2.1023404207424212E-3</v>
      </c>
    </row>
    <row r="746" spans="1:4" x14ac:dyDescent="0.2">
      <c r="A746" s="35">
        <v>44805</v>
      </c>
      <c r="B746" s="36">
        <f>VLOOKUP(A746,Data!$A:$AH,MATCH(Country!$A$1,Data!$A$1:$AH$1,),)</f>
        <v>178.52379999999999</v>
      </c>
      <c r="C746" s="63">
        <f>IF(B734&gt;0,(Table2[[#This Row],[Country]]-B734)/B734,0)</f>
        <v>2.5636930416508212E-2</v>
      </c>
      <c r="D746" s="63">
        <f>IF(Table2[[#This Row],[Country]]&gt;0,(((Table2[[#This Row],[Country]]-B745)/B745)+1)^12-1,"")</f>
        <v>-6.9260007766809739E-2</v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2022-11-12T03:43:02Z</dcterms:modified>
</cp:coreProperties>
</file>