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93F1E480-C94A-934D-BFBA-DCA3368E94C9}" xr6:coauthVersionLast="47" xr6:coauthVersionMax="47" xr10:uidLastSave="{00000000-0000-0000-0000-000000000000}"/>
  <bookViews>
    <workbookView xWindow="-62140" yWindow="-640" windowWidth="5200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10" l="1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8" i="10"/>
  <c r="G9" i="10"/>
  <c r="G10" i="10"/>
  <c r="G11" i="10"/>
  <c r="G12" i="10"/>
  <c r="G13" i="10"/>
  <c r="G14" i="10"/>
  <c r="G15" i="10"/>
  <c r="H15" i="10" s="1"/>
  <c r="G16" i="10"/>
  <c r="H16" i="10" s="1"/>
  <c r="G17" i="10"/>
  <c r="G18" i="10"/>
  <c r="G19" i="10"/>
  <c r="G20" i="10"/>
  <c r="G21" i="10"/>
  <c r="G22" i="10"/>
  <c r="G23" i="10"/>
  <c r="H23" i="10" s="1"/>
  <c r="G24" i="10"/>
  <c r="H24" i="10" s="1"/>
  <c r="G25" i="10"/>
  <c r="G26" i="10"/>
  <c r="G27" i="10"/>
  <c r="G28" i="10"/>
  <c r="G29" i="10"/>
  <c r="G30" i="10"/>
  <c r="G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9" i="10"/>
  <c r="E8" i="10"/>
  <c r="B256" i="5"/>
  <c r="B257" i="5"/>
  <c r="B258" i="5"/>
  <c r="B259" i="5"/>
  <c r="B260" i="5"/>
  <c r="B261" i="5"/>
  <c r="B262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13" i="5"/>
  <c r="B12" i="5"/>
  <c r="B735" i="13"/>
  <c r="D735" i="13" s="1"/>
  <c r="B734" i="13"/>
  <c r="D734" i="13" s="1"/>
  <c r="B733" i="13"/>
  <c r="D733" i="13" s="1"/>
  <c r="B732" i="13"/>
  <c r="D732" i="13" s="1"/>
  <c r="B731" i="13"/>
  <c r="D731" i="13" s="1"/>
  <c r="B730" i="13"/>
  <c r="D730" i="13" s="1"/>
  <c r="C729" i="13"/>
  <c r="B729" i="13"/>
  <c r="D729" i="13" s="1"/>
  <c r="D728" i="13"/>
  <c r="B728" i="13"/>
  <c r="B727" i="13"/>
  <c r="D727" i="13" s="1"/>
  <c r="D726" i="13"/>
  <c r="C726" i="13"/>
  <c r="B726" i="13"/>
  <c r="D725" i="13"/>
  <c r="B725" i="13"/>
  <c r="B724" i="13"/>
  <c r="B723" i="13"/>
  <c r="B722" i="13"/>
  <c r="C734" i="13" s="1"/>
  <c r="C721" i="13"/>
  <c r="B721" i="13"/>
  <c r="D721" i="13" s="1"/>
  <c r="D720" i="13"/>
  <c r="B720" i="13"/>
  <c r="C732" i="13" s="1"/>
  <c r="B719" i="13"/>
  <c r="D719" i="13" s="1"/>
  <c r="D718" i="13"/>
  <c r="C718" i="13"/>
  <c r="B718" i="13"/>
  <c r="C730" i="13" s="1"/>
  <c r="D717" i="13"/>
  <c r="B717" i="13"/>
  <c r="B716" i="13"/>
  <c r="D716" i="13" s="1"/>
  <c r="B715" i="13"/>
  <c r="B714" i="13"/>
  <c r="D714" i="13" s="1"/>
  <c r="C713" i="13"/>
  <c r="B713" i="13"/>
  <c r="D713" i="13" s="1"/>
  <c r="D712" i="13"/>
  <c r="B712" i="13"/>
  <c r="C724" i="13" s="1"/>
  <c r="B711" i="13"/>
  <c r="D711" i="13" s="1"/>
  <c r="D710" i="13"/>
  <c r="C710" i="13"/>
  <c r="B710" i="13"/>
  <c r="C722" i="13" s="1"/>
  <c r="B709" i="13"/>
  <c r="B708" i="13"/>
  <c r="D708" i="13" s="1"/>
  <c r="B707" i="13"/>
  <c r="B706" i="13"/>
  <c r="D706" i="13" s="1"/>
  <c r="C705" i="13"/>
  <c r="B705" i="13"/>
  <c r="D705" i="13" s="1"/>
  <c r="D704" i="13"/>
  <c r="C704" i="13"/>
  <c r="B704" i="13"/>
  <c r="C716" i="13" s="1"/>
  <c r="B703" i="13"/>
  <c r="D703" i="13" s="1"/>
  <c r="D702" i="13"/>
  <c r="C702" i="13"/>
  <c r="B702" i="13"/>
  <c r="C714" i="13" s="1"/>
  <c r="B701" i="13"/>
  <c r="B700" i="13"/>
  <c r="D700" i="13" s="1"/>
  <c r="B699" i="13"/>
  <c r="B698" i="13"/>
  <c r="D698" i="13" s="1"/>
  <c r="C697" i="13"/>
  <c r="B697" i="13"/>
  <c r="D697" i="13" s="1"/>
  <c r="D696" i="13"/>
  <c r="B696" i="13"/>
  <c r="B695" i="13"/>
  <c r="D695" i="13" s="1"/>
  <c r="D694" i="13"/>
  <c r="C694" i="13"/>
  <c r="B694" i="13"/>
  <c r="C706" i="13" s="1"/>
  <c r="D693" i="13"/>
  <c r="B693" i="13"/>
  <c r="B692" i="13"/>
  <c r="D692" i="13" s="1"/>
  <c r="B691" i="13"/>
  <c r="B690" i="13"/>
  <c r="D690" i="13" s="1"/>
  <c r="C689" i="13"/>
  <c r="B689" i="13"/>
  <c r="D689" i="13" s="1"/>
  <c r="D688" i="13"/>
  <c r="B688" i="13"/>
  <c r="B687" i="13"/>
  <c r="D687" i="13" s="1"/>
  <c r="D686" i="13"/>
  <c r="C686" i="13"/>
  <c r="B686" i="13"/>
  <c r="C698" i="13" s="1"/>
  <c r="D685" i="13"/>
  <c r="B685" i="13"/>
  <c r="B684" i="13"/>
  <c r="D684" i="13" s="1"/>
  <c r="B683" i="13"/>
  <c r="B682" i="13"/>
  <c r="D682" i="13" s="1"/>
  <c r="C681" i="13"/>
  <c r="B681" i="13"/>
  <c r="D681" i="13" s="1"/>
  <c r="D680" i="13"/>
  <c r="B680" i="13"/>
  <c r="C692" i="13" s="1"/>
  <c r="B679" i="13"/>
  <c r="D679" i="13" s="1"/>
  <c r="D678" i="13"/>
  <c r="C678" i="13"/>
  <c r="B678" i="13"/>
  <c r="C690" i="13" s="1"/>
  <c r="B677" i="13"/>
  <c r="B676" i="13"/>
  <c r="D675" i="13"/>
  <c r="B675" i="13"/>
  <c r="B674" i="13"/>
  <c r="C673" i="13"/>
  <c r="B673" i="13"/>
  <c r="D672" i="13"/>
  <c r="C672" i="13"/>
  <c r="B672" i="13"/>
  <c r="C684" i="13" s="1"/>
  <c r="B671" i="13"/>
  <c r="D671" i="13" s="1"/>
  <c r="D670" i="13"/>
  <c r="C670" i="13"/>
  <c r="B670" i="13"/>
  <c r="C682" i="13" s="1"/>
  <c r="B669" i="13"/>
  <c r="B668" i="13"/>
  <c r="C680" i="13" s="1"/>
  <c r="B667" i="13"/>
  <c r="B666" i="13"/>
  <c r="D666" i="13" s="1"/>
  <c r="B665" i="13"/>
  <c r="D664" i="13"/>
  <c r="C664" i="13"/>
  <c r="B664" i="13"/>
  <c r="B663" i="13"/>
  <c r="D663" i="13" s="1"/>
  <c r="D662" i="13"/>
  <c r="C662" i="13"/>
  <c r="B662" i="13"/>
  <c r="C674" i="13" s="1"/>
  <c r="B661" i="13"/>
  <c r="B660" i="13"/>
  <c r="B659" i="13"/>
  <c r="B658" i="13"/>
  <c r="D658" i="13" s="1"/>
  <c r="C657" i="13"/>
  <c r="B657" i="13"/>
  <c r="D656" i="13"/>
  <c r="B656" i="13"/>
  <c r="B655" i="13"/>
  <c r="D655" i="13" s="1"/>
  <c r="D654" i="13"/>
  <c r="C654" i="13"/>
  <c r="B654" i="13"/>
  <c r="C666" i="13" s="1"/>
  <c r="D653" i="13"/>
  <c r="B653" i="13"/>
  <c r="B652" i="13"/>
  <c r="B651" i="13"/>
  <c r="C663" i="13" s="1"/>
  <c r="B650" i="13"/>
  <c r="D650" i="13" s="1"/>
  <c r="C649" i="13"/>
  <c r="B649" i="13"/>
  <c r="D648" i="13"/>
  <c r="B648" i="13"/>
  <c r="C660" i="13" s="1"/>
  <c r="B647" i="13"/>
  <c r="D647" i="13" s="1"/>
  <c r="D646" i="13"/>
  <c r="C646" i="13"/>
  <c r="B646" i="13"/>
  <c r="C658" i="13" s="1"/>
  <c r="D645" i="13"/>
  <c r="B645" i="13"/>
  <c r="B644" i="13"/>
  <c r="D643" i="13"/>
  <c r="B643" i="13"/>
  <c r="C655" i="13" s="1"/>
  <c r="B642" i="13"/>
  <c r="D642" i="13" s="1"/>
  <c r="C641" i="13"/>
  <c r="B641" i="13"/>
  <c r="D640" i="13"/>
  <c r="B640" i="13"/>
  <c r="C652" i="13" s="1"/>
  <c r="B639" i="13"/>
  <c r="D639" i="13" s="1"/>
  <c r="D638" i="13"/>
  <c r="C638" i="13"/>
  <c r="B638" i="13"/>
  <c r="C650" i="13" s="1"/>
  <c r="D637" i="13"/>
  <c r="B637" i="13"/>
  <c r="B636" i="13"/>
  <c r="D635" i="13"/>
  <c r="C635" i="13"/>
  <c r="B635" i="13"/>
  <c r="C647" i="13" s="1"/>
  <c r="B634" i="13"/>
  <c r="D634" i="13" s="1"/>
  <c r="C633" i="13"/>
  <c r="B633" i="13"/>
  <c r="D632" i="13"/>
  <c r="B632" i="13"/>
  <c r="C644" i="13" s="1"/>
  <c r="B631" i="13"/>
  <c r="D631" i="13" s="1"/>
  <c r="D630" i="13"/>
  <c r="C630" i="13"/>
  <c r="B630" i="13"/>
  <c r="C642" i="13" s="1"/>
  <c r="D629" i="13"/>
  <c r="B629" i="13"/>
  <c r="B628" i="13"/>
  <c r="D627" i="13"/>
  <c r="C627" i="13"/>
  <c r="B627" i="13"/>
  <c r="C639" i="13" s="1"/>
  <c r="B626" i="13"/>
  <c r="D626" i="13" s="1"/>
  <c r="C625" i="13"/>
  <c r="B625" i="13"/>
  <c r="D624" i="13"/>
  <c r="B624" i="13"/>
  <c r="C636" i="13" s="1"/>
  <c r="B623" i="13"/>
  <c r="D623" i="13" s="1"/>
  <c r="D622" i="13"/>
  <c r="C622" i="13"/>
  <c r="B622" i="13"/>
  <c r="C634" i="13" s="1"/>
  <c r="D621" i="13"/>
  <c r="B621" i="13"/>
  <c r="B620" i="13"/>
  <c r="B619" i="13"/>
  <c r="B618" i="13"/>
  <c r="D618" i="13" s="1"/>
  <c r="C617" i="13"/>
  <c r="B617" i="13"/>
  <c r="D616" i="13"/>
  <c r="B616" i="13"/>
  <c r="C628" i="13" s="1"/>
  <c r="B615" i="13"/>
  <c r="D615" i="13" s="1"/>
  <c r="D614" i="13"/>
  <c r="C614" i="13"/>
  <c r="B614" i="13"/>
  <c r="C626" i="13" s="1"/>
  <c r="D613" i="13"/>
  <c r="B613" i="13"/>
  <c r="B612" i="13"/>
  <c r="B611" i="13"/>
  <c r="C623" i="13" s="1"/>
  <c r="B610" i="13"/>
  <c r="D610" i="13" s="1"/>
  <c r="C609" i="13"/>
  <c r="B609" i="13"/>
  <c r="D608" i="13"/>
  <c r="B608" i="13"/>
  <c r="C620" i="13" s="1"/>
  <c r="B607" i="13"/>
  <c r="D606" i="13"/>
  <c r="C606" i="13"/>
  <c r="B606" i="13"/>
  <c r="D605" i="13"/>
  <c r="B605" i="13"/>
  <c r="B604" i="13"/>
  <c r="B603" i="13"/>
  <c r="C615" i="13" s="1"/>
  <c r="B602" i="13"/>
  <c r="D602" i="13" s="1"/>
  <c r="C601" i="13"/>
  <c r="B601" i="13"/>
  <c r="D600" i="13"/>
  <c r="B600" i="13"/>
  <c r="C612" i="13" s="1"/>
  <c r="B599" i="13"/>
  <c r="D598" i="13"/>
  <c r="C598" i="13"/>
  <c r="B598" i="13"/>
  <c r="D597" i="13"/>
  <c r="B597" i="13"/>
  <c r="B596" i="13"/>
  <c r="B595" i="13"/>
  <c r="C607" i="13" s="1"/>
  <c r="B594" i="13"/>
  <c r="D594" i="13" s="1"/>
  <c r="C593" i="13"/>
  <c r="B593" i="13"/>
  <c r="D592" i="13"/>
  <c r="B592" i="13"/>
  <c r="C604" i="13" s="1"/>
  <c r="B591" i="13"/>
  <c r="D590" i="13"/>
  <c r="C590" i="13"/>
  <c r="B590" i="13"/>
  <c r="D589" i="13"/>
  <c r="B589" i="13"/>
  <c r="B588" i="13"/>
  <c r="C587" i="13"/>
  <c r="B587" i="13"/>
  <c r="C599" i="13" s="1"/>
  <c r="B586" i="13"/>
  <c r="D586" i="13" s="1"/>
  <c r="C585" i="13"/>
  <c r="B585" i="13"/>
  <c r="D584" i="13"/>
  <c r="B584" i="13"/>
  <c r="C596" i="13" s="1"/>
  <c r="B583" i="13"/>
  <c r="D582" i="13"/>
  <c r="C582" i="13"/>
  <c r="B582" i="13"/>
  <c r="D581" i="13"/>
  <c r="B581" i="13"/>
  <c r="B580" i="13"/>
  <c r="D579" i="13"/>
  <c r="B579" i="13"/>
  <c r="C591" i="13" s="1"/>
  <c r="B578" i="13"/>
  <c r="D578" i="13" s="1"/>
  <c r="C577" i="13"/>
  <c r="B577" i="13"/>
  <c r="D576" i="13"/>
  <c r="B576" i="13"/>
  <c r="C588" i="13" s="1"/>
  <c r="B575" i="13"/>
  <c r="D574" i="13"/>
  <c r="C574" i="13"/>
  <c r="B574" i="13"/>
  <c r="D573" i="13"/>
  <c r="B573" i="13"/>
  <c r="B572" i="13"/>
  <c r="D571" i="13"/>
  <c r="C571" i="13"/>
  <c r="B571" i="13"/>
  <c r="C583" i="13" s="1"/>
  <c r="B570" i="13"/>
  <c r="D570" i="13" s="1"/>
  <c r="C569" i="13"/>
  <c r="B569" i="13"/>
  <c r="D568" i="13"/>
  <c r="B568" i="13"/>
  <c r="C580" i="13" s="1"/>
  <c r="B567" i="13"/>
  <c r="D566" i="13"/>
  <c r="C566" i="13"/>
  <c r="B566" i="13"/>
  <c r="D565" i="13"/>
  <c r="B565" i="13"/>
  <c r="B564" i="13"/>
  <c r="D563" i="13"/>
  <c r="C563" i="13"/>
  <c r="B563" i="13"/>
  <c r="C575" i="13" s="1"/>
  <c r="B562" i="13"/>
  <c r="D562" i="13" s="1"/>
  <c r="C561" i="13"/>
  <c r="B561" i="13"/>
  <c r="D560" i="13"/>
  <c r="B560" i="13"/>
  <c r="C572" i="13" s="1"/>
  <c r="B559" i="13"/>
  <c r="D558" i="13"/>
  <c r="C558" i="13"/>
  <c r="B558" i="13"/>
  <c r="D557" i="13"/>
  <c r="B557" i="13"/>
  <c r="B556" i="13"/>
  <c r="B555" i="13"/>
  <c r="C567" i="13" s="1"/>
  <c r="B554" i="13"/>
  <c r="D554" i="13" s="1"/>
  <c r="C553" i="13"/>
  <c r="B553" i="13"/>
  <c r="D552" i="13"/>
  <c r="B552" i="13"/>
  <c r="C564" i="13" s="1"/>
  <c r="B551" i="13"/>
  <c r="D550" i="13"/>
  <c r="C550" i="13"/>
  <c r="B550" i="13"/>
  <c r="D549" i="13"/>
  <c r="B549" i="13"/>
  <c r="B548" i="13"/>
  <c r="B547" i="13"/>
  <c r="C559" i="13" s="1"/>
  <c r="B546" i="13"/>
  <c r="D546" i="13" s="1"/>
  <c r="C545" i="13"/>
  <c r="B545" i="13"/>
  <c r="D544" i="13"/>
  <c r="B544" i="13"/>
  <c r="C556" i="13" s="1"/>
  <c r="B543" i="13"/>
  <c r="D542" i="13"/>
  <c r="C542" i="13"/>
  <c r="B542" i="13"/>
  <c r="D541" i="13"/>
  <c r="B541" i="13"/>
  <c r="B540" i="13"/>
  <c r="B539" i="13"/>
  <c r="B538" i="13"/>
  <c r="D538" i="13" s="1"/>
  <c r="C537" i="13"/>
  <c r="B537" i="13"/>
  <c r="D536" i="13"/>
  <c r="B536" i="13"/>
  <c r="C548" i="13" s="1"/>
  <c r="B535" i="13"/>
  <c r="D534" i="13"/>
  <c r="C534" i="13"/>
  <c r="B534" i="13"/>
  <c r="D533" i="13"/>
  <c r="B533" i="13"/>
  <c r="B532" i="13"/>
  <c r="B531" i="13"/>
  <c r="B530" i="13"/>
  <c r="D530" i="13" s="1"/>
  <c r="C529" i="13"/>
  <c r="B529" i="13"/>
  <c r="D528" i="13"/>
  <c r="B528" i="13"/>
  <c r="C540" i="13" s="1"/>
  <c r="B527" i="13"/>
  <c r="D526" i="13"/>
  <c r="C526" i="13"/>
  <c r="B526" i="13"/>
  <c r="D525" i="13"/>
  <c r="B525" i="13"/>
  <c r="B524" i="13"/>
  <c r="B523" i="13"/>
  <c r="C535" i="13" s="1"/>
  <c r="B522" i="13"/>
  <c r="D522" i="13" s="1"/>
  <c r="C521" i="13"/>
  <c r="B521" i="13"/>
  <c r="D520" i="13"/>
  <c r="B520" i="13"/>
  <c r="C532" i="13" s="1"/>
  <c r="B519" i="13"/>
  <c r="D518" i="13"/>
  <c r="C518" i="13"/>
  <c r="B518" i="13"/>
  <c r="D517" i="13"/>
  <c r="B517" i="13"/>
  <c r="B516" i="13"/>
  <c r="D515" i="13"/>
  <c r="B515" i="13"/>
  <c r="C527" i="13" s="1"/>
  <c r="B514" i="13"/>
  <c r="D514" i="13" s="1"/>
  <c r="C513" i="13"/>
  <c r="B513" i="13"/>
  <c r="D512" i="13"/>
  <c r="B512" i="13"/>
  <c r="C524" i="13" s="1"/>
  <c r="B511" i="13"/>
  <c r="D510" i="13"/>
  <c r="C510" i="13"/>
  <c r="B510" i="13"/>
  <c r="D509" i="13"/>
  <c r="B509" i="13"/>
  <c r="B508" i="13"/>
  <c r="D507" i="13"/>
  <c r="C507" i="13"/>
  <c r="B507" i="13"/>
  <c r="C519" i="13" s="1"/>
  <c r="B506" i="13"/>
  <c r="D506" i="13" s="1"/>
  <c r="C505" i="13"/>
  <c r="B505" i="13"/>
  <c r="D504" i="13"/>
  <c r="B504" i="13"/>
  <c r="C516" i="13" s="1"/>
  <c r="B503" i="13"/>
  <c r="D502" i="13"/>
  <c r="C502" i="13"/>
  <c r="B502" i="13"/>
  <c r="D501" i="13"/>
  <c r="B501" i="13"/>
  <c r="B500" i="13"/>
  <c r="D499" i="13"/>
  <c r="C499" i="13"/>
  <c r="B499" i="13"/>
  <c r="C511" i="13" s="1"/>
  <c r="B498" i="13"/>
  <c r="D498" i="13" s="1"/>
  <c r="C497" i="13"/>
  <c r="B497" i="13"/>
  <c r="D496" i="13"/>
  <c r="B496" i="13"/>
  <c r="C508" i="13" s="1"/>
  <c r="B495" i="13"/>
  <c r="D494" i="13"/>
  <c r="C494" i="13"/>
  <c r="B494" i="13"/>
  <c r="D493" i="13"/>
  <c r="B493" i="13"/>
  <c r="B492" i="13"/>
  <c r="D491" i="13"/>
  <c r="C491" i="13"/>
  <c r="B491" i="13"/>
  <c r="C503" i="13" s="1"/>
  <c r="B490" i="13"/>
  <c r="D490" i="13" s="1"/>
  <c r="C489" i="13"/>
  <c r="B489" i="13"/>
  <c r="D488" i="13"/>
  <c r="B488" i="13"/>
  <c r="C500" i="13" s="1"/>
  <c r="B487" i="13"/>
  <c r="D486" i="13"/>
  <c r="C486" i="13"/>
  <c r="B486" i="13"/>
  <c r="D485" i="13"/>
  <c r="B485" i="13"/>
  <c r="B484" i="13"/>
  <c r="D483" i="13"/>
  <c r="C483" i="13"/>
  <c r="B483" i="13"/>
  <c r="C495" i="13" s="1"/>
  <c r="B482" i="13"/>
  <c r="D482" i="13" s="1"/>
  <c r="C481" i="13"/>
  <c r="B481" i="13"/>
  <c r="D480" i="13"/>
  <c r="B480" i="13"/>
  <c r="C492" i="13" s="1"/>
  <c r="B479" i="13"/>
  <c r="D478" i="13"/>
  <c r="C478" i="13"/>
  <c r="B478" i="13"/>
  <c r="D477" i="13"/>
  <c r="B477" i="13"/>
  <c r="B476" i="13"/>
  <c r="B475" i="13"/>
  <c r="B474" i="13"/>
  <c r="D474" i="13" s="1"/>
  <c r="C473" i="13"/>
  <c r="B473" i="13"/>
  <c r="D472" i="13"/>
  <c r="B472" i="13"/>
  <c r="C484" i="13" s="1"/>
  <c r="B471" i="13"/>
  <c r="D470" i="13"/>
  <c r="C470" i="13"/>
  <c r="B470" i="13"/>
  <c r="D469" i="13"/>
  <c r="B469" i="13"/>
  <c r="B468" i="13"/>
  <c r="B467" i="13"/>
  <c r="B466" i="13"/>
  <c r="D466" i="13" s="1"/>
  <c r="C465" i="13"/>
  <c r="B465" i="13"/>
  <c r="D464" i="13"/>
  <c r="B464" i="13"/>
  <c r="C476" i="13" s="1"/>
  <c r="B463" i="13"/>
  <c r="D462" i="13"/>
  <c r="C462" i="13"/>
  <c r="B462" i="13"/>
  <c r="D461" i="13"/>
  <c r="B461" i="13"/>
  <c r="B460" i="13"/>
  <c r="B459" i="13"/>
  <c r="C471" i="13" s="1"/>
  <c r="B458" i="13"/>
  <c r="D458" i="13" s="1"/>
  <c r="C457" i="13"/>
  <c r="B457" i="13"/>
  <c r="D456" i="13"/>
  <c r="B456" i="13"/>
  <c r="C468" i="13" s="1"/>
  <c r="B455" i="13"/>
  <c r="D454" i="13"/>
  <c r="C454" i="13"/>
  <c r="B454" i="13"/>
  <c r="D453" i="13"/>
  <c r="B453" i="13"/>
  <c r="B452" i="13"/>
  <c r="D451" i="13"/>
  <c r="B451" i="13"/>
  <c r="C463" i="13" s="1"/>
  <c r="B450" i="13"/>
  <c r="D450" i="13" s="1"/>
  <c r="C449" i="13"/>
  <c r="B449" i="13"/>
  <c r="D448" i="13"/>
  <c r="B448" i="13"/>
  <c r="C460" i="13" s="1"/>
  <c r="B447" i="13"/>
  <c r="D446" i="13"/>
  <c r="C446" i="13"/>
  <c r="B446" i="13"/>
  <c r="D445" i="13"/>
  <c r="B445" i="13"/>
  <c r="B444" i="13"/>
  <c r="D443" i="13"/>
  <c r="C443" i="13"/>
  <c r="B443" i="13"/>
  <c r="C455" i="13" s="1"/>
  <c r="B442" i="13"/>
  <c r="D442" i="13" s="1"/>
  <c r="C441" i="13"/>
  <c r="B441" i="13"/>
  <c r="D440" i="13"/>
  <c r="B440" i="13"/>
  <c r="C452" i="13" s="1"/>
  <c r="B439" i="13"/>
  <c r="D438" i="13"/>
  <c r="C438" i="13"/>
  <c r="B438" i="13"/>
  <c r="D437" i="13"/>
  <c r="B437" i="13"/>
  <c r="B436" i="13"/>
  <c r="D435" i="13"/>
  <c r="C435" i="13"/>
  <c r="B435" i="13"/>
  <c r="C447" i="13" s="1"/>
  <c r="B434" i="13"/>
  <c r="D434" i="13" s="1"/>
  <c r="C433" i="13"/>
  <c r="B433" i="13"/>
  <c r="D432" i="13"/>
  <c r="B432" i="13"/>
  <c r="C444" i="13" s="1"/>
  <c r="B431" i="13"/>
  <c r="D430" i="13"/>
  <c r="C430" i="13"/>
  <c r="B430" i="13"/>
  <c r="D429" i="13"/>
  <c r="B429" i="13"/>
  <c r="B428" i="13"/>
  <c r="D427" i="13"/>
  <c r="B427" i="13"/>
  <c r="C439" i="13" s="1"/>
  <c r="B426" i="13"/>
  <c r="D426" i="13" s="1"/>
  <c r="C425" i="13"/>
  <c r="B425" i="13"/>
  <c r="D424" i="13"/>
  <c r="B424" i="13"/>
  <c r="C436" i="13" s="1"/>
  <c r="B423" i="13"/>
  <c r="D422" i="13"/>
  <c r="C422" i="13"/>
  <c r="B422" i="13"/>
  <c r="D421" i="13"/>
  <c r="B421" i="13"/>
  <c r="B420" i="13"/>
  <c r="D419" i="13"/>
  <c r="C419" i="13"/>
  <c r="B419" i="13"/>
  <c r="C431" i="13" s="1"/>
  <c r="B418" i="13"/>
  <c r="D418" i="13" s="1"/>
  <c r="C417" i="13"/>
  <c r="B417" i="13"/>
  <c r="D416" i="13"/>
  <c r="B416" i="13"/>
  <c r="C428" i="13" s="1"/>
  <c r="B415" i="13"/>
  <c r="D414" i="13"/>
  <c r="C414" i="13"/>
  <c r="B414" i="13"/>
  <c r="D413" i="13"/>
  <c r="B413" i="13"/>
  <c r="B412" i="13"/>
  <c r="C411" i="13"/>
  <c r="B411" i="13"/>
  <c r="B410" i="13"/>
  <c r="D410" i="13" s="1"/>
  <c r="B409" i="13"/>
  <c r="D408" i="13"/>
  <c r="B408" i="13"/>
  <c r="C420" i="13" s="1"/>
  <c r="B407" i="13"/>
  <c r="D406" i="13"/>
  <c r="C406" i="13"/>
  <c r="B406" i="13"/>
  <c r="D405" i="13"/>
  <c r="B405" i="13"/>
  <c r="B404" i="13"/>
  <c r="B403" i="13"/>
  <c r="C415" i="13" s="1"/>
  <c r="C402" i="13"/>
  <c r="B402" i="13"/>
  <c r="D402" i="13" s="1"/>
  <c r="C401" i="13"/>
  <c r="B401" i="13"/>
  <c r="D400" i="13"/>
  <c r="B400" i="13"/>
  <c r="C412" i="13" s="1"/>
  <c r="D399" i="13"/>
  <c r="B399" i="13"/>
  <c r="B398" i="13"/>
  <c r="C410" i="13" s="1"/>
  <c r="B397" i="13"/>
  <c r="D396" i="13"/>
  <c r="B396" i="13"/>
  <c r="C408" i="13" s="1"/>
  <c r="B395" i="13"/>
  <c r="C407" i="13" s="1"/>
  <c r="B394" i="13"/>
  <c r="D393" i="13"/>
  <c r="C393" i="13"/>
  <c r="B393" i="13"/>
  <c r="C405" i="13" s="1"/>
  <c r="B392" i="13"/>
  <c r="B391" i="13"/>
  <c r="D390" i="13"/>
  <c r="B390" i="13"/>
  <c r="C390" i="13" s="1"/>
  <c r="B389" i="13"/>
  <c r="B388" i="13"/>
  <c r="D389" i="13" s="1"/>
  <c r="D387" i="13"/>
  <c r="C387" i="13"/>
  <c r="B387" i="13"/>
  <c r="C399" i="13" s="1"/>
  <c r="B386" i="13"/>
  <c r="D385" i="13"/>
  <c r="B385" i="13"/>
  <c r="B384" i="13"/>
  <c r="B383" i="13"/>
  <c r="D382" i="13"/>
  <c r="C382" i="13"/>
  <c r="B382" i="13"/>
  <c r="B381" i="13"/>
  <c r="C380" i="13"/>
  <c r="B380" i="13"/>
  <c r="D379" i="13"/>
  <c r="C379" i="13"/>
  <c r="B379" i="13"/>
  <c r="B378" i="13"/>
  <c r="B377" i="13"/>
  <c r="D376" i="13"/>
  <c r="B376" i="13"/>
  <c r="C375" i="13"/>
  <c r="B375" i="13"/>
  <c r="D375" i="13" s="1"/>
  <c r="B374" i="13"/>
  <c r="B373" i="13"/>
  <c r="D372" i="13"/>
  <c r="C372" i="13"/>
  <c r="B372" i="13"/>
  <c r="D371" i="13"/>
  <c r="B371" i="13"/>
  <c r="B370" i="13"/>
  <c r="B369" i="13"/>
  <c r="C381" i="13" s="1"/>
  <c r="D368" i="13"/>
  <c r="B368" i="13"/>
  <c r="B367" i="13"/>
  <c r="B366" i="13"/>
  <c r="B365" i="13"/>
  <c r="D364" i="13"/>
  <c r="C364" i="13"/>
  <c r="B364" i="13"/>
  <c r="B363" i="13"/>
  <c r="B362" i="13"/>
  <c r="D361" i="13"/>
  <c r="C361" i="13"/>
  <c r="B361" i="13"/>
  <c r="C373" i="13" s="1"/>
  <c r="B360" i="13"/>
  <c r="B359" i="13"/>
  <c r="D358" i="13"/>
  <c r="B358" i="13"/>
  <c r="C370" i="13" s="1"/>
  <c r="B357" i="13"/>
  <c r="B356" i="13"/>
  <c r="D355" i="13"/>
  <c r="C355" i="13"/>
  <c r="B355" i="13"/>
  <c r="B354" i="13"/>
  <c r="D354" i="13" s="1"/>
  <c r="D353" i="13"/>
  <c r="B353" i="13"/>
  <c r="C365" i="13" s="1"/>
  <c r="B352" i="13"/>
  <c r="C351" i="13"/>
  <c r="B351" i="13"/>
  <c r="D350" i="13"/>
  <c r="B350" i="13"/>
  <c r="B349" i="13"/>
  <c r="B348" i="13"/>
  <c r="D347" i="13"/>
  <c r="C347" i="13"/>
  <c r="B347" i="13"/>
  <c r="B346" i="13"/>
  <c r="B345" i="13"/>
  <c r="D344" i="13"/>
  <c r="B344" i="13"/>
  <c r="B343" i="13"/>
  <c r="B342" i="13"/>
  <c r="D341" i="13"/>
  <c r="B341" i="13"/>
  <c r="D340" i="13"/>
  <c r="C340" i="13"/>
  <c r="B340" i="13"/>
  <c r="C352" i="13" s="1"/>
  <c r="B339" i="13"/>
  <c r="B338" i="13"/>
  <c r="D337" i="13"/>
  <c r="B337" i="13"/>
  <c r="C349" i="13" s="1"/>
  <c r="B336" i="13"/>
  <c r="C335" i="13"/>
  <c r="B335" i="13"/>
  <c r="D334" i="13"/>
  <c r="B334" i="13"/>
  <c r="C346" i="13" s="1"/>
  <c r="B333" i="13"/>
  <c r="C332" i="13"/>
  <c r="B332" i="13"/>
  <c r="D331" i="13"/>
  <c r="C331" i="13"/>
  <c r="B331" i="13"/>
  <c r="C343" i="13" s="1"/>
  <c r="B330" i="13"/>
  <c r="B329" i="13"/>
  <c r="D328" i="13"/>
  <c r="C328" i="13"/>
  <c r="B328" i="13"/>
  <c r="C327" i="13"/>
  <c r="B327" i="13"/>
  <c r="C326" i="13"/>
  <c r="B326" i="13"/>
  <c r="B325" i="13"/>
  <c r="C324" i="13"/>
  <c r="B324" i="13"/>
  <c r="C336" i="13" s="1"/>
  <c r="C323" i="13"/>
  <c r="B323" i="13"/>
  <c r="C322" i="13"/>
  <c r="B322" i="13"/>
  <c r="D322" i="13" s="1"/>
  <c r="D321" i="13"/>
  <c r="B321" i="13"/>
  <c r="C333" i="13" s="1"/>
  <c r="C320" i="13"/>
  <c r="B320" i="13"/>
  <c r="D319" i="13"/>
  <c r="C319" i="13"/>
  <c r="B319" i="13"/>
  <c r="D320" i="13" s="1"/>
  <c r="B318" i="13"/>
  <c r="B317" i="13"/>
  <c r="D316" i="13"/>
  <c r="C316" i="13"/>
  <c r="B316" i="13"/>
  <c r="B315" i="13"/>
  <c r="B314" i="13"/>
  <c r="D313" i="13"/>
  <c r="C313" i="13"/>
  <c r="B313" i="13"/>
  <c r="B312" i="13"/>
  <c r="D311" i="13"/>
  <c r="B311" i="13"/>
  <c r="D312" i="13" s="1"/>
  <c r="D310" i="13"/>
  <c r="C310" i="13"/>
  <c r="B310" i="13"/>
  <c r="B309" i="13"/>
  <c r="C321" i="13" s="1"/>
  <c r="D308" i="13"/>
  <c r="C308" i="13"/>
  <c r="B308" i="13"/>
  <c r="D307" i="13"/>
  <c r="C307" i="13"/>
  <c r="B307" i="13"/>
  <c r="B306" i="13"/>
  <c r="D305" i="13"/>
  <c r="C305" i="13"/>
  <c r="B305" i="13"/>
  <c r="C304" i="13"/>
  <c r="B304" i="13"/>
  <c r="B303" i="13"/>
  <c r="B302" i="13"/>
  <c r="C314" i="13" s="1"/>
  <c r="B301" i="13"/>
  <c r="B300" i="13"/>
  <c r="B299" i="13"/>
  <c r="C298" i="13"/>
  <c r="B298" i="13"/>
  <c r="B297" i="13"/>
  <c r="D296" i="13"/>
  <c r="C296" i="13"/>
  <c r="B296" i="13"/>
  <c r="B295" i="13"/>
  <c r="B294" i="13"/>
  <c r="B293" i="13"/>
  <c r="D293" i="13" s="1"/>
  <c r="C292" i="13"/>
  <c r="B292" i="13"/>
  <c r="B291" i="13"/>
  <c r="C290" i="13"/>
  <c r="B290" i="13"/>
  <c r="D290" i="13" s="1"/>
  <c r="D289" i="13"/>
  <c r="B289" i="13"/>
  <c r="C288" i="13"/>
  <c r="B288" i="13"/>
  <c r="D287" i="13"/>
  <c r="C287" i="13"/>
  <c r="B287" i="13"/>
  <c r="D288" i="13" s="1"/>
  <c r="B286" i="13"/>
  <c r="B285" i="13"/>
  <c r="D284" i="13"/>
  <c r="C284" i="13"/>
  <c r="B284" i="13"/>
  <c r="B283" i="13"/>
  <c r="C295" i="13" s="1"/>
  <c r="C282" i="13"/>
  <c r="B282" i="13"/>
  <c r="D282" i="13" s="1"/>
  <c r="D281" i="13"/>
  <c r="C281" i="13"/>
  <c r="B281" i="13"/>
  <c r="B280" i="13"/>
  <c r="B279" i="13"/>
  <c r="D278" i="13"/>
  <c r="C278" i="13"/>
  <c r="B278" i="13"/>
  <c r="B277" i="13"/>
  <c r="C289" i="13" s="1"/>
  <c r="C276" i="13"/>
  <c r="B276" i="13"/>
  <c r="D276" i="13" s="1"/>
  <c r="D275" i="13"/>
  <c r="C275" i="13"/>
  <c r="B275" i="13"/>
  <c r="B274" i="13"/>
  <c r="D273" i="13"/>
  <c r="B273" i="13"/>
  <c r="C272" i="13"/>
  <c r="B272" i="13"/>
  <c r="B271" i="13"/>
  <c r="D270" i="13"/>
  <c r="B270" i="13"/>
  <c r="B269" i="13"/>
  <c r="B268" i="13"/>
  <c r="B267" i="13"/>
  <c r="C266" i="13"/>
  <c r="B266" i="13"/>
  <c r="B265" i="13"/>
  <c r="D264" i="13"/>
  <c r="C264" i="13"/>
  <c r="B264" i="13"/>
  <c r="B263" i="13"/>
  <c r="B262" i="13"/>
  <c r="D261" i="13"/>
  <c r="B261" i="13"/>
  <c r="C273" i="13" s="1"/>
  <c r="C260" i="13"/>
  <c r="B260" i="13"/>
  <c r="B259" i="13"/>
  <c r="B258" i="13"/>
  <c r="D257" i="13"/>
  <c r="B257" i="13"/>
  <c r="B256" i="13"/>
  <c r="D255" i="13"/>
  <c r="C255" i="13"/>
  <c r="B255" i="13"/>
  <c r="D256" i="13" s="1"/>
  <c r="B254" i="13"/>
  <c r="D253" i="13"/>
  <c r="B253" i="13"/>
  <c r="D252" i="13"/>
  <c r="C252" i="13"/>
  <c r="B252" i="13"/>
  <c r="B251" i="13"/>
  <c r="C263" i="13" s="1"/>
  <c r="B250" i="13"/>
  <c r="D250" i="13" s="1"/>
  <c r="D249" i="13"/>
  <c r="C249" i="13"/>
  <c r="B249" i="13"/>
  <c r="B248" i="13"/>
  <c r="D247" i="13"/>
  <c r="B247" i="13"/>
  <c r="D248" i="13" s="1"/>
  <c r="D246" i="13"/>
  <c r="C246" i="13"/>
  <c r="B246" i="13"/>
  <c r="B245" i="13"/>
  <c r="C257" i="13" s="1"/>
  <c r="C244" i="13"/>
  <c r="B244" i="13"/>
  <c r="D243" i="13"/>
  <c r="C243" i="13"/>
  <c r="B243" i="13"/>
  <c r="B242" i="13"/>
  <c r="B241" i="13"/>
  <c r="D240" i="13"/>
  <c r="C240" i="13"/>
  <c r="B240" i="13"/>
  <c r="B239" i="13"/>
  <c r="D238" i="13"/>
  <c r="B238" i="13"/>
  <c r="B237" i="13"/>
  <c r="B236" i="13"/>
  <c r="D235" i="13"/>
  <c r="C235" i="13"/>
  <c r="B235" i="13"/>
  <c r="C234" i="13"/>
  <c r="B234" i="13"/>
  <c r="B233" i="13"/>
  <c r="D232" i="13"/>
  <c r="C232" i="13"/>
  <c r="B232" i="13"/>
  <c r="B231" i="13"/>
  <c r="C230" i="13"/>
  <c r="B230" i="13"/>
  <c r="D229" i="13"/>
  <c r="B229" i="13"/>
  <c r="C228" i="13"/>
  <c r="B228" i="13"/>
  <c r="C227" i="13"/>
  <c r="B227" i="13"/>
  <c r="C226" i="13"/>
  <c r="B226" i="13"/>
  <c r="D226" i="13" s="1"/>
  <c r="D225" i="13"/>
  <c r="B225" i="13"/>
  <c r="B224" i="13"/>
  <c r="D223" i="13"/>
  <c r="C223" i="13"/>
  <c r="B223" i="13"/>
  <c r="D224" i="13" s="1"/>
  <c r="B222" i="13"/>
  <c r="B221" i="13"/>
  <c r="D220" i="13"/>
  <c r="C220" i="13"/>
  <c r="B220" i="13"/>
  <c r="B219" i="13"/>
  <c r="C231" i="13" s="1"/>
  <c r="B218" i="13"/>
  <c r="D218" i="13" s="1"/>
  <c r="D217" i="13"/>
  <c r="C217" i="13"/>
  <c r="B217" i="13"/>
  <c r="B216" i="13"/>
  <c r="D215" i="13"/>
  <c r="C215" i="13"/>
  <c r="B215" i="13"/>
  <c r="D216" i="13" s="1"/>
  <c r="D214" i="13"/>
  <c r="C214" i="13"/>
  <c r="B214" i="13"/>
  <c r="B213" i="13"/>
  <c r="C225" i="13" s="1"/>
  <c r="B212" i="13"/>
  <c r="D211" i="13"/>
  <c r="C211" i="13"/>
  <c r="B211" i="13"/>
  <c r="B210" i="13"/>
  <c r="B209" i="13"/>
  <c r="C221" i="13" s="1"/>
  <c r="D208" i="13"/>
  <c r="C208" i="13"/>
  <c r="B208" i="13"/>
  <c r="B207" i="13"/>
  <c r="B206" i="13"/>
  <c r="B205" i="13"/>
  <c r="B204" i="13"/>
  <c r="D203" i="13"/>
  <c r="C203" i="13"/>
  <c r="B203" i="13"/>
  <c r="C202" i="13"/>
  <c r="B202" i="13"/>
  <c r="B201" i="13"/>
  <c r="D200" i="13"/>
  <c r="C200" i="13"/>
  <c r="B200" i="13"/>
  <c r="B199" i="13"/>
  <c r="B198" i="13"/>
  <c r="D197" i="13"/>
  <c r="B197" i="13"/>
  <c r="C196" i="13"/>
  <c r="B196" i="13"/>
  <c r="C195" i="13"/>
  <c r="B195" i="13"/>
  <c r="B194" i="13"/>
  <c r="D194" i="13" s="1"/>
  <c r="D193" i="13"/>
  <c r="B193" i="13"/>
  <c r="C192" i="13"/>
  <c r="B192" i="13"/>
  <c r="D191" i="13"/>
  <c r="C191" i="13"/>
  <c r="B191" i="13"/>
  <c r="D192" i="13" s="1"/>
  <c r="B190" i="13"/>
  <c r="D189" i="13"/>
  <c r="B189" i="13"/>
  <c r="D188" i="13"/>
  <c r="C188" i="13"/>
  <c r="B188" i="13"/>
  <c r="B187" i="13"/>
  <c r="C199" i="13" s="1"/>
  <c r="B186" i="13"/>
  <c r="D186" i="13" s="1"/>
  <c r="D185" i="13"/>
  <c r="C185" i="13"/>
  <c r="B185" i="13"/>
  <c r="B184" i="13"/>
  <c r="D183" i="13"/>
  <c r="B183" i="13"/>
  <c r="D184" i="13" s="1"/>
  <c r="D182" i="13"/>
  <c r="C182" i="13"/>
  <c r="B182" i="13"/>
  <c r="B181" i="13"/>
  <c r="C193" i="13" s="1"/>
  <c r="D180" i="13"/>
  <c r="C180" i="13"/>
  <c r="B180" i="13"/>
  <c r="D179" i="13"/>
  <c r="C179" i="13"/>
  <c r="B179" i="13"/>
  <c r="B178" i="13"/>
  <c r="D177" i="13"/>
  <c r="C177" i="13"/>
  <c r="B177" i="13"/>
  <c r="C176" i="13"/>
  <c r="B176" i="13"/>
  <c r="B175" i="13"/>
  <c r="D174" i="13"/>
  <c r="C174" i="13"/>
  <c r="B174" i="13"/>
  <c r="C186" i="13" s="1"/>
  <c r="B173" i="13"/>
  <c r="B172" i="13"/>
  <c r="B171" i="13"/>
  <c r="B170" i="13"/>
  <c r="B169" i="13"/>
  <c r="D168" i="13"/>
  <c r="C168" i="13"/>
  <c r="B168" i="13"/>
  <c r="B167" i="13"/>
  <c r="B166" i="13"/>
  <c r="D165" i="13"/>
  <c r="B165" i="13"/>
  <c r="B164" i="13"/>
  <c r="D163" i="13"/>
  <c r="B163" i="13"/>
  <c r="D162" i="13"/>
  <c r="B162" i="13"/>
  <c r="B161" i="13"/>
  <c r="D160" i="13"/>
  <c r="C160" i="13"/>
  <c r="B160" i="13"/>
  <c r="C172" i="13" s="1"/>
  <c r="B159" i="13"/>
  <c r="B158" i="13"/>
  <c r="D157" i="13"/>
  <c r="B157" i="13"/>
  <c r="B156" i="13"/>
  <c r="D155" i="13"/>
  <c r="B155" i="13"/>
  <c r="D154" i="13"/>
  <c r="B154" i="13"/>
  <c r="B153" i="13"/>
  <c r="D153" i="13" s="1"/>
  <c r="D152" i="13"/>
  <c r="C152" i="13"/>
  <c r="B152" i="13"/>
  <c r="C164" i="13" s="1"/>
  <c r="B151" i="13"/>
  <c r="B150" i="13"/>
  <c r="D149" i="13"/>
  <c r="B149" i="13"/>
  <c r="C161" i="13" s="1"/>
  <c r="B148" i="13"/>
  <c r="D147" i="13"/>
  <c r="B147" i="13"/>
  <c r="B146" i="13"/>
  <c r="B145" i="13"/>
  <c r="D144" i="13"/>
  <c r="C144" i="13"/>
  <c r="B144" i="13"/>
  <c r="C156" i="13" s="1"/>
  <c r="B143" i="13"/>
  <c r="B142" i="13"/>
  <c r="D141" i="13"/>
  <c r="C141" i="13"/>
  <c r="B141" i="13"/>
  <c r="C153" i="13" s="1"/>
  <c r="B140" i="13"/>
  <c r="D139" i="13"/>
  <c r="B139" i="13"/>
  <c r="B138" i="13"/>
  <c r="B137" i="13"/>
  <c r="D136" i="13"/>
  <c r="C136" i="13"/>
  <c r="B136" i="13"/>
  <c r="C148" i="13" s="1"/>
  <c r="B135" i="13"/>
  <c r="B134" i="13"/>
  <c r="D133" i="13"/>
  <c r="B133" i="13"/>
  <c r="B132" i="13"/>
  <c r="D131" i="13"/>
  <c r="B131" i="13"/>
  <c r="D130" i="13"/>
  <c r="B130" i="13"/>
  <c r="B129" i="13"/>
  <c r="D129" i="13" s="1"/>
  <c r="D128" i="13"/>
  <c r="B128" i="13"/>
  <c r="C140" i="13" s="1"/>
  <c r="B127" i="13"/>
  <c r="B126" i="13"/>
  <c r="D125" i="13"/>
  <c r="B125" i="13"/>
  <c r="B124" i="13"/>
  <c r="D124" i="13" s="1"/>
  <c r="D123" i="13"/>
  <c r="B123" i="13"/>
  <c r="C135" i="13" s="1"/>
  <c r="D122" i="13"/>
  <c r="B122" i="13"/>
  <c r="B121" i="13"/>
  <c r="D121" i="13" s="1"/>
  <c r="D120" i="13"/>
  <c r="B120" i="13"/>
  <c r="C132" i="13" s="1"/>
  <c r="B119" i="13"/>
  <c r="B118" i="13"/>
  <c r="D117" i="13"/>
  <c r="C117" i="13"/>
  <c r="B117" i="13"/>
  <c r="C129" i="13" s="1"/>
  <c r="B116" i="13"/>
  <c r="D115" i="13"/>
  <c r="B115" i="13"/>
  <c r="B114" i="13"/>
  <c r="B113" i="13"/>
  <c r="D112" i="13"/>
  <c r="B112" i="13"/>
  <c r="C124" i="13" s="1"/>
  <c r="B111" i="13"/>
  <c r="B110" i="13"/>
  <c r="D109" i="13"/>
  <c r="B109" i="13"/>
  <c r="B108" i="13"/>
  <c r="D107" i="13"/>
  <c r="B107" i="13"/>
  <c r="D106" i="13"/>
  <c r="B106" i="13"/>
  <c r="B105" i="13"/>
  <c r="D105" i="13" s="1"/>
  <c r="D104" i="13"/>
  <c r="B104" i="13"/>
  <c r="C116" i="13" s="1"/>
  <c r="B103" i="13"/>
  <c r="B102" i="13"/>
  <c r="D101" i="13"/>
  <c r="C101" i="13"/>
  <c r="B101" i="13"/>
  <c r="B100" i="13"/>
  <c r="D99" i="13"/>
  <c r="B99" i="13"/>
  <c r="B98" i="13"/>
  <c r="B97" i="13"/>
  <c r="D96" i="13"/>
  <c r="B96" i="13"/>
  <c r="C108" i="13" s="1"/>
  <c r="B95" i="13"/>
  <c r="B94" i="13"/>
  <c r="D93" i="13"/>
  <c r="C93" i="13"/>
  <c r="B93" i="13"/>
  <c r="C105" i="13" s="1"/>
  <c r="B92" i="13"/>
  <c r="D91" i="13"/>
  <c r="B91" i="13"/>
  <c r="B90" i="13"/>
  <c r="B89" i="13"/>
  <c r="D89" i="13" s="1"/>
  <c r="D88" i="13"/>
  <c r="B88" i="13"/>
  <c r="C100" i="13" s="1"/>
  <c r="B87" i="13"/>
  <c r="B86" i="13"/>
  <c r="D85" i="13"/>
  <c r="B85" i="13"/>
  <c r="B84" i="13"/>
  <c r="D83" i="13"/>
  <c r="B83" i="13"/>
  <c r="D82" i="13"/>
  <c r="B82" i="13"/>
  <c r="B81" i="13"/>
  <c r="D81" i="13" s="1"/>
  <c r="D80" i="13"/>
  <c r="B80" i="13"/>
  <c r="C92" i="13" s="1"/>
  <c r="B79" i="13"/>
  <c r="B78" i="13"/>
  <c r="D77" i="13"/>
  <c r="C77" i="13"/>
  <c r="B77" i="13"/>
  <c r="C89" i="13" s="1"/>
  <c r="B76" i="13"/>
  <c r="D75" i="13"/>
  <c r="B75" i="13"/>
  <c r="C74" i="13"/>
  <c r="B74" i="13"/>
  <c r="B73" i="13"/>
  <c r="D72" i="13"/>
  <c r="C72" i="13"/>
  <c r="B72" i="13"/>
  <c r="C84" i="13" s="1"/>
  <c r="B71" i="13"/>
  <c r="B70" i="13"/>
  <c r="D69" i="13"/>
  <c r="B69" i="13"/>
  <c r="B68" i="13"/>
  <c r="C67" i="13"/>
  <c r="B67" i="13"/>
  <c r="D66" i="13"/>
  <c r="C66" i="13"/>
  <c r="B66" i="13"/>
  <c r="B65" i="13"/>
  <c r="B64" i="13"/>
  <c r="D63" i="13"/>
  <c r="B63" i="13"/>
  <c r="B62" i="13"/>
  <c r="D61" i="13"/>
  <c r="B61" i="13"/>
  <c r="B60" i="13"/>
  <c r="D59" i="13"/>
  <c r="C59" i="13"/>
  <c r="B59" i="13"/>
  <c r="B58" i="13"/>
  <c r="B57" i="13"/>
  <c r="C69" i="13" s="1"/>
  <c r="B56" i="13"/>
  <c r="D55" i="13"/>
  <c r="B55" i="13"/>
  <c r="B54" i="13"/>
  <c r="B53" i="13"/>
  <c r="C65" i="13" s="1"/>
  <c r="D52" i="13"/>
  <c r="B52" i="13"/>
  <c r="B51" i="13"/>
  <c r="C63" i="13" s="1"/>
  <c r="D50" i="13"/>
  <c r="B50" i="13"/>
  <c r="D51" i="13" s="1"/>
  <c r="C49" i="13"/>
  <c r="B49" i="13"/>
  <c r="D48" i="13"/>
  <c r="B48" i="13"/>
  <c r="C60" i="13" s="1"/>
  <c r="D47" i="13"/>
  <c r="B47" i="13"/>
  <c r="B46" i="13"/>
  <c r="C58" i="13" s="1"/>
  <c r="B45" i="13"/>
  <c r="B44" i="13"/>
  <c r="D43" i="13"/>
  <c r="B43" i="13"/>
  <c r="C55" i="13" s="1"/>
  <c r="B42" i="13"/>
  <c r="B41" i="13"/>
  <c r="D41" i="13" s="1"/>
  <c r="D40" i="13"/>
  <c r="B40" i="13"/>
  <c r="C52" i="13" s="1"/>
  <c r="B39" i="13"/>
  <c r="D38" i="13"/>
  <c r="C38" i="13"/>
  <c r="B38" i="13"/>
  <c r="D39" i="13" s="1"/>
  <c r="C37" i="13"/>
  <c r="B37" i="13"/>
  <c r="B36" i="13"/>
  <c r="B35" i="13"/>
  <c r="C34" i="13"/>
  <c r="B34" i="13"/>
  <c r="B33" i="13"/>
  <c r="B32" i="13"/>
  <c r="C31" i="13"/>
  <c r="B31" i="13"/>
  <c r="C30" i="13"/>
  <c r="B30" i="13"/>
  <c r="D29" i="13"/>
  <c r="B29" i="13"/>
  <c r="B28" i="13"/>
  <c r="B27" i="13"/>
  <c r="C27" i="13" s="1"/>
  <c r="D26" i="13"/>
  <c r="B26" i="13"/>
  <c r="B25" i="13"/>
  <c r="B24" i="13"/>
  <c r="D23" i="13"/>
  <c r="C23" i="13"/>
  <c r="B23" i="13"/>
  <c r="B22" i="13"/>
  <c r="B21" i="13"/>
  <c r="D20" i="13"/>
  <c r="B20" i="13"/>
  <c r="B19" i="13"/>
  <c r="D18" i="13"/>
  <c r="C18" i="13"/>
  <c r="B18" i="13"/>
  <c r="D19" i="13" s="1"/>
  <c r="B17" i="13"/>
  <c r="D17" i="13" s="1"/>
  <c r="B16" i="13"/>
  <c r="C28" i="13" s="1"/>
  <c r="B15" i="13"/>
  <c r="D14" i="13"/>
  <c r="B14" i="13"/>
  <c r="C26" i="13" s="1"/>
  <c r="B13" i="13"/>
  <c r="D12" i="13"/>
  <c r="B12" i="13"/>
  <c r="B11" i="13"/>
  <c r="B10" i="13"/>
  <c r="B9" i="13"/>
  <c r="D8" i="13"/>
  <c r="B8" i="13"/>
  <c r="C20" i="13" s="1"/>
  <c r="B7" i="13"/>
  <c r="C19" i="13" s="1"/>
  <c r="B6" i="13"/>
  <c r="F1" i="13"/>
  <c r="G1" i="13" s="1"/>
  <c r="Z86" i="12"/>
  <c r="G86" i="12"/>
  <c r="F86" i="12"/>
  <c r="D86" i="12"/>
  <c r="A86" i="12"/>
  <c r="H85" i="12"/>
  <c r="A85" i="12"/>
  <c r="Z84" i="12"/>
  <c r="X84" i="12"/>
  <c r="V84" i="12"/>
  <c r="H84" i="12"/>
  <c r="G84" i="12"/>
  <c r="F84" i="12"/>
  <c r="D84" i="12"/>
  <c r="A84" i="12"/>
  <c r="Q84" i="12" s="1"/>
  <c r="V83" i="12"/>
  <c r="S83" i="12"/>
  <c r="A83" i="12"/>
  <c r="Z82" i="12"/>
  <c r="V82" i="12"/>
  <c r="P82" i="12"/>
  <c r="K82" i="12"/>
  <c r="H82" i="12"/>
  <c r="G82" i="12"/>
  <c r="D82" i="12"/>
  <c r="A82" i="12"/>
  <c r="S82" i="12" s="1"/>
  <c r="Z81" i="12"/>
  <c r="X81" i="12"/>
  <c r="V81" i="12"/>
  <c r="S81" i="12"/>
  <c r="P81" i="12"/>
  <c r="H81" i="12"/>
  <c r="G81" i="12"/>
  <c r="F81" i="12"/>
  <c r="D81" i="12"/>
  <c r="C81" i="12"/>
  <c r="A81" i="12"/>
  <c r="K81" i="12" s="1"/>
  <c r="A80" i="12"/>
  <c r="Z79" i="12"/>
  <c r="X79" i="12"/>
  <c r="V79" i="12"/>
  <c r="S79" i="12"/>
  <c r="P79" i="12"/>
  <c r="K79" i="12"/>
  <c r="H79" i="12"/>
  <c r="G79" i="12"/>
  <c r="F79" i="12"/>
  <c r="D79" i="12"/>
  <c r="C79" i="12"/>
  <c r="A79" i="12"/>
  <c r="Q79" i="12" s="1"/>
  <c r="X78" i="12"/>
  <c r="V78" i="12"/>
  <c r="S78" i="12"/>
  <c r="Q78" i="12"/>
  <c r="F78" i="12"/>
  <c r="D78" i="12"/>
  <c r="C78" i="12"/>
  <c r="A78" i="12"/>
  <c r="K77" i="12"/>
  <c r="A77" i="12"/>
  <c r="Z76" i="12"/>
  <c r="X76" i="12"/>
  <c r="V76" i="12"/>
  <c r="H76" i="12"/>
  <c r="G76" i="12"/>
  <c r="F76" i="12"/>
  <c r="D76" i="12"/>
  <c r="A76" i="12"/>
  <c r="Q76" i="12" s="1"/>
  <c r="V75" i="12"/>
  <c r="D75" i="12"/>
  <c r="C75" i="12"/>
  <c r="A75" i="12"/>
  <c r="Z74" i="12"/>
  <c r="V74" i="12"/>
  <c r="P74" i="12"/>
  <c r="K74" i="12"/>
  <c r="H74" i="12"/>
  <c r="G74" i="12"/>
  <c r="D74" i="12"/>
  <c r="A74" i="12"/>
  <c r="S74" i="12" s="1"/>
  <c r="Z73" i="12"/>
  <c r="X73" i="12"/>
  <c r="V73" i="12"/>
  <c r="S73" i="12"/>
  <c r="P73" i="12"/>
  <c r="H73" i="12"/>
  <c r="G73" i="12"/>
  <c r="F73" i="12"/>
  <c r="D73" i="12"/>
  <c r="C73" i="12"/>
  <c r="A73" i="12"/>
  <c r="K73" i="12" s="1"/>
  <c r="Z72" i="12"/>
  <c r="S72" i="12"/>
  <c r="Q72" i="12"/>
  <c r="P72" i="12"/>
  <c r="K72" i="12"/>
  <c r="G72" i="12"/>
  <c r="C72" i="12"/>
  <c r="A72" i="12"/>
  <c r="Z71" i="12"/>
  <c r="X71" i="12"/>
  <c r="V71" i="12"/>
  <c r="S71" i="12"/>
  <c r="P71" i="12"/>
  <c r="K71" i="12"/>
  <c r="H71" i="12"/>
  <c r="G71" i="12"/>
  <c r="F71" i="12"/>
  <c r="D71" i="12"/>
  <c r="C71" i="12"/>
  <c r="A71" i="12"/>
  <c r="Q71" i="12" s="1"/>
  <c r="D70" i="12"/>
  <c r="A70" i="12"/>
  <c r="X69" i="12"/>
  <c r="A69" i="12"/>
  <c r="F69" i="12" s="1"/>
  <c r="F68" i="12"/>
  <c r="A68" i="12"/>
  <c r="V67" i="12"/>
  <c r="D67" i="12"/>
  <c r="C67" i="12"/>
  <c r="A67" i="12"/>
  <c r="Z66" i="12"/>
  <c r="V66" i="12"/>
  <c r="P66" i="12"/>
  <c r="K66" i="12"/>
  <c r="H66" i="12"/>
  <c r="G66" i="12"/>
  <c r="D66" i="12"/>
  <c r="A66" i="12"/>
  <c r="S66" i="12" s="1"/>
  <c r="Z65" i="12"/>
  <c r="X65" i="12"/>
  <c r="V65" i="12"/>
  <c r="S65" i="12"/>
  <c r="P65" i="12"/>
  <c r="G65" i="12"/>
  <c r="F65" i="12"/>
  <c r="D65" i="12"/>
  <c r="C65" i="12"/>
  <c r="A65" i="12"/>
  <c r="K65" i="12" s="1"/>
  <c r="P64" i="12"/>
  <c r="K64" i="12"/>
  <c r="G64" i="12"/>
  <c r="C64" i="12"/>
  <c r="A64" i="12"/>
  <c r="Z63" i="12"/>
  <c r="X63" i="12"/>
  <c r="V63" i="12"/>
  <c r="S63" i="12"/>
  <c r="P63" i="12"/>
  <c r="K63" i="12"/>
  <c r="H63" i="12"/>
  <c r="G63" i="12"/>
  <c r="F63" i="12"/>
  <c r="D63" i="12"/>
  <c r="C63" i="12"/>
  <c r="A63" i="12"/>
  <c r="Q63" i="12" s="1"/>
  <c r="X62" i="12"/>
  <c r="V62" i="12"/>
  <c r="S62" i="12"/>
  <c r="D62" i="12"/>
  <c r="A62" i="12"/>
  <c r="Z61" i="12"/>
  <c r="H61" i="12"/>
  <c r="G61" i="12"/>
  <c r="F61" i="12"/>
  <c r="A61" i="12"/>
  <c r="Z60" i="12"/>
  <c r="Q60" i="12"/>
  <c r="H60" i="12"/>
  <c r="G60" i="12"/>
  <c r="F60" i="12"/>
  <c r="D60" i="12"/>
  <c r="A60" i="12"/>
  <c r="S60" i="12" s="1"/>
  <c r="S59" i="12"/>
  <c r="Q59" i="12"/>
  <c r="P59" i="12"/>
  <c r="K59" i="12"/>
  <c r="H59" i="12"/>
  <c r="C59" i="12"/>
  <c r="A59" i="12"/>
  <c r="Z58" i="12"/>
  <c r="X58" i="12"/>
  <c r="V58" i="12"/>
  <c r="P58" i="12"/>
  <c r="K58" i="12"/>
  <c r="H58" i="12"/>
  <c r="G58" i="12"/>
  <c r="F58" i="12"/>
  <c r="D58" i="12"/>
  <c r="A58" i="12"/>
  <c r="S58" i="12" s="1"/>
  <c r="Z57" i="12"/>
  <c r="X57" i="12"/>
  <c r="V57" i="12"/>
  <c r="Q57" i="12"/>
  <c r="P57" i="12"/>
  <c r="H57" i="12"/>
  <c r="G57" i="12"/>
  <c r="F57" i="12"/>
  <c r="D57" i="12"/>
  <c r="C57" i="12"/>
  <c r="A57" i="12"/>
  <c r="K57" i="12" s="1"/>
  <c r="S56" i="12"/>
  <c r="Q56" i="12"/>
  <c r="P56" i="12"/>
  <c r="K56" i="12"/>
  <c r="A56" i="12"/>
  <c r="Z55" i="12"/>
  <c r="X55" i="12"/>
  <c r="V55" i="12"/>
  <c r="S55" i="12"/>
  <c r="P55" i="12"/>
  <c r="K55" i="12"/>
  <c r="H55" i="12"/>
  <c r="G55" i="12"/>
  <c r="F55" i="12"/>
  <c r="D55" i="12"/>
  <c r="C55" i="12"/>
  <c r="A55" i="12"/>
  <c r="Q55" i="12" s="1"/>
  <c r="S54" i="12"/>
  <c r="Q54" i="12"/>
  <c r="P54" i="12"/>
  <c r="A54" i="12"/>
  <c r="K54" i="12" s="1"/>
  <c r="S53" i="12"/>
  <c r="G53" i="12"/>
  <c r="F53" i="12"/>
  <c r="C53" i="12"/>
  <c r="A53" i="12"/>
  <c r="W52" i="12"/>
  <c r="S52" i="12"/>
  <c r="M52" i="12"/>
  <c r="L52" i="12"/>
  <c r="K52" i="12"/>
  <c r="J52" i="12"/>
  <c r="D52" i="12"/>
  <c r="A52" i="12"/>
  <c r="U51" i="12"/>
  <c r="T51" i="12"/>
  <c r="S51" i="12"/>
  <c r="I51" i="12"/>
  <c r="A51" i="12"/>
  <c r="AA51" i="12" s="1"/>
  <c r="AA50" i="12"/>
  <c r="Y50" i="12"/>
  <c r="X50" i="12"/>
  <c r="W50" i="12"/>
  <c r="V50" i="12"/>
  <c r="U50" i="12"/>
  <c r="T50" i="12"/>
  <c r="S50" i="12"/>
  <c r="Q50" i="12"/>
  <c r="P50" i="12"/>
  <c r="O50" i="12"/>
  <c r="N50" i="12"/>
  <c r="M50" i="12"/>
  <c r="L50" i="12"/>
  <c r="K50" i="12"/>
  <c r="I50" i="12"/>
  <c r="H50" i="12"/>
  <c r="G50" i="12"/>
  <c r="F50" i="12"/>
  <c r="E50" i="12"/>
  <c r="D50" i="12"/>
  <c r="C50" i="12"/>
  <c r="A50" i="12"/>
  <c r="Z50" i="12" s="1"/>
  <c r="AA49" i="12"/>
  <c r="Z49" i="12"/>
  <c r="Y49" i="12"/>
  <c r="X49" i="12"/>
  <c r="V49" i="12"/>
  <c r="S49" i="12"/>
  <c r="R49" i="12"/>
  <c r="Q49" i="12"/>
  <c r="P49" i="12"/>
  <c r="O49" i="12"/>
  <c r="M49" i="12"/>
  <c r="J49" i="12"/>
  <c r="I49" i="12"/>
  <c r="H49" i="12"/>
  <c r="G49" i="12"/>
  <c r="F49" i="12"/>
  <c r="C49" i="12"/>
  <c r="A49" i="12"/>
  <c r="AA48" i="12"/>
  <c r="Z48" i="12"/>
  <c r="Y48" i="12"/>
  <c r="X48" i="12"/>
  <c r="W48" i="12"/>
  <c r="R48" i="12"/>
  <c r="Q48" i="12"/>
  <c r="P48" i="12"/>
  <c r="O48" i="12"/>
  <c r="M48" i="12"/>
  <c r="I48" i="12"/>
  <c r="H48" i="12"/>
  <c r="G48" i="12"/>
  <c r="E48" i="12"/>
  <c r="D48" i="12"/>
  <c r="A48" i="12"/>
  <c r="S48" i="12" s="1"/>
  <c r="AA47" i="12"/>
  <c r="Z47" i="12"/>
  <c r="Y47" i="12"/>
  <c r="W47" i="12"/>
  <c r="V47" i="12"/>
  <c r="U47" i="12"/>
  <c r="S47" i="12"/>
  <c r="R47" i="12"/>
  <c r="Q47" i="12"/>
  <c r="O47" i="12"/>
  <c r="N47" i="12"/>
  <c r="M47" i="12"/>
  <c r="L47" i="12"/>
  <c r="J47" i="12"/>
  <c r="I47" i="12"/>
  <c r="G47" i="12"/>
  <c r="F47" i="12"/>
  <c r="E47" i="12"/>
  <c r="D47" i="12"/>
  <c r="C47" i="12"/>
  <c r="A47" i="12"/>
  <c r="AA46" i="12"/>
  <c r="Y46" i="12"/>
  <c r="X46" i="12"/>
  <c r="W46" i="12"/>
  <c r="V46" i="12"/>
  <c r="U46" i="12"/>
  <c r="T46" i="12"/>
  <c r="S46" i="12"/>
  <c r="Q46" i="12"/>
  <c r="P46" i="12"/>
  <c r="O46" i="12"/>
  <c r="N46" i="12"/>
  <c r="M46" i="12"/>
  <c r="L46" i="12"/>
  <c r="K46" i="12"/>
  <c r="I46" i="12"/>
  <c r="H46" i="12"/>
  <c r="G46" i="12"/>
  <c r="F46" i="12"/>
  <c r="E46" i="12"/>
  <c r="D46" i="12"/>
  <c r="C46" i="12"/>
  <c r="A46" i="12"/>
  <c r="Z46" i="12" s="1"/>
  <c r="X45" i="12"/>
  <c r="W45" i="12"/>
  <c r="V45" i="12"/>
  <c r="U45" i="12"/>
  <c r="S45" i="12"/>
  <c r="K45" i="12"/>
  <c r="J45" i="12"/>
  <c r="F45" i="12"/>
  <c r="E45" i="12"/>
  <c r="C45" i="12"/>
  <c r="A45" i="12"/>
  <c r="N45" i="12" s="1"/>
  <c r="S44" i="12"/>
  <c r="R44" i="12"/>
  <c r="I44" i="12"/>
  <c r="D44" i="12"/>
  <c r="A44" i="12"/>
  <c r="U44" i="12" s="1"/>
  <c r="Q43" i="12"/>
  <c r="L43" i="12"/>
  <c r="A43" i="12"/>
  <c r="AA42" i="12"/>
  <c r="Y42" i="12"/>
  <c r="X42" i="12"/>
  <c r="W42" i="12"/>
  <c r="V42" i="12"/>
  <c r="U42" i="12"/>
  <c r="T42" i="12"/>
  <c r="S42" i="12"/>
  <c r="Q42" i="12"/>
  <c r="P42" i="12"/>
  <c r="O42" i="12"/>
  <c r="N42" i="12"/>
  <c r="M42" i="12"/>
  <c r="L42" i="12"/>
  <c r="K42" i="12"/>
  <c r="I42" i="12"/>
  <c r="H42" i="12"/>
  <c r="G42" i="12"/>
  <c r="F42" i="12"/>
  <c r="E42" i="12"/>
  <c r="D42" i="12"/>
  <c r="C42" i="12"/>
  <c r="A42" i="12"/>
  <c r="Z42" i="12" s="1"/>
  <c r="AA41" i="12"/>
  <c r="Z41" i="12"/>
  <c r="Y41" i="12"/>
  <c r="X41" i="12"/>
  <c r="V41" i="12"/>
  <c r="S41" i="12"/>
  <c r="R41" i="12"/>
  <c r="Q41" i="12"/>
  <c r="P41" i="12"/>
  <c r="O41" i="12"/>
  <c r="M41" i="12"/>
  <c r="J41" i="12"/>
  <c r="I41" i="12"/>
  <c r="H41" i="12"/>
  <c r="G41" i="12"/>
  <c r="F41" i="12"/>
  <c r="C41" i="12"/>
  <c r="A41" i="12"/>
  <c r="AA40" i="12"/>
  <c r="Z40" i="12"/>
  <c r="Y40" i="12"/>
  <c r="X40" i="12"/>
  <c r="W40" i="12"/>
  <c r="R40" i="12"/>
  <c r="Q40" i="12"/>
  <c r="P40" i="12"/>
  <c r="O40" i="12"/>
  <c r="M40" i="12"/>
  <c r="I40" i="12"/>
  <c r="H40" i="12"/>
  <c r="G40" i="12"/>
  <c r="E40" i="12"/>
  <c r="D40" i="12"/>
  <c r="A40" i="12"/>
  <c r="S40" i="12" s="1"/>
  <c r="AA39" i="12"/>
  <c r="Z39" i="12"/>
  <c r="Y39" i="12"/>
  <c r="W39" i="12"/>
  <c r="V39" i="12"/>
  <c r="U39" i="12"/>
  <c r="S39" i="12"/>
  <c r="R39" i="12"/>
  <c r="Q39" i="12"/>
  <c r="O39" i="12"/>
  <c r="N39" i="12"/>
  <c r="M39" i="12"/>
  <c r="L39" i="12"/>
  <c r="J39" i="12"/>
  <c r="I39" i="12"/>
  <c r="G39" i="12"/>
  <c r="F39" i="12"/>
  <c r="E39" i="12"/>
  <c r="D39" i="12"/>
  <c r="C39" i="12"/>
  <c r="A39" i="12"/>
  <c r="AA38" i="12"/>
  <c r="Y38" i="12"/>
  <c r="X38" i="12"/>
  <c r="W38" i="12"/>
  <c r="V38" i="12"/>
  <c r="U38" i="12"/>
  <c r="T38" i="12"/>
  <c r="S38" i="12"/>
  <c r="Q38" i="12"/>
  <c r="P38" i="12"/>
  <c r="O38" i="12"/>
  <c r="N38" i="12"/>
  <c r="M38" i="12"/>
  <c r="L38" i="12"/>
  <c r="K38" i="12"/>
  <c r="I38" i="12"/>
  <c r="H38" i="12"/>
  <c r="G38" i="12"/>
  <c r="F38" i="12"/>
  <c r="E38" i="12"/>
  <c r="D38" i="12"/>
  <c r="C38" i="12"/>
  <c r="A38" i="12"/>
  <c r="Z38" i="12" s="1"/>
  <c r="X37" i="12"/>
  <c r="W37" i="12"/>
  <c r="V37" i="12"/>
  <c r="U37" i="12"/>
  <c r="S37" i="12"/>
  <c r="Q37" i="12"/>
  <c r="M37" i="12"/>
  <c r="K37" i="12"/>
  <c r="J37" i="12"/>
  <c r="H37" i="12"/>
  <c r="F37" i="12"/>
  <c r="E37" i="12"/>
  <c r="A37" i="12"/>
  <c r="W36" i="12"/>
  <c r="U36" i="12"/>
  <c r="M36" i="12"/>
  <c r="L36" i="12"/>
  <c r="K36" i="12"/>
  <c r="J36" i="12"/>
  <c r="A36" i="12"/>
  <c r="Y36" i="12" s="1"/>
  <c r="Z35" i="12"/>
  <c r="W35" i="12"/>
  <c r="Q35" i="12"/>
  <c r="N35" i="12"/>
  <c r="L35" i="12"/>
  <c r="K35" i="12"/>
  <c r="C35" i="12"/>
  <c r="A35" i="12"/>
  <c r="AA34" i="12"/>
  <c r="Y34" i="12"/>
  <c r="X34" i="12"/>
  <c r="W34" i="12"/>
  <c r="V34" i="12"/>
  <c r="U34" i="12"/>
  <c r="T34" i="12"/>
  <c r="S34" i="12"/>
  <c r="Q34" i="12"/>
  <c r="P34" i="12"/>
  <c r="O34" i="12"/>
  <c r="N34" i="12"/>
  <c r="M34" i="12"/>
  <c r="L34" i="12"/>
  <c r="K34" i="12"/>
  <c r="I34" i="12"/>
  <c r="H34" i="12"/>
  <c r="G34" i="12"/>
  <c r="F34" i="12"/>
  <c r="E34" i="12"/>
  <c r="D34" i="12"/>
  <c r="C34" i="12"/>
  <c r="A34" i="12"/>
  <c r="Z34" i="12" s="1"/>
  <c r="AA33" i="12"/>
  <c r="Z33" i="12"/>
  <c r="Y33" i="12"/>
  <c r="X33" i="12"/>
  <c r="V33" i="12"/>
  <c r="S33" i="12"/>
  <c r="R33" i="12"/>
  <c r="Q33" i="12"/>
  <c r="P33" i="12"/>
  <c r="O33" i="12"/>
  <c r="M33" i="12"/>
  <c r="J33" i="12"/>
  <c r="I33" i="12"/>
  <c r="H33" i="12"/>
  <c r="G33" i="12"/>
  <c r="F33" i="12"/>
  <c r="C33" i="12"/>
  <c r="A33" i="12"/>
  <c r="AA32" i="12"/>
  <c r="Z32" i="12"/>
  <c r="T32" i="12"/>
  <c r="Q32" i="12"/>
  <c r="P32" i="12"/>
  <c r="H32" i="12"/>
  <c r="G32" i="12"/>
  <c r="E32" i="12"/>
  <c r="D32" i="12"/>
  <c r="A32" i="12"/>
  <c r="O32" i="12" s="1"/>
  <c r="AA31" i="12"/>
  <c r="Z31" i="12"/>
  <c r="Y31" i="12"/>
  <c r="W31" i="12"/>
  <c r="V31" i="12"/>
  <c r="U31" i="12"/>
  <c r="S31" i="12"/>
  <c r="R31" i="12"/>
  <c r="Q31" i="12"/>
  <c r="O31" i="12"/>
  <c r="N31" i="12"/>
  <c r="M31" i="12"/>
  <c r="L31" i="12"/>
  <c r="J31" i="12"/>
  <c r="I31" i="12"/>
  <c r="G31" i="12"/>
  <c r="F31" i="12"/>
  <c r="E31" i="12"/>
  <c r="D31" i="12"/>
  <c r="C31" i="12"/>
  <c r="A31" i="12"/>
  <c r="AA30" i="12"/>
  <c r="Y30" i="12"/>
  <c r="X30" i="12"/>
  <c r="W30" i="12"/>
  <c r="V30" i="12"/>
  <c r="U30" i="12"/>
  <c r="T30" i="12"/>
  <c r="S30" i="12"/>
  <c r="Q30" i="12"/>
  <c r="P30" i="12"/>
  <c r="O30" i="12"/>
  <c r="N30" i="12"/>
  <c r="M30" i="12"/>
  <c r="L30" i="12"/>
  <c r="K30" i="12"/>
  <c r="I30" i="12"/>
  <c r="H30" i="12"/>
  <c r="G30" i="12"/>
  <c r="F30" i="12"/>
  <c r="E30" i="12"/>
  <c r="D30" i="12"/>
  <c r="C30" i="12"/>
  <c r="A30" i="12"/>
  <c r="Z30" i="12" s="1"/>
  <c r="Z29" i="12"/>
  <c r="Y29" i="12"/>
  <c r="X29" i="12"/>
  <c r="W29" i="12"/>
  <c r="Q29" i="12"/>
  <c r="N29" i="12"/>
  <c r="M29" i="12"/>
  <c r="G29" i="12"/>
  <c r="F29" i="12"/>
  <c r="E29" i="12"/>
  <c r="C29" i="12"/>
  <c r="A29" i="12"/>
  <c r="O29" i="12" s="1"/>
  <c r="U28" i="12"/>
  <c r="T28" i="12"/>
  <c r="S28" i="12"/>
  <c r="R28" i="12"/>
  <c r="A28" i="12"/>
  <c r="AA27" i="12"/>
  <c r="Z27" i="12"/>
  <c r="W27" i="12"/>
  <c r="V27" i="12"/>
  <c r="R27" i="12"/>
  <c r="N27" i="12"/>
  <c r="M27" i="12"/>
  <c r="L27" i="12"/>
  <c r="G27" i="12"/>
  <c r="E27" i="12"/>
  <c r="D27" i="12"/>
  <c r="C27" i="12"/>
  <c r="A27" i="12"/>
  <c r="V26" i="12"/>
  <c r="U26" i="12"/>
  <c r="T26" i="12"/>
  <c r="S26" i="12"/>
  <c r="M26" i="12"/>
  <c r="J26" i="12"/>
  <c r="I26" i="12"/>
  <c r="D26" i="12"/>
  <c r="C26" i="12"/>
  <c r="A26" i="12"/>
  <c r="L26" i="12" s="1"/>
  <c r="R25" i="12"/>
  <c r="P25" i="12"/>
  <c r="G25" i="12"/>
  <c r="C25" i="12"/>
  <c r="A25" i="12"/>
  <c r="Z24" i="12"/>
  <c r="Y24" i="12"/>
  <c r="X24" i="12"/>
  <c r="W24" i="12"/>
  <c r="V24" i="12"/>
  <c r="T24" i="12"/>
  <c r="R24" i="12"/>
  <c r="Q24" i="12"/>
  <c r="P24" i="12"/>
  <c r="O24" i="12"/>
  <c r="N24" i="12"/>
  <c r="M24" i="12"/>
  <c r="J24" i="12"/>
  <c r="I24" i="12"/>
  <c r="H24" i="12"/>
  <c r="G24" i="12"/>
  <c r="F24" i="12"/>
  <c r="E24" i="12"/>
  <c r="D24" i="12"/>
  <c r="A24" i="12"/>
  <c r="AA23" i="12"/>
  <c r="Z23" i="12"/>
  <c r="Y23" i="12"/>
  <c r="X23" i="12"/>
  <c r="W23" i="12"/>
  <c r="V23" i="12"/>
  <c r="R23" i="12"/>
  <c r="Q23" i="12"/>
  <c r="P23" i="12"/>
  <c r="O23" i="12"/>
  <c r="N23" i="12"/>
  <c r="L23" i="12"/>
  <c r="I23" i="12"/>
  <c r="H23" i="12"/>
  <c r="G23" i="12"/>
  <c r="F23" i="12"/>
  <c r="D23" i="12"/>
  <c r="C23" i="12"/>
  <c r="A23" i="12"/>
  <c r="S23" i="12" s="1"/>
  <c r="Z22" i="12"/>
  <c r="Q22" i="12"/>
  <c r="P22" i="12"/>
  <c r="N22" i="12"/>
  <c r="M22" i="12"/>
  <c r="E22" i="12"/>
  <c r="D22" i="12"/>
  <c r="C22" i="12"/>
  <c r="A22" i="12"/>
  <c r="W21" i="12"/>
  <c r="T21" i="12"/>
  <c r="S21" i="12"/>
  <c r="O21" i="12"/>
  <c r="N21" i="12"/>
  <c r="L21" i="12"/>
  <c r="F21" i="12"/>
  <c r="E21" i="12"/>
  <c r="D21" i="12"/>
  <c r="C21" i="12"/>
  <c r="A21" i="12"/>
  <c r="V21" i="12" s="1"/>
  <c r="Z20" i="12"/>
  <c r="U20" i="12"/>
  <c r="T20" i="12"/>
  <c r="R20" i="12"/>
  <c r="Q20" i="12"/>
  <c r="M20" i="12"/>
  <c r="I20" i="12"/>
  <c r="H20" i="12"/>
  <c r="E20" i="12"/>
  <c r="D20" i="12"/>
  <c r="A20" i="12"/>
  <c r="W20" i="12" s="1"/>
  <c r="H86" i="11"/>
  <c r="G86" i="11"/>
  <c r="F86" i="11"/>
  <c r="D86" i="11"/>
  <c r="A86" i="11"/>
  <c r="Z86" i="11" s="1"/>
  <c r="Z85" i="11"/>
  <c r="X85" i="11"/>
  <c r="Q85" i="11"/>
  <c r="P85" i="11"/>
  <c r="K85" i="11"/>
  <c r="H85" i="11"/>
  <c r="G85" i="11"/>
  <c r="F85" i="11"/>
  <c r="C85" i="11"/>
  <c r="A85" i="11"/>
  <c r="X84" i="11"/>
  <c r="V84" i="11"/>
  <c r="S84" i="11"/>
  <c r="A84" i="11"/>
  <c r="X83" i="11"/>
  <c r="V83" i="11"/>
  <c r="P83" i="11"/>
  <c r="K83" i="11"/>
  <c r="H83" i="11"/>
  <c r="F83" i="11"/>
  <c r="D83" i="11"/>
  <c r="C83" i="11"/>
  <c r="A83" i="11"/>
  <c r="Q83" i="11" s="1"/>
  <c r="X82" i="11"/>
  <c r="V82" i="11"/>
  <c r="P82" i="11"/>
  <c r="D82" i="11"/>
  <c r="A82" i="11"/>
  <c r="S81" i="11"/>
  <c r="F81" i="11"/>
  <c r="D81" i="11"/>
  <c r="C81" i="11"/>
  <c r="A81" i="11"/>
  <c r="A80" i="11"/>
  <c r="Z79" i="11"/>
  <c r="X79" i="11"/>
  <c r="V79" i="11"/>
  <c r="S79" i="11"/>
  <c r="P79" i="11"/>
  <c r="K79" i="11"/>
  <c r="H79" i="11"/>
  <c r="G79" i="11"/>
  <c r="F79" i="11"/>
  <c r="D79" i="11"/>
  <c r="C79" i="11"/>
  <c r="A79" i="11"/>
  <c r="Q79" i="11" s="1"/>
  <c r="S78" i="11"/>
  <c r="Q78" i="11"/>
  <c r="P78" i="11"/>
  <c r="K78" i="11"/>
  <c r="G78" i="11"/>
  <c r="F78" i="11"/>
  <c r="A78" i="11"/>
  <c r="Z78" i="11" s="1"/>
  <c r="X77" i="11"/>
  <c r="S77" i="11"/>
  <c r="Q77" i="11"/>
  <c r="P77" i="11"/>
  <c r="G77" i="11"/>
  <c r="F77" i="11"/>
  <c r="C77" i="11"/>
  <c r="A77" i="11"/>
  <c r="Z76" i="11"/>
  <c r="X76" i="11"/>
  <c r="V76" i="11"/>
  <c r="Q76" i="11"/>
  <c r="K76" i="11"/>
  <c r="H76" i="11"/>
  <c r="G76" i="11"/>
  <c r="F76" i="11"/>
  <c r="D76" i="11"/>
  <c r="C76" i="11"/>
  <c r="A76" i="11"/>
  <c r="P76" i="11" s="1"/>
  <c r="X75" i="11"/>
  <c r="V75" i="11"/>
  <c r="S75" i="11"/>
  <c r="K75" i="11"/>
  <c r="H75" i="11"/>
  <c r="D75" i="11"/>
  <c r="A75" i="11"/>
  <c r="Z74" i="11"/>
  <c r="Q74" i="11"/>
  <c r="K74" i="11"/>
  <c r="H74" i="11"/>
  <c r="G74" i="11"/>
  <c r="F74" i="11"/>
  <c r="D74" i="11"/>
  <c r="A74" i="11"/>
  <c r="V74" i="11" s="1"/>
  <c r="V73" i="11"/>
  <c r="S73" i="11"/>
  <c r="Q73" i="11"/>
  <c r="P73" i="11"/>
  <c r="H73" i="11"/>
  <c r="G73" i="11"/>
  <c r="A73" i="11"/>
  <c r="Z72" i="11"/>
  <c r="V72" i="11"/>
  <c r="S72" i="11"/>
  <c r="Q72" i="11"/>
  <c r="P72" i="11"/>
  <c r="D72" i="11"/>
  <c r="C72" i="11"/>
  <c r="A72" i="11"/>
  <c r="Z71" i="11"/>
  <c r="X71" i="11"/>
  <c r="V71" i="11"/>
  <c r="S71" i="11"/>
  <c r="P71" i="11"/>
  <c r="K71" i="11"/>
  <c r="H71" i="11"/>
  <c r="G71" i="11"/>
  <c r="F71" i="11"/>
  <c r="D71" i="11"/>
  <c r="C71" i="11"/>
  <c r="A71" i="11"/>
  <c r="Q71" i="11" s="1"/>
  <c r="X70" i="11"/>
  <c r="V70" i="11"/>
  <c r="C70" i="11"/>
  <c r="A70" i="11"/>
  <c r="Z69" i="11"/>
  <c r="X69" i="11"/>
  <c r="Q69" i="11"/>
  <c r="P69" i="11"/>
  <c r="K69" i="11"/>
  <c r="H69" i="11"/>
  <c r="G69" i="11"/>
  <c r="F69" i="11"/>
  <c r="C69" i="11"/>
  <c r="A69" i="11"/>
  <c r="Z68" i="11"/>
  <c r="X68" i="11"/>
  <c r="Q68" i="11"/>
  <c r="K68" i="11"/>
  <c r="H68" i="11"/>
  <c r="F68" i="11"/>
  <c r="D68" i="11"/>
  <c r="C68" i="11"/>
  <c r="A68" i="11"/>
  <c r="S68" i="11" s="1"/>
  <c r="K67" i="11"/>
  <c r="H67" i="11"/>
  <c r="F67" i="11"/>
  <c r="A67" i="11"/>
  <c r="A66" i="11"/>
  <c r="Z65" i="11"/>
  <c r="F65" i="11"/>
  <c r="D65" i="11"/>
  <c r="C65" i="11"/>
  <c r="A65" i="11"/>
  <c r="A64" i="11"/>
  <c r="Z63" i="11"/>
  <c r="X63" i="11"/>
  <c r="V63" i="11"/>
  <c r="S63" i="11"/>
  <c r="P63" i="11"/>
  <c r="K63" i="11"/>
  <c r="H63" i="11"/>
  <c r="G63" i="11"/>
  <c r="F63" i="11"/>
  <c r="D63" i="11"/>
  <c r="C63" i="11"/>
  <c r="A63" i="11"/>
  <c r="Q63" i="11" s="1"/>
  <c r="Z62" i="11"/>
  <c r="X62" i="11"/>
  <c r="S62" i="11"/>
  <c r="Q62" i="11"/>
  <c r="G62" i="11"/>
  <c r="F62" i="11"/>
  <c r="A62" i="11"/>
  <c r="Z61" i="11"/>
  <c r="X61" i="11"/>
  <c r="P61" i="11"/>
  <c r="K61" i="11"/>
  <c r="G61" i="11"/>
  <c r="F61" i="11"/>
  <c r="A61" i="11"/>
  <c r="Z60" i="11"/>
  <c r="X60" i="11"/>
  <c r="V60" i="11"/>
  <c r="Q60" i="11"/>
  <c r="K60" i="11"/>
  <c r="H60" i="11"/>
  <c r="G60" i="11"/>
  <c r="F60" i="11"/>
  <c r="D60" i="11"/>
  <c r="C60" i="11"/>
  <c r="A60" i="11"/>
  <c r="P60" i="11" s="1"/>
  <c r="A59" i="11"/>
  <c r="Z58" i="11"/>
  <c r="G58" i="11"/>
  <c r="F58" i="11"/>
  <c r="A58" i="11"/>
  <c r="Z57" i="11"/>
  <c r="V57" i="11"/>
  <c r="Q57" i="11"/>
  <c r="P57" i="11"/>
  <c r="K57" i="11"/>
  <c r="H57" i="11"/>
  <c r="G57" i="11"/>
  <c r="D57" i="11"/>
  <c r="C57" i="11"/>
  <c r="A57" i="11"/>
  <c r="Z56" i="11"/>
  <c r="X56" i="11"/>
  <c r="V56" i="11"/>
  <c r="S56" i="11"/>
  <c r="P56" i="11"/>
  <c r="K56" i="11"/>
  <c r="H56" i="11"/>
  <c r="G56" i="11"/>
  <c r="F56" i="11"/>
  <c r="D56" i="11"/>
  <c r="C56" i="11"/>
  <c r="A56" i="11"/>
  <c r="Q56" i="11" s="1"/>
  <c r="Z55" i="11"/>
  <c r="X55" i="11"/>
  <c r="V55" i="11"/>
  <c r="Q55" i="11"/>
  <c r="P55" i="11"/>
  <c r="K55" i="11"/>
  <c r="G55" i="11"/>
  <c r="F55" i="11"/>
  <c r="D55" i="11"/>
  <c r="C55" i="11"/>
  <c r="A55" i="11"/>
  <c r="H55" i="11" s="1"/>
  <c r="S54" i="11"/>
  <c r="Q54" i="11"/>
  <c r="P54" i="11"/>
  <c r="K54" i="11"/>
  <c r="H54" i="11"/>
  <c r="F54" i="11"/>
  <c r="A54" i="11"/>
  <c r="V53" i="11"/>
  <c r="S53" i="11"/>
  <c r="K53" i="11"/>
  <c r="C53" i="11"/>
  <c r="A53" i="11"/>
  <c r="Y52" i="11"/>
  <c r="X52" i="11"/>
  <c r="R52" i="11"/>
  <c r="P52" i="11"/>
  <c r="O52" i="11"/>
  <c r="N52" i="11"/>
  <c r="G52" i="11"/>
  <c r="F52" i="11"/>
  <c r="E52" i="11"/>
  <c r="D52" i="11"/>
  <c r="A52" i="11"/>
  <c r="V51" i="11"/>
  <c r="T51" i="11"/>
  <c r="S51" i="11"/>
  <c r="A51" i="11"/>
  <c r="L51" i="11" s="1"/>
  <c r="AA50" i="11"/>
  <c r="Z50" i="11"/>
  <c r="Y50" i="11"/>
  <c r="R50" i="11"/>
  <c r="Q50" i="11"/>
  <c r="P50" i="11"/>
  <c r="M50" i="11"/>
  <c r="H50" i="11"/>
  <c r="F50" i="11"/>
  <c r="D50" i="11"/>
  <c r="C50" i="11"/>
  <c r="A50" i="11"/>
  <c r="U49" i="11"/>
  <c r="S49" i="11"/>
  <c r="L49" i="11"/>
  <c r="K49" i="11"/>
  <c r="J49" i="11"/>
  <c r="H49" i="11"/>
  <c r="A49" i="11"/>
  <c r="T49" i="11" s="1"/>
  <c r="Z48" i="11"/>
  <c r="Y48" i="11"/>
  <c r="X48" i="11"/>
  <c r="W48" i="11"/>
  <c r="V48" i="11"/>
  <c r="T48" i="11"/>
  <c r="R48" i="11"/>
  <c r="Q48" i="11"/>
  <c r="P48" i="11"/>
  <c r="O48" i="11"/>
  <c r="N48" i="11"/>
  <c r="M48" i="11"/>
  <c r="J48" i="11"/>
  <c r="I48" i="11"/>
  <c r="H48" i="11"/>
  <c r="G48" i="11"/>
  <c r="F48" i="11"/>
  <c r="E48" i="11"/>
  <c r="D48" i="11"/>
  <c r="A48" i="11"/>
  <c r="C47" i="11"/>
  <c r="A47" i="11"/>
  <c r="Z46" i="11"/>
  <c r="Y46" i="11"/>
  <c r="X46" i="11"/>
  <c r="U46" i="11"/>
  <c r="T46" i="11"/>
  <c r="S46" i="11"/>
  <c r="Q46" i="11"/>
  <c r="P46" i="11"/>
  <c r="N46" i="11"/>
  <c r="M46" i="11"/>
  <c r="K46" i="11"/>
  <c r="J46" i="11"/>
  <c r="H46" i="11"/>
  <c r="F46" i="11"/>
  <c r="E46" i="11"/>
  <c r="D46" i="11"/>
  <c r="C46" i="11"/>
  <c r="A46" i="11"/>
  <c r="W45" i="11"/>
  <c r="U45" i="11"/>
  <c r="T45" i="11"/>
  <c r="M45" i="11"/>
  <c r="L45" i="11"/>
  <c r="K45" i="11"/>
  <c r="J45" i="11"/>
  <c r="C45" i="11"/>
  <c r="A45" i="11"/>
  <c r="Z44" i="11"/>
  <c r="Y44" i="11"/>
  <c r="R44" i="11"/>
  <c r="Q44" i="11"/>
  <c r="P44" i="11"/>
  <c r="N44" i="11"/>
  <c r="H44" i="11"/>
  <c r="G44" i="11"/>
  <c r="E44" i="11"/>
  <c r="D44" i="11"/>
  <c r="A44" i="11"/>
  <c r="X43" i="11"/>
  <c r="K43" i="11"/>
  <c r="J43" i="11"/>
  <c r="I43" i="11"/>
  <c r="C43" i="11"/>
  <c r="A43" i="11"/>
  <c r="AA42" i="11"/>
  <c r="Z42" i="11"/>
  <c r="S42" i="11"/>
  <c r="R42" i="11"/>
  <c r="Q42" i="11"/>
  <c r="K42" i="11"/>
  <c r="J42" i="11"/>
  <c r="I42" i="11"/>
  <c r="H42" i="11"/>
  <c r="A42" i="11"/>
  <c r="AA41" i="11"/>
  <c r="Z41" i="11"/>
  <c r="X41" i="11"/>
  <c r="W41" i="11"/>
  <c r="S41" i="11"/>
  <c r="R41" i="11"/>
  <c r="P41" i="11"/>
  <c r="O41" i="11"/>
  <c r="N41" i="11"/>
  <c r="J41" i="11"/>
  <c r="H41" i="11"/>
  <c r="G41" i="11"/>
  <c r="F41" i="11"/>
  <c r="E41" i="11"/>
  <c r="A41" i="11"/>
  <c r="Z40" i="11"/>
  <c r="Y40" i="11"/>
  <c r="X40" i="11"/>
  <c r="W40" i="11"/>
  <c r="V40" i="11"/>
  <c r="T40" i="11"/>
  <c r="R40" i="11"/>
  <c r="Q40" i="11"/>
  <c r="P40" i="11"/>
  <c r="O40" i="11"/>
  <c r="N40" i="11"/>
  <c r="M40" i="11"/>
  <c r="J40" i="11"/>
  <c r="I40" i="11"/>
  <c r="H40" i="11"/>
  <c r="G40" i="11"/>
  <c r="F40" i="11"/>
  <c r="E40" i="11"/>
  <c r="D40" i="11"/>
  <c r="A40" i="11"/>
  <c r="Y39" i="11"/>
  <c r="X39" i="11"/>
  <c r="W39" i="11"/>
  <c r="V39" i="11"/>
  <c r="P39" i="11"/>
  <c r="O39" i="11"/>
  <c r="N39" i="11"/>
  <c r="L39" i="11"/>
  <c r="G39" i="11"/>
  <c r="F39" i="11"/>
  <c r="D39" i="11"/>
  <c r="C39" i="11"/>
  <c r="A39" i="11"/>
  <c r="X38" i="11"/>
  <c r="V38" i="11"/>
  <c r="U38" i="11"/>
  <c r="A38" i="11"/>
  <c r="T38" i="11" s="1"/>
  <c r="V37" i="11"/>
  <c r="M37" i="11"/>
  <c r="L37" i="11"/>
  <c r="K37" i="11"/>
  <c r="J37" i="11"/>
  <c r="D37" i="11"/>
  <c r="A37" i="11"/>
  <c r="S37" i="11" s="1"/>
  <c r="U36" i="11"/>
  <c r="T36" i="11"/>
  <c r="R36" i="11"/>
  <c r="Q36" i="11"/>
  <c r="A36" i="11"/>
  <c r="AA35" i="11"/>
  <c r="Z35" i="11"/>
  <c r="Y35" i="11"/>
  <c r="X35" i="11"/>
  <c r="S35" i="11"/>
  <c r="R35" i="11"/>
  <c r="Q35" i="11"/>
  <c r="P35" i="11"/>
  <c r="O35" i="11"/>
  <c r="J35" i="11"/>
  <c r="I35" i="11"/>
  <c r="H35" i="11"/>
  <c r="G35" i="11"/>
  <c r="F35" i="11"/>
  <c r="A35" i="11"/>
  <c r="AA34" i="11"/>
  <c r="Z34" i="11"/>
  <c r="Y34" i="11"/>
  <c r="X34" i="11"/>
  <c r="V34" i="11"/>
  <c r="S34" i="11"/>
  <c r="R34" i="11"/>
  <c r="Q34" i="11"/>
  <c r="P34" i="11"/>
  <c r="N34" i="11"/>
  <c r="M34" i="11"/>
  <c r="J34" i="11"/>
  <c r="I34" i="11"/>
  <c r="H34" i="11"/>
  <c r="F34" i="11"/>
  <c r="E34" i="11"/>
  <c r="D34" i="11"/>
  <c r="A34" i="11"/>
  <c r="AA33" i="11"/>
  <c r="Z33" i="11"/>
  <c r="X33" i="11"/>
  <c r="W33" i="11"/>
  <c r="V33" i="11"/>
  <c r="U33" i="11"/>
  <c r="S33" i="11"/>
  <c r="R33" i="11"/>
  <c r="P33" i="11"/>
  <c r="O33" i="11"/>
  <c r="N33" i="11"/>
  <c r="M33" i="11"/>
  <c r="L33" i="11"/>
  <c r="J33" i="11"/>
  <c r="H33" i="11"/>
  <c r="G33" i="11"/>
  <c r="F33" i="11"/>
  <c r="E33" i="11"/>
  <c r="D33" i="11"/>
  <c r="C33" i="11"/>
  <c r="A33" i="11"/>
  <c r="W32" i="11"/>
  <c r="V32" i="11"/>
  <c r="U32" i="11"/>
  <c r="T32" i="11"/>
  <c r="J32" i="11"/>
  <c r="F32" i="11"/>
  <c r="E32" i="11"/>
  <c r="D32" i="11"/>
  <c r="A32" i="11"/>
  <c r="C31" i="11"/>
  <c r="A31" i="11"/>
  <c r="AA30" i="11"/>
  <c r="Y30" i="11"/>
  <c r="X30" i="11"/>
  <c r="W30" i="11"/>
  <c r="V30" i="11"/>
  <c r="U30" i="11"/>
  <c r="T30" i="11"/>
  <c r="S30" i="11"/>
  <c r="Q30" i="11"/>
  <c r="P30" i="11"/>
  <c r="O30" i="11"/>
  <c r="N30" i="11"/>
  <c r="M30" i="11"/>
  <c r="L30" i="11"/>
  <c r="K30" i="11"/>
  <c r="I30" i="11"/>
  <c r="H30" i="11"/>
  <c r="G30" i="11"/>
  <c r="F30" i="11"/>
  <c r="E30" i="11"/>
  <c r="D30" i="11"/>
  <c r="C30" i="11"/>
  <c r="A30" i="11"/>
  <c r="Z30" i="11" s="1"/>
  <c r="Y29" i="11"/>
  <c r="X29" i="11"/>
  <c r="W29" i="11"/>
  <c r="V29" i="11"/>
  <c r="U29" i="11"/>
  <c r="Q29" i="11"/>
  <c r="P29" i="11"/>
  <c r="O29" i="11"/>
  <c r="N29" i="11"/>
  <c r="M29" i="11"/>
  <c r="I29" i="11"/>
  <c r="H29" i="11"/>
  <c r="G29" i="11"/>
  <c r="F29" i="11"/>
  <c r="E29" i="11"/>
  <c r="A29" i="11"/>
  <c r="T29" i="11" s="1"/>
  <c r="A28" i="11"/>
  <c r="T27" i="11"/>
  <c r="S27" i="11"/>
  <c r="R27" i="11"/>
  <c r="Q27" i="11"/>
  <c r="I27" i="11"/>
  <c r="E27" i="11"/>
  <c r="D27" i="11"/>
  <c r="C27" i="11"/>
  <c r="A27" i="11"/>
  <c r="AA26" i="11"/>
  <c r="Y26" i="11"/>
  <c r="X26" i="11"/>
  <c r="W26" i="11"/>
  <c r="V26" i="11"/>
  <c r="U26" i="11"/>
  <c r="T26" i="11"/>
  <c r="S26" i="11"/>
  <c r="Q26" i="11"/>
  <c r="P26" i="11"/>
  <c r="O26" i="11"/>
  <c r="N26" i="11"/>
  <c r="M26" i="11"/>
  <c r="L26" i="11"/>
  <c r="K26" i="11"/>
  <c r="I26" i="11"/>
  <c r="H26" i="11"/>
  <c r="G26" i="11"/>
  <c r="F26" i="11"/>
  <c r="E26" i="11"/>
  <c r="D26" i="11"/>
  <c r="C26" i="11"/>
  <c r="A26" i="11"/>
  <c r="Z26" i="11" s="1"/>
  <c r="Y25" i="11"/>
  <c r="X25" i="11"/>
  <c r="W25" i="11"/>
  <c r="V25" i="11"/>
  <c r="U25" i="11"/>
  <c r="Q25" i="11"/>
  <c r="P25" i="11"/>
  <c r="O25" i="11"/>
  <c r="N25" i="11"/>
  <c r="M25" i="11"/>
  <c r="I25" i="11"/>
  <c r="H25" i="11"/>
  <c r="G25" i="11"/>
  <c r="F25" i="11"/>
  <c r="E25" i="11"/>
  <c r="A25" i="11"/>
  <c r="T25" i="11" s="1"/>
  <c r="W24" i="11"/>
  <c r="S24" i="11"/>
  <c r="R24" i="11"/>
  <c r="Q24" i="11"/>
  <c r="I24" i="11"/>
  <c r="H24" i="11"/>
  <c r="G24" i="11"/>
  <c r="C24" i="11"/>
  <c r="A24" i="11"/>
  <c r="Z23" i="11"/>
  <c r="U23" i="11"/>
  <c r="T23" i="11"/>
  <c r="S23" i="11"/>
  <c r="R23" i="11"/>
  <c r="Q23" i="11"/>
  <c r="L23" i="11"/>
  <c r="J23" i="11"/>
  <c r="I23" i="11"/>
  <c r="E23" i="11"/>
  <c r="D23" i="11"/>
  <c r="C23" i="11"/>
  <c r="A23" i="11"/>
  <c r="Y23" i="11" s="1"/>
  <c r="AA22" i="11"/>
  <c r="Y22" i="11"/>
  <c r="X22" i="11"/>
  <c r="W22" i="11"/>
  <c r="V22" i="11"/>
  <c r="U22" i="11"/>
  <c r="T22" i="11"/>
  <c r="S22" i="11"/>
  <c r="Q22" i="11"/>
  <c r="P22" i="11"/>
  <c r="O22" i="11"/>
  <c r="N22" i="11"/>
  <c r="M22" i="11"/>
  <c r="L22" i="11"/>
  <c r="K22" i="11"/>
  <c r="I22" i="11"/>
  <c r="H22" i="11"/>
  <c r="G22" i="11"/>
  <c r="F22" i="11"/>
  <c r="E22" i="11"/>
  <c r="D22" i="11"/>
  <c r="C22" i="11"/>
  <c r="A22" i="11"/>
  <c r="Z22" i="11" s="1"/>
  <c r="Y21" i="11"/>
  <c r="X21" i="11"/>
  <c r="W21" i="11"/>
  <c r="V21" i="11"/>
  <c r="U21" i="11"/>
  <c r="Q21" i="11"/>
  <c r="P21" i="11"/>
  <c r="O21" i="11"/>
  <c r="N21" i="11"/>
  <c r="M21" i="11"/>
  <c r="I21" i="11"/>
  <c r="H21" i="11"/>
  <c r="G21" i="11"/>
  <c r="F21" i="11"/>
  <c r="E21" i="11"/>
  <c r="A21" i="11"/>
  <c r="T21" i="11" s="1"/>
  <c r="Z20" i="11"/>
  <c r="X20" i="11"/>
  <c r="W20" i="11"/>
  <c r="S20" i="11"/>
  <c r="R20" i="11"/>
  <c r="Q20" i="11"/>
  <c r="O20" i="11"/>
  <c r="J20" i="11"/>
  <c r="I20" i="11"/>
  <c r="H20" i="11"/>
  <c r="G20" i="11"/>
  <c r="C20" i="11"/>
  <c r="A20" i="11"/>
  <c r="Y20" i="11" s="1"/>
  <c r="H30" i="10"/>
  <c r="H29" i="10"/>
  <c r="H28" i="10"/>
  <c r="H27" i="10"/>
  <c r="H26" i="10"/>
  <c r="H25" i="10"/>
  <c r="H22" i="10"/>
  <c r="H21" i="10"/>
  <c r="H20" i="10"/>
  <c r="H19" i="10"/>
  <c r="H18" i="10"/>
  <c r="H17" i="10"/>
  <c r="H14" i="10"/>
  <c r="H13" i="10"/>
  <c r="H12" i="10"/>
  <c r="H11" i="10"/>
  <c r="H10" i="10"/>
  <c r="H9" i="10"/>
  <c r="H8" i="10"/>
  <c r="B760" i="9"/>
  <c r="B759" i="9"/>
  <c r="C760" i="9" s="1"/>
  <c r="D760" i="9" s="1"/>
  <c r="B758" i="9"/>
  <c r="C759" i="9" s="1"/>
  <c r="D759" i="9" s="1"/>
  <c r="B757" i="9"/>
  <c r="C756" i="9"/>
  <c r="D756" i="9" s="1"/>
  <c r="B756" i="9"/>
  <c r="C757" i="9" s="1"/>
  <c r="D757" i="9" s="1"/>
  <c r="B755" i="9"/>
  <c r="B754" i="9"/>
  <c r="C755" i="9" s="1"/>
  <c r="D755" i="9" s="1"/>
  <c r="B753" i="9"/>
  <c r="B752" i="9"/>
  <c r="C751" i="9"/>
  <c r="D751" i="9" s="1"/>
  <c r="B751" i="9"/>
  <c r="C752" i="9" s="1"/>
  <c r="D752" i="9" s="1"/>
  <c r="D750" i="9"/>
  <c r="C750" i="9"/>
  <c r="B750" i="9"/>
  <c r="B749" i="9"/>
  <c r="C748" i="9"/>
  <c r="D748" i="9" s="1"/>
  <c r="B748" i="9"/>
  <c r="C749" i="9" s="1"/>
  <c r="D749" i="9" s="1"/>
  <c r="D747" i="9"/>
  <c r="C747" i="9"/>
  <c r="B747" i="9"/>
  <c r="B746" i="9"/>
  <c r="B745" i="9"/>
  <c r="D744" i="9"/>
  <c r="B744" i="9"/>
  <c r="C743" i="9"/>
  <c r="D743" i="9" s="1"/>
  <c r="B743" i="9"/>
  <c r="C744" i="9" s="1"/>
  <c r="C742" i="9"/>
  <c r="D742" i="9" s="1"/>
  <c r="B742" i="9"/>
  <c r="B741" i="9"/>
  <c r="B740" i="9"/>
  <c r="D739" i="9"/>
  <c r="C739" i="9"/>
  <c r="B739" i="9"/>
  <c r="B738" i="9"/>
  <c r="B737" i="9"/>
  <c r="D736" i="9"/>
  <c r="B736" i="9"/>
  <c r="B735" i="9"/>
  <c r="C736" i="9" s="1"/>
  <c r="C734" i="9"/>
  <c r="D734" i="9" s="1"/>
  <c r="B734" i="9"/>
  <c r="C735" i="9" s="1"/>
  <c r="D735" i="9" s="1"/>
  <c r="B733" i="9"/>
  <c r="D732" i="9"/>
  <c r="C732" i="9"/>
  <c r="B732" i="9"/>
  <c r="C733" i="9" s="1"/>
  <c r="D733" i="9" s="1"/>
  <c r="B731" i="9"/>
  <c r="B730" i="9"/>
  <c r="C731" i="9" s="1"/>
  <c r="D731" i="9" s="1"/>
  <c r="D729" i="9"/>
  <c r="C729" i="9"/>
  <c r="B729" i="9"/>
  <c r="B728" i="9"/>
  <c r="B727" i="9"/>
  <c r="C728" i="9" s="1"/>
  <c r="D728" i="9" s="1"/>
  <c r="B726" i="9"/>
  <c r="B725" i="9"/>
  <c r="C724" i="9"/>
  <c r="D724" i="9" s="1"/>
  <c r="B724" i="9"/>
  <c r="C725" i="9" s="1"/>
  <c r="D725" i="9" s="1"/>
  <c r="B723" i="9"/>
  <c r="B722" i="9"/>
  <c r="C723" i="9" s="1"/>
  <c r="D723" i="9" s="1"/>
  <c r="B721" i="9"/>
  <c r="B720" i="9"/>
  <c r="C719" i="9"/>
  <c r="D719" i="9" s="1"/>
  <c r="B719" i="9"/>
  <c r="C720" i="9" s="1"/>
  <c r="D720" i="9" s="1"/>
  <c r="D718" i="9"/>
  <c r="C718" i="9"/>
  <c r="B718" i="9"/>
  <c r="B717" i="9"/>
  <c r="C716" i="9"/>
  <c r="D716" i="9" s="1"/>
  <c r="B716" i="9"/>
  <c r="C717" i="9" s="1"/>
  <c r="D717" i="9" s="1"/>
  <c r="D715" i="9"/>
  <c r="C715" i="9"/>
  <c r="B715" i="9"/>
  <c r="B714" i="9"/>
  <c r="B713" i="9"/>
  <c r="D712" i="9"/>
  <c r="B712" i="9"/>
  <c r="C711" i="9"/>
  <c r="D711" i="9" s="1"/>
  <c r="B711" i="9"/>
  <c r="C712" i="9" s="1"/>
  <c r="C710" i="9"/>
  <c r="D710" i="9" s="1"/>
  <c r="B710" i="9"/>
  <c r="B709" i="9"/>
  <c r="B708" i="9"/>
  <c r="C709" i="9" s="1"/>
  <c r="D709" i="9" s="1"/>
  <c r="D707" i="9"/>
  <c r="C707" i="9"/>
  <c r="B707" i="9"/>
  <c r="B706" i="9"/>
  <c r="C705" i="9"/>
  <c r="D705" i="9" s="1"/>
  <c r="B705" i="9"/>
  <c r="C706" i="9" s="1"/>
  <c r="D706" i="9" s="1"/>
  <c r="D704" i="9"/>
  <c r="B704" i="9"/>
  <c r="B703" i="9"/>
  <c r="C704" i="9" s="1"/>
  <c r="B702" i="9"/>
  <c r="C703" i="9" s="1"/>
  <c r="D703" i="9" s="1"/>
  <c r="B701" i="9"/>
  <c r="D700" i="9"/>
  <c r="C700" i="9"/>
  <c r="B700" i="9"/>
  <c r="C701" i="9" s="1"/>
  <c r="D701" i="9" s="1"/>
  <c r="B699" i="9"/>
  <c r="B698" i="9"/>
  <c r="C699" i="9" s="1"/>
  <c r="D699" i="9" s="1"/>
  <c r="C697" i="9"/>
  <c r="D697" i="9" s="1"/>
  <c r="B697" i="9"/>
  <c r="B696" i="9"/>
  <c r="B695" i="9"/>
  <c r="C696" i="9" s="1"/>
  <c r="D696" i="9" s="1"/>
  <c r="D694" i="9"/>
  <c r="C694" i="9"/>
  <c r="B694" i="9"/>
  <c r="B693" i="9"/>
  <c r="C692" i="9"/>
  <c r="D692" i="9" s="1"/>
  <c r="B692" i="9"/>
  <c r="C693" i="9" s="1"/>
  <c r="D693" i="9" s="1"/>
  <c r="D691" i="9"/>
  <c r="C691" i="9"/>
  <c r="B691" i="9"/>
  <c r="B690" i="9"/>
  <c r="B689" i="9"/>
  <c r="B688" i="9"/>
  <c r="B687" i="9"/>
  <c r="D686" i="9"/>
  <c r="C686" i="9"/>
  <c r="B686" i="9"/>
  <c r="B685" i="9"/>
  <c r="C684" i="9"/>
  <c r="D684" i="9" s="1"/>
  <c r="B684" i="9"/>
  <c r="C685" i="9" s="1"/>
  <c r="D685" i="9" s="1"/>
  <c r="C683" i="9"/>
  <c r="D683" i="9" s="1"/>
  <c r="B683" i="9"/>
  <c r="B682" i="9"/>
  <c r="B681" i="9"/>
  <c r="D680" i="9"/>
  <c r="B680" i="9"/>
  <c r="C679" i="9"/>
  <c r="D679" i="9" s="1"/>
  <c r="B679" i="9"/>
  <c r="C680" i="9" s="1"/>
  <c r="C678" i="9"/>
  <c r="D678" i="9" s="1"/>
  <c r="B678" i="9"/>
  <c r="B677" i="9"/>
  <c r="D676" i="9"/>
  <c r="C676" i="9"/>
  <c r="B676" i="9"/>
  <c r="C677" i="9" s="1"/>
  <c r="D677" i="9" s="1"/>
  <c r="D675" i="9"/>
  <c r="C675" i="9"/>
  <c r="B675" i="9"/>
  <c r="B674" i="9"/>
  <c r="D673" i="9"/>
  <c r="C673" i="9"/>
  <c r="B673" i="9"/>
  <c r="C674" i="9" s="1"/>
  <c r="D674" i="9" s="1"/>
  <c r="D672" i="9"/>
  <c r="B672" i="9"/>
  <c r="B671" i="9"/>
  <c r="C672" i="9" s="1"/>
  <c r="C670" i="9"/>
  <c r="D670" i="9" s="1"/>
  <c r="B670" i="9"/>
  <c r="C671" i="9" s="1"/>
  <c r="D671" i="9" s="1"/>
  <c r="B669" i="9"/>
  <c r="D668" i="9"/>
  <c r="C668" i="9"/>
  <c r="B668" i="9"/>
  <c r="C669" i="9" s="1"/>
  <c r="D669" i="9" s="1"/>
  <c r="B667" i="9"/>
  <c r="B666" i="9"/>
  <c r="C667" i="9" s="1"/>
  <c r="D667" i="9" s="1"/>
  <c r="D665" i="9"/>
  <c r="C665" i="9"/>
  <c r="B665" i="9"/>
  <c r="B664" i="9"/>
  <c r="B663" i="9"/>
  <c r="C664" i="9" s="1"/>
  <c r="D664" i="9" s="1"/>
  <c r="B662" i="9"/>
  <c r="C663" i="9" s="1"/>
  <c r="D663" i="9" s="1"/>
  <c r="B661" i="9"/>
  <c r="C660" i="9"/>
  <c r="D660" i="9" s="1"/>
  <c r="B660" i="9"/>
  <c r="C661" i="9" s="1"/>
  <c r="D661" i="9" s="1"/>
  <c r="D659" i="9"/>
  <c r="C659" i="9"/>
  <c r="B659" i="9"/>
  <c r="B658" i="9"/>
  <c r="B657" i="9"/>
  <c r="B656" i="9"/>
  <c r="B655" i="9"/>
  <c r="D654" i="9"/>
  <c r="C654" i="9"/>
  <c r="B654" i="9"/>
  <c r="B653" i="9"/>
  <c r="B652" i="9"/>
  <c r="C651" i="9"/>
  <c r="D651" i="9" s="1"/>
  <c r="B651" i="9"/>
  <c r="B650" i="9"/>
  <c r="B649" i="9"/>
  <c r="D648" i="9"/>
  <c r="B648" i="9"/>
  <c r="C647" i="9"/>
  <c r="D647" i="9" s="1"/>
  <c r="B647" i="9"/>
  <c r="C648" i="9" s="1"/>
  <c r="C646" i="9"/>
  <c r="D646" i="9" s="1"/>
  <c r="B646" i="9"/>
  <c r="B645" i="9"/>
  <c r="B644" i="9"/>
  <c r="C645" i="9" s="1"/>
  <c r="D645" i="9" s="1"/>
  <c r="D643" i="9"/>
  <c r="C643" i="9"/>
  <c r="B643" i="9"/>
  <c r="B642" i="9"/>
  <c r="D641" i="9"/>
  <c r="C641" i="9"/>
  <c r="B641" i="9"/>
  <c r="C642" i="9" s="1"/>
  <c r="D642" i="9" s="1"/>
  <c r="D640" i="9"/>
  <c r="B640" i="9"/>
  <c r="B639" i="9"/>
  <c r="C640" i="9" s="1"/>
  <c r="C638" i="9"/>
  <c r="D638" i="9" s="1"/>
  <c r="B638" i="9"/>
  <c r="C639" i="9" s="1"/>
  <c r="D639" i="9" s="1"/>
  <c r="B637" i="9"/>
  <c r="D636" i="9"/>
  <c r="C636" i="9"/>
  <c r="B636" i="9"/>
  <c r="C637" i="9" s="1"/>
  <c r="D637" i="9" s="1"/>
  <c r="B635" i="9"/>
  <c r="B634" i="9"/>
  <c r="C635" i="9" s="1"/>
  <c r="D635" i="9" s="1"/>
  <c r="D633" i="9"/>
  <c r="C633" i="9"/>
  <c r="B633" i="9"/>
  <c r="B632" i="9"/>
  <c r="B631" i="9"/>
  <c r="C632" i="9" s="1"/>
  <c r="D632" i="9" s="1"/>
  <c r="C630" i="9"/>
  <c r="D630" i="9" s="1"/>
  <c r="B630" i="9"/>
  <c r="C631" i="9" s="1"/>
  <c r="D631" i="9" s="1"/>
  <c r="B629" i="9"/>
  <c r="C628" i="9"/>
  <c r="D628" i="9" s="1"/>
  <c r="B628" i="9"/>
  <c r="C629" i="9" s="1"/>
  <c r="D629" i="9" s="1"/>
  <c r="B627" i="9"/>
  <c r="B626" i="9"/>
  <c r="C627" i="9" s="1"/>
  <c r="D627" i="9" s="1"/>
  <c r="B625" i="9"/>
  <c r="B624" i="9"/>
  <c r="C623" i="9"/>
  <c r="D623" i="9" s="1"/>
  <c r="B623" i="9"/>
  <c r="C624" i="9" s="1"/>
  <c r="D624" i="9" s="1"/>
  <c r="D622" i="9"/>
  <c r="C622" i="9"/>
  <c r="B622" i="9"/>
  <c r="B621" i="9"/>
  <c r="B620" i="9"/>
  <c r="C621" i="9" s="1"/>
  <c r="D621" i="9" s="1"/>
  <c r="D619" i="9"/>
  <c r="C619" i="9"/>
  <c r="B619" i="9"/>
  <c r="B618" i="9"/>
  <c r="B617" i="9"/>
  <c r="D616" i="9"/>
  <c r="B616" i="9"/>
  <c r="C615" i="9"/>
  <c r="D615" i="9" s="1"/>
  <c r="B615" i="9"/>
  <c r="C616" i="9" s="1"/>
  <c r="C614" i="9"/>
  <c r="D614" i="9" s="1"/>
  <c r="B614" i="9"/>
  <c r="B613" i="9"/>
  <c r="B612" i="9"/>
  <c r="D611" i="9"/>
  <c r="C611" i="9"/>
  <c r="B611" i="9"/>
  <c r="B610" i="9"/>
  <c r="B609" i="9"/>
  <c r="D608" i="9"/>
  <c r="B608" i="9"/>
  <c r="B607" i="9"/>
  <c r="C608" i="9" s="1"/>
  <c r="C606" i="9"/>
  <c r="D606" i="9" s="1"/>
  <c r="B606" i="9"/>
  <c r="C607" i="9" s="1"/>
  <c r="D607" i="9" s="1"/>
  <c r="B605" i="9"/>
  <c r="D604" i="9"/>
  <c r="C604" i="9"/>
  <c r="B604" i="9"/>
  <c r="C605" i="9" s="1"/>
  <c r="D605" i="9" s="1"/>
  <c r="B603" i="9"/>
  <c r="B602" i="9"/>
  <c r="C603" i="9" s="1"/>
  <c r="D603" i="9" s="1"/>
  <c r="D601" i="9"/>
  <c r="C601" i="9"/>
  <c r="B601" i="9"/>
  <c r="B600" i="9"/>
  <c r="B599" i="9"/>
  <c r="C600" i="9" s="1"/>
  <c r="D600" i="9" s="1"/>
  <c r="B598" i="9"/>
  <c r="B597" i="9"/>
  <c r="C596" i="9"/>
  <c r="D596" i="9" s="1"/>
  <c r="B596" i="9"/>
  <c r="C597" i="9" s="1"/>
  <c r="D597" i="9" s="1"/>
  <c r="B595" i="9"/>
  <c r="B594" i="9"/>
  <c r="C595" i="9" s="1"/>
  <c r="D595" i="9" s="1"/>
  <c r="B593" i="9"/>
  <c r="B592" i="9"/>
  <c r="C591" i="9"/>
  <c r="D591" i="9" s="1"/>
  <c r="B591" i="9"/>
  <c r="C592" i="9" s="1"/>
  <c r="D592" i="9" s="1"/>
  <c r="D590" i="9"/>
  <c r="C590" i="9"/>
  <c r="B590" i="9"/>
  <c r="B589" i="9"/>
  <c r="C588" i="9"/>
  <c r="D588" i="9" s="1"/>
  <c r="B588" i="9"/>
  <c r="C589" i="9" s="1"/>
  <c r="D589" i="9" s="1"/>
  <c r="D587" i="9"/>
  <c r="C587" i="9"/>
  <c r="B587" i="9"/>
  <c r="B586" i="9"/>
  <c r="B585" i="9"/>
  <c r="D584" i="9"/>
  <c r="B584" i="9"/>
  <c r="C583" i="9"/>
  <c r="D583" i="9" s="1"/>
  <c r="B583" i="9"/>
  <c r="C584" i="9" s="1"/>
  <c r="C582" i="9"/>
  <c r="D582" i="9" s="1"/>
  <c r="B582" i="9"/>
  <c r="B581" i="9"/>
  <c r="B580" i="9"/>
  <c r="C581" i="9" s="1"/>
  <c r="D581" i="9" s="1"/>
  <c r="D579" i="9"/>
  <c r="C579" i="9"/>
  <c r="B579" i="9"/>
  <c r="B578" i="9"/>
  <c r="C577" i="9"/>
  <c r="D577" i="9" s="1"/>
  <c r="B577" i="9"/>
  <c r="C578" i="9" s="1"/>
  <c r="D578" i="9" s="1"/>
  <c r="D576" i="9"/>
  <c r="B576" i="9"/>
  <c r="B575" i="9"/>
  <c r="C576" i="9" s="1"/>
  <c r="B574" i="9"/>
  <c r="C575" i="9" s="1"/>
  <c r="D575" i="9" s="1"/>
  <c r="B573" i="9"/>
  <c r="D572" i="9"/>
  <c r="C572" i="9"/>
  <c r="B572" i="9"/>
  <c r="C573" i="9" s="1"/>
  <c r="D573" i="9" s="1"/>
  <c r="B571" i="9"/>
  <c r="B570" i="9"/>
  <c r="C571" i="9" s="1"/>
  <c r="D571" i="9" s="1"/>
  <c r="C569" i="9"/>
  <c r="D569" i="9" s="1"/>
  <c r="B569" i="9"/>
  <c r="B568" i="9"/>
  <c r="B567" i="9"/>
  <c r="C568" i="9" s="1"/>
  <c r="D568" i="9" s="1"/>
  <c r="D566" i="9"/>
  <c r="C566" i="9"/>
  <c r="B566" i="9"/>
  <c r="B565" i="9"/>
  <c r="C564" i="9"/>
  <c r="D564" i="9" s="1"/>
  <c r="B564" i="9"/>
  <c r="C565" i="9" s="1"/>
  <c r="D565" i="9" s="1"/>
  <c r="D563" i="9"/>
  <c r="C563" i="9"/>
  <c r="B563" i="9"/>
  <c r="B562" i="9"/>
  <c r="B561" i="9"/>
  <c r="B560" i="9"/>
  <c r="B559" i="9"/>
  <c r="D558" i="9"/>
  <c r="C558" i="9"/>
  <c r="B558" i="9"/>
  <c r="B557" i="9"/>
  <c r="C556" i="9"/>
  <c r="D556" i="9" s="1"/>
  <c r="B556" i="9"/>
  <c r="C557" i="9" s="1"/>
  <c r="D557" i="9" s="1"/>
  <c r="C555" i="9"/>
  <c r="D555" i="9" s="1"/>
  <c r="B555" i="9"/>
  <c r="B554" i="9"/>
  <c r="B553" i="9"/>
  <c r="D552" i="9"/>
  <c r="B552" i="9"/>
  <c r="C551" i="9"/>
  <c r="D551" i="9" s="1"/>
  <c r="B551" i="9"/>
  <c r="C552" i="9" s="1"/>
  <c r="C550" i="9"/>
  <c r="D550" i="9" s="1"/>
  <c r="B550" i="9"/>
  <c r="B549" i="9"/>
  <c r="D548" i="9"/>
  <c r="C548" i="9"/>
  <c r="B548" i="9"/>
  <c r="C549" i="9" s="1"/>
  <c r="D549" i="9" s="1"/>
  <c r="D547" i="9"/>
  <c r="C547" i="9"/>
  <c r="B547" i="9"/>
  <c r="B546" i="9"/>
  <c r="C545" i="9"/>
  <c r="D545" i="9" s="1"/>
  <c r="B545" i="9"/>
  <c r="C546" i="9" s="1"/>
  <c r="D546" i="9" s="1"/>
  <c r="D544" i="9"/>
  <c r="B544" i="9"/>
  <c r="B543" i="9"/>
  <c r="C544" i="9" s="1"/>
  <c r="B542" i="9"/>
  <c r="C543" i="9" s="1"/>
  <c r="D543" i="9" s="1"/>
  <c r="B541" i="9"/>
  <c r="D540" i="9"/>
  <c r="C540" i="9"/>
  <c r="B540" i="9"/>
  <c r="C541" i="9" s="1"/>
  <c r="D541" i="9" s="1"/>
  <c r="B539" i="9"/>
  <c r="B538" i="9"/>
  <c r="C539" i="9" s="1"/>
  <c r="D539" i="9" s="1"/>
  <c r="C537" i="9"/>
  <c r="D537" i="9" s="1"/>
  <c r="B537" i="9"/>
  <c r="B536" i="9"/>
  <c r="B535" i="9"/>
  <c r="C536" i="9" s="1"/>
  <c r="D536" i="9" s="1"/>
  <c r="B534" i="9"/>
  <c r="C535" i="9" s="1"/>
  <c r="D535" i="9" s="1"/>
  <c r="B533" i="9"/>
  <c r="C532" i="9"/>
  <c r="D532" i="9" s="1"/>
  <c r="B532" i="9"/>
  <c r="C533" i="9" s="1"/>
  <c r="D533" i="9" s="1"/>
  <c r="D531" i="9"/>
  <c r="C531" i="9"/>
  <c r="B531" i="9"/>
  <c r="B530" i="9"/>
  <c r="B529" i="9"/>
  <c r="B528" i="9"/>
  <c r="B527" i="9"/>
  <c r="D526" i="9"/>
  <c r="C526" i="9"/>
  <c r="B526" i="9"/>
  <c r="B525" i="9"/>
  <c r="B524" i="9"/>
  <c r="C523" i="9"/>
  <c r="D523" i="9" s="1"/>
  <c r="B523" i="9"/>
  <c r="B522" i="9"/>
  <c r="B521" i="9"/>
  <c r="D520" i="9"/>
  <c r="B520" i="9"/>
  <c r="C519" i="9"/>
  <c r="D519" i="9" s="1"/>
  <c r="B519" i="9"/>
  <c r="C520" i="9" s="1"/>
  <c r="C518" i="9"/>
  <c r="D518" i="9" s="1"/>
  <c r="B518" i="9"/>
  <c r="B517" i="9"/>
  <c r="B516" i="9"/>
  <c r="C517" i="9" s="1"/>
  <c r="D517" i="9" s="1"/>
  <c r="D515" i="9"/>
  <c r="C515" i="9"/>
  <c r="B515" i="9"/>
  <c r="B514" i="9"/>
  <c r="D513" i="9"/>
  <c r="C513" i="9"/>
  <c r="B513" i="9"/>
  <c r="C514" i="9" s="1"/>
  <c r="D514" i="9" s="1"/>
  <c r="D512" i="9"/>
  <c r="B512" i="9"/>
  <c r="B511" i="9"/>
  <c r="C512" i="9" s="1"/>
  <c r="C510" i="9"/>
  <c r="D510" i="9" s="1"/>
  <c r="B510" i="9"/>
  <c r="C511" i="9" s="1"/>
  <c r="D511" i="9" s="1"/>
  <c r="B509" i="9"/>
  <c r="D508" i="9"/>
  <c r="C508" i="9"/>
  <c r="B508" i="9"/>
  <c r="C509" i="9" s="1"/>
  <c r="D509" i="9" s="1"/>
  <c r="B507" i="9"/>
  <c r="B506" i="9"/>
  <c r="C507" i="9" s="1"/>
  <c r="D507" i="9" s="1"/>
  <c r="D505" i="9"/>
  <c r="C505" i="9"/>
  <c r="B505" i="9"/>
  <c r="B504" i="9"/>
  <c r="B503" i="9"/>
  <c r="C504" i="9" s="1"/>
  <c r="D504" i="9" s="1"/>
  <c r="B502" i="9"/>
  <c r="C503" i="9" s="1"/>
  <c r="D503" i="9" s="1"/>
  <c r="B501" i="9"/>
  <c r="C500" i="9"/>
  <c r="D500" i="9" s="1"/>
  <c r="B500" i="9"/>
  <c r="C501" i="9" s="1"/>
  <c r="D501" i="9" s="1"/>
  <c r="B499" i="9"/>
  <c r="B498" i="9"/>
  <c r="C499" i="9" s="1"/>
  <c r="D499" i="9" s="1"/>
  <c r="B497" i="9"/>
  <c r="B496" i="9"/>
  <c r="C495" i="9"/>
  <c r="D495" i="9" s="1"/>
  <c r="B495" i="9"/>
  <c r="C496" i="9" s="1"/>
  <c r="D496" i="9" s="1"/>
  <c r="D494" i="9"/>
  <c r="C494" i="9"/>
  <c r="B494" i="9"/>
  <c r="B493" i="9"/>
  <c r="C492" i="9"/>
  <c r="D492" i="9" s="1"/>
  <c r="B492" i="9"/>
  <c r="C493" i="9" s="1"/>
  <c r="D493" i="9" s="1"/>
  <c r="D491" i="9"/>
  <c r="C491" i="9"/>
  <c r="B491" i="9"/>
  <c r="B490" i="9"/>
  <c r="B489" i="9"/>
  <c r="D488" i="9"/>
  <c r="B488" i="9"/>
  <c r="C487" i="9"/>
  <c r="D487" i="9" s="1"/>
  <c r="B487" i="9"/>
  <c r="C488" i="9" s="1"/>
  <c r="C486" i="9"/>
  <c r="D486" i="9" s="1"/>
  <c r="B486" i="9"/>
  <c r="B485" i="9"/>
  <c r="B484" i="9"/>
  <c r="D483" i="9"/>
  <c r="C483" i="9"/>
  <c r="B483" i="9"/>
  <c r="B482" i="9"/>
  <c r="B481" i="9"/>
  <c r="D480" i="9"/>
  <c r="B480" i="9"/>
  <c r="B479" i="9"/>
  <c r="C480" i="9" s="1"/>
  <c r="C478" i="9"/>
  <c r="D478" i="9" s="1"/>
  <c r="B478" i="9"/>
  <c r="C479" i="9" s="1"/>
  <c r="D479" i="9" s="1"/>
  <c r="B477" i="9"/>
  <c r="D476" i="9"/>
  <c r="C476" i="9"/>
  <c r="B476" i="9"/>
  <c r="C477" i="9" s="1"/>
  <c r="D477" i="9" s="1"/>
  <c r="B475" i="9"/>
  <c r="B474" i="9"/>
  <c r="C475" i="9" s="1"/>
  <c r="D475" i="9" s="1"/>
  <c r="D473" i="9"/>
  <c r="C473" i="9"/>
  <c r="B473" i="9"/>
  <c r="B472" i="9"/>
  <c r="B471" i="9"/>
  <c r="C472" i="9" s="1"/>
  <c r="D472" i="9" s="1"/>
  <c r="B470" i="9"/>
  <c r="B469" i="9"/>
  <c r="C468" i="9"/>
  <c r="D468" i="9" s="1"/>
  <c r="B468" i="9"/>
  <c r="C469" i="9" s="1"/>
  <c r="D469" i="9" s="1"/>
  <c r="B467" i="9"/>
  <c r="B466" i="9"/>
  <c r="C467" i="9" s="1"/>
  <c r="D467" i="9" s="1"/>
  <c r="B465" i="9"/>
  <c r="B464" i="9"/>
  <c r="C463" i="9"/>
  <c r="D463" i="9" s="1"/>
  <c r="B463" i="9"/>
  <c r="C464" i="9" s="1"/>
  <c r="D464" i="9" s="1"/>
  <c r="D462" i="9"/>
  <c r="C462" i="9"/>
  <c r="B462" i="9"/>
  <c r="B461" i="9"/>
  <c r="C460" i="9"/>
  <c r="D460" i="9" s="1"/>
  <c r="B460" i="9"/>
  <c r="C461" i="9" s="1"/>
  <c r="D461" i="9" s="1"/>
  <c r="D459" i="9"/>
  <c r="C459" i="9"/>
  <c r="B459" i="9"/>
  <c r="B458" i="9"/>
  <c r="B457" i="9"/>
  <c r="D456" i="9"/>
  <c r="B456" i="9"/>
  <c r="C455" i="9"/>
  <c r="D455" i="9" s="1"/>
  <c r="B455" i="9"/>
  <c r="C456" i="9" s="1"/>
  <c r="C454" i="9"/>
  <c r="D454" i="9" s="1"/>
  <c r="B454" i="9"/>
  <c r="B453" i="9"/>
  <c r="B452" i="9"/>
  <c r="C453" i="9" s="1"/>
  <c r="D453" i="9" s="1"/>
  <c r="D451" i="9"/>
  <c r="C451" i="9"/>
  <c r="B451" i="9"/>
  <c r="B450" i="9"/>
  <c r="C449" i="9"/>
  <c r="D449" i="9" s="1"/>
  <c r="B449" i="9"/>
  <c r="C450" i="9" s="1"/>
  <c r="D450" i="9" s="1"/>
  <c r="D448" i="9"/>
  <c r="B448" i="9"/>
  <c r="B447" i="9"/>
  <c r="C448" i="9" s="1"/>
  <c r="B446" i="9"/>
  <c r="C447" i="9" s="1"/>
  <c r="D447" i="9" s="1"/>
  <c r="B445" i="9"/>
  <c r="D444" i="9"/>
  <c r="C444" i="9"/>
  <c r="B444" i="9"/>
  <c r="C445" i="9" s="1"/>
  <c r="D445" i="9" s="1"/>
  <c r="B443" i="9"/>
  <c r="B442" i="9"/>
  <c r="C443" i="9" s="1"/>
  <c r="D443" i="9" s="1"/>
  <c r="B441" i="9"/>
  <c r="B440" i="9"/>
  <c r="B439" i="9"/>
  <c r="C440" i="9" s="1"/>
  <c r="D440" i="9" s="1"/>
  <c r="D438" i="9"/>
  <c r="C438" i="9"/>
  <c r="B438" i="9"/>
  <c r="B437" i="9"/>
  <c r="C436" i="9"/>
  <c r="D436" i="9" s="1"/>
  <c r="B436" i="9"/>
  <c r="C437" i="9" s="1"/>
  <c r="D437" i="9" s="1"/>
  <c r="D435" i="9"/>
  <c r="C435" i="9"/>
  <c r="B435" i="9"/>
  <c r="B434" i="9"/>
  <c r="B433" i="9"/>
  <c r="B432" i="9"/>
  <c r="C431" i="9"/>
  <c r="D431" i="9" s="1"/>
  <c r="B431" i="9"/>
  <c r="C432" i="9" s="1"/>
  <c r="D432" i="9" s="1"/>
  <c r="D430" i="9"/>
  <c r="C430" i="9"/>
  <c r="B430" i="9"/>
  <c r="B429" i="9"/>
  <c r="B428" i="9"/>
  <c r="C429" i="9" s="1"/>
  <c r="D429" i="9" s="1"/>
  <c r="C427" i="9"/>
  <c r="D427" i="9" s="1"/>
  <c r="B427" i="9"/>
  <c r="B426" i="9"/>
  <c r="B425" i="9"/>
  <c r="B424" i="9"/>
  <c r="B423" i="9"/>
  <c r="C422" i="9"/>
  <c r="D422" i="9" s="1"/>
  <c r="B422" i="9"/>
  <c r="B421" i="9"/>
  <c r="D420" i="9"/>
  <c r="C420" i="9"/>
  <c r="B420" i="9"/>
  <c r="C421" i="9" s="1"/>
  <c r="D421" i="9" s="1"/>
  <c r="D419" i="9"/>
  <c r="C419" i="9"/>
  <c r="B419" i="9"/>
  <c r="B418" i="9"/>
  <c r="D417" i="9"/>
  <c r="C417" i="9"/>
  <c r="B417" i="9"/>
  <c r="C418" i="9" s="1"/>
  <c r="D418" i="9" s="1"/>
  <c r="D416" i="9"/>
  <c r="B416" i="9"/>
  <c r="B415" i="9"/>
  <c r="C416" i="9" s="1"/>
  <c r="B414" i="9"/>
  <c r="C415" i="9" s="1"/>
  <c r="D415" i="9" s="1"/>
  <c r="B413" i="9"/>
  <c r="D412" i="9"/>
  <c r="C412" i="9"/>
  <c r="B412" i="9"/>
  <c r="C413" i="9" s="1"/>
  <c r="D413" i="9" s="1"/>
  <c r="B411" i="9"/>
  <c r="B410" i="9"/>
  <c r="C411" i="9" s="1"/>
  <c r="D411" i="9" s="1"/>
  <c r="B409" i="9"/>
  <c r="B408" i="9"/>
  <c r="B407" i="9"/>
  <c r="C408" i="9" s="1"/>
  <c r="D408" i="9" s="1"/>
  <c r="B406" i="9"/>
  <c r="B405" i="9"/>
  <c r="C404" i="9"/>
  <c r="D404" i="9" s="1"/>
  <c r="B404" i="9"/>
  <c r="C405" i="9" s="1"/>
  <c r="D405" i="9" s="1"/>
  <c r="B403" i="9"/>
  <c r="B402" i="9"/>
  <c r="C403" i="9" s="1"/>
  <c r="D403" i="9" s="1"/>
  <c r="B401" i="9"/>
  <c r="B400" i="9"/>
  <c r="C399" i="9"/>
  <c r="D399" i="9" s="1"/>
  <c r="B399" i="9"/>
  <c r="C400" i="9" s="1"/>
  <c r="D400" i="9" s="1"/>
  <c r="D398" i="9"/>
  <c r="C398" i="9"/>
  <c r="B398" i="9"/>
  <c r="B397" i="9"/>
  <c r="B396" i="9"/>
  <c r="C397" i="9" s="1"/>
  <c r="D397" i="9" s="1"/>
  <c r="D395" i="9"/>
  <c r="C395" i="9"/>
  <c r="B395" i="9"/>
  <c r="B394" i="9"/>
  <c r="B393" i="9"/>
  <c r="D392" i="9"/>
  <c r="B392" i="9"/>
  <c r="C391" i="9"/>
  <c r="D391" i="9" s="1"/>
  <c r="B391" i="9"/>
  <c r="C392" i="9" s="1"/>
  <c r="C390" i="9"/>
  <c r="D390" i="9" s="1"/>
  <c r="B390" i="9"/>
  <c r="B389" i="9"/>
  <c r="C388" i="9"/>
  <c r="D388" i="9" s="1"/>
  <c r="B388" i="9"/>
  <c r="C389" i="9" s="1"/>
  <c r="D389" i="9" s="1"/>
  <c r="D387" i="9"/>
  <c r="C387" i="9"/>
  <c r="B387" i="9"/>
  <c r="B386" i="9"/>
  <c r="B385" i="9"/>
  <c r="D384" i="9"/>
  <c r="B384" i="9"/>
  <c r="B383" i="9"/>
  <c r="C384" i="9" s="1"/>
  <c r="C382" i="9"/>
  <c r="D382" i="9" s="1"/>
  <c r="B382" i="9"/>
  <c r="C383" i="9" s="1"/>
  <c r="D383" i="9" s="1"/>
  <c r="B381" i="9"/>
  <c r="C380" i="9"/>
  <c r="D380" i="9" s="1"/>
  <c r="B380" i="9"/>
  <c r="C381" i="9" s="1"/>
  <c r="D381" i="9" s="1"/>
  <c r="B379" i="9"/>
  <c r="B378" i="9"/>
  <c r="C379" i="9" s="1"/>
  <c r="D379" i="9" s="1"/>
  <c r="D377" i="9"/>
  <c r="C377" i="9"/>
  <c r="B377" i="9"/>
  <c r="B376" i="9"/>
  <c r="B375" i="9"/>
  <c r="C376" i="9" s="1"/>
  <c r="D376" i="9" s="1"/>
  <c r="B374" i="9"/>
  <c r="B373" i="9"/>
  <c r="C372" i="9"/>
  <c r="D372" i="9" s="1"/>
  <c r="B372" i="9"/>
  <c r="C373" i="9" s="1"/>
  <c r="D373" i="9" s="1"/>
  <c r="B371" i="9"/>
  <c r="B370" i="9"/>
  <c r="C371" i="9" s="1"/>
  <c r="D371" i="9" s="1"/>
  <c r="B369" i="9"/>
  <c r="B368" i="9"/>
  <c r="B367" i="9"/>
  <c r="C368" i="9" s="1"/>
  <c r="D368" i="9" s="1"/>
  <c r="D366" i="9"/>
  <c r="C366" i="9"/>
  <c r="B366" i="9"/>
  <c r="B365" i="9"/>
  <c r="B364" i="9"/>
  <c r="C365" i="9" s="1"/>
  <c r="D365" i="9" s="1"/>
  <c r="C363" i="9"/>
  <c r="D363" i="9" s="1"/>
  <c r="B363" i="9"/>
  <c r="B362" i="9"/>
  <c r="B361" i="9"/>
  <c r="D360" i="9"/>
  <c r="B360" i="9"/>
  <c r="B359" i="9"/>
  <c r="C360" i="9" s="1"/>
  <c r="B358" i="9"/>
  <c r="C359" i="9" s="1"/>
  <c r="D359" i="9" s="1"/>
  <c r="B357" i="9"/>
  <c r="C358" i="9" s="1"/>
  <c r="D358" i="9" s="1"/>
  <c r="C356" i="9"/>
  <c r="D356" i="9" s="1"/>
  <c r="B356" i="9"/>
  <c r="B355" i="9"/>
  <c r="B354" i="9"/>
  <c r="C355" i="9" s="1"/>
  <c r="D355" i="9" s="1"/>
  <c r="B353" i="9"/>
  <c r="B352" i="9"/>
  <c r="B351" i="9"/>
  <c r="C352" i="9" s="1"/>
  <c r="D352" i="9" s="1"/>
  <c r="B350" i="9"/>
  <c r="B349" i="9"/>
  <c r="B348" i="9"/>
  <c r="D347" i="9"/>
  <c r="C347" i="9"/>
  <c r="B347" i="9"/>
  <c r="B346" i="9"/>
  <c r="B345" i="9"/>
  <c r="D344" i="9"/>
  <c r="B344" i="9"/>
  <c r="D343" i="9"/>
  <c r="C343" i="9"/>
  <c r="B343" i="9"/>
  <c r="C344" i="9" s="1"/>
  <c r="B342" i="9"/>
  <c r="B341" i="9"/>
  <c r="C342" i="9" s="1"/>
  <c r="D342" i="9" s="1"/>
  <c r="D340" i="9"/>
  <c r="C340" i="9"/>
  <c r="B340" i="9"/>
  <c r="C341" i="9" s="1"/>
  <c r="D341" i="9" s="1"/>
  <c r="B339" i="9"/>
  <c r="B338" i="9"/>
  <c r="C339" i="9" s="1"/>
  <c r="D339" i="9" s="1"/>
  <c r="B337" i="9"/>
  <c r="B336" i="9"/>
  <c r="C335" i="9"/>
  <c r="D335" i="9" s="1"/>
  <c r="B335" i="9"/>
  <c r="C336" i="9" s="1"/>
  <c r="D336" i="9" s="1"/>
  <c r="C334" i="9"/>
  <c r="D334" i="9" s="1"/>
  <c r="B334" i="9"/>
  <c r="B333" i="9"/>
  <c r="B332" i="9"/>
  <c r="C331" i="9"/>
  <c r="D331" i="9" s="1"/>
  <c r="B331" i="9"/>
  <c r="C330" i="9"/>
  <c r="D330" i="9" s="1"/>
  <c r="B330" i="9"/>
  <c r="B329" i="9"/>
  <c r="C329" i="9" s="1"/>
  <c r="D329" i="9" s="1"/>
  <c r="D328" i="9"/>
  <c r="B328" i="9"/>
  <c r="C327" i="9"/>
  <c r="D327" i="9" s="1"/>
  <c r="B327" i="9"/>
  <c r="C328" i="9" s="1"/>
  <c r="B326" i="9"/>
  <c r="B325" i="9"/>
  <c r="C326" i="9" s="1"/>
  <c r="D326" i="9" s="1"/>
  <c r="B324" i="9"/>
  <c r="B323" i="9"/>
  <c r="B322" i="9"/>
  <c r="C323" i="9" s="1"/>
  <c r="D323" i="9" s="1"/>
  <c r="C321" i="9"/>
  <c r="D321" i="9" s="1"/>
  <c r="B321" i="9"/>
  <c r="B320" i="9"/>
  <c r="C319" i="9"/>
  <c r="D319" i="9" s="1"/>
  <c r="B319" i="9"/>
  <c r="C320" i="9" s="1"/>
  <c r="D320" i="9" s="1"/>
  <c r="D318" i="9"/>
  <c r="C318" i="9"/>
  <c r="B318" i="9"/>
  <c r="B317" i="9"/>
  <c r="B316" i="9"/>
  <c r="C315" i="9"/>
  <c r="D315" i="9" s="1"/>
  <c r="B315" i="9"/>
  <c r="C314" i="9"/>
  <c r="D314" i="9" s="1"/>
  <c r="B314" i="9"/>
  <c r="B313" i="9"/>
  <c r="C313" i="9" s="1"/>
  <c r="D313" i="9" s="1"/>
  <c r="D312" i="9"/>
  <c r="B312" i="9"/>
  <c r="C311" i="9"/>
  <c r="D311" i="9" s="1"/>
  <c r="B311" i="9"/>
  <c r="C312" i="9" s="1"/>
  <c r="B310" i="9"/>
  <c r="B309" i="9"/>
  <c r="C308" i="9"/>
  <c r="D308" i="9" s="1"/>
  <c r="B308" i="9"/>
  <c r="B307" i="9"/>
  <c r="B306" i="9"/>
  <c r="C307" i="9" s="1"/>
  <c r="D307" i="9" s="1"/>
  <c r="C305" i="9"/>
  <c r="D305" i="9" s="1"/>
  <c r="B305" i="9"/>
  <c r="B304" i="9"/>
  <c r="B303" i="9"/>
  <c r="C304" i="9" s="1"/>
  <c r="D304" i="9" s="1"/>
  <c r="C302" i="9"/>
  <c r="D302" i="9" s="1"/>
  <c r="B302" i="9"/>
  <c r="C303" i="9" s="1"/>
  <c r="D303" i="9" s="1"/>
  <c r="B301" i="9"/>
  <c r="B300" i="9"/>
  <c r="D299" i="9"/>
  <c r="C299" i="9"/>
  <c r="B299" i="9"/>
  <c r="B298" i="9"/>
  <c r="B297" i="9"/>
  <c r="D296" i="9"/>
  <c r="B296" i="9"/>
  <c r="B295" i="9"/>
  <c r="C296" i="9" s="1"/>
  <c r="B294" i="9"/>
  <c r="C295" i="9" s="1"/>
  <c r="D295" i="9" s="1"/>
  <c r="B293" i="9"/>
  <c r="C292" i="9"/>
  <c r="D292" i="9" s="1"/>
  <c r="B292" i="9"/>
  <c r="B291" i="9"/>
  <c r="B290" i="9"/>
  <c r="C291" i="9" s="1"/>
  <c r="D291" i="9" s="1"/>
  <c r="C289" i="9"/>
  <c r="D289" i="9" s="1"/>
  <c r="B289" i="9"/>
  <c r="C290" i="9" s="1"/>
  <c r="D290" i="9" s="1"/>
  <c r="B288" i="9"/>
  <c r="B287" i="9"/>
  <c r="C288" i="9" s="1"/>
  <c r="D288" i="9" s="1"/>
  <c r="B286" i="9"/>
  <c r="B285" i="9"/>
  <c r="B284" i="9"/>
  <c r="D283" i="9"/>
  <c r="C283" i="9"/>
  <c r="B283" i="9"/>
  <c r="B282" i="9"/>
  <c r="B281" i="9"/>
  <c r="D280" i="9"/>
  <c r="B280" i="9"/>
  <c r="D279" i="9"/>
  <c r="C279" i="9"/>
  <c r="B279" i="9"/>
  <c r="C280" i="9" s="1"/>
  <c r="B278" i="9"/>
  <c r="B277" i="9"/>
  <c r="C278" i="9" s="1"/>
  <c r="D278" i="9" s="1"/>
  <c r="D276" i="9"/>
  <c r="C276" i="9"/>
  <c r="B276" i="9"/>
  <c r="C277" i="9" s="1"/>
  <c r="D277" i="9" s="1"/>
  <c r="B275" i="9"/>
  <c r="B274" i="9"/>
  <c r="C275" i="9" s="1"/>
  <c r="D275" i="9" s="1"/>
  <c r="B273" i="9"/>
  <c r="B272" i="9"/>
  <c r="B271" i="9"/>
  <c r="C270" i="9"/>
  <c r="D270" i="9" s="1"/>
  <c r="B270" i="9"/>
  <c r="B269" i="9"/>
  <c r="B268" i="9"/>
  <c r="D267" i="9"/>
  <c r="C267" i="9"/>
  <c r="B267" i="9"/>
  <c r="C266" i="9"/>
  <c r="D266" i="9" s="1"/>
  <c r="B266" i="9"/>
  <c r="B265" i="9"/>
  <c r="C265" i="9" s="1"/>
  <c r="D265" i="9" s="1"/>
  <c r="D264" i="9"/>
  <c r="B264" i="9"/>
  <c r="D263" i="9"/>
  <c r="C263" i="9"/>
  <c r="B263" i="9"/>
  <c r="C264" i="9" s="1"/>
  <c r="B262" i="9"/>
  <c r="B261" i="9"/>
  <c r="B260" i="9"/>
  <c r="B259" i="9"/>
  <c r="B258" i="9"/>
  <c r="C259" i="9" s="1"/>
  <c r="D259" i="9" s="1"/>
  <c r="C257" i="9"/>
  <c r="D257" i="9" s="1"/>
  <c r="B257" i="9"/>
  <c r="B256" i="9"/>
  <c r="B255" i="9"/>
  <c r="C256" i="9" s="1"/>
  <c r="D256" i="9" s="1"/>
  <c r="D254" i="9"/>
  <c r="C254" i="9"/>
  <c r="B254" i="9"/>
  <c r="B253" i="9"/>
  <c r="B252" i="9"/>
  <c r="C251" i="9"/>
  <c r="D251" i="9" s="1"/>
  <c r="B251" i="9"/>
  <c r="C250" i="9"/>
  <c r="D250" i="9" s="1"/>
  <c r="B250" i="9"/>
  <c r="B249" i="9"/>
  <c r="C249" i="9" s="1"/>
  <c r="D249" i="9" s="1"/>
  <c r="D248" i="9"/>
  <c r="B248" i="9"/>
  <c r="B247" i="9"/>
  <c r="C248" i="9" s="1"/>
  <c r="B246" i="9"/>
  <c r="C247" i="9" s="1"/>
  <c r="D247" i="9" s="1"/>
  <c r="B245" i="9"/>
  <c r="C246" i="9" s="1"/>
  <c r="D246" i="9" s="1"/>
  <c r="D244" i="9"/>
  <c r="C244" i="9"/>
  <c r="B244" i="9"/>
  <c r="B243" i="9"/>
  <c r="B242" i="9"/>
  <c r="D241" i="9"/>
  <c r="C241" i="9"/>
  <c r="B241" i="9"/>
  <c r="B240" i="9"/>
  <c r="B239" i="9"/>
  <c r="C240" i="9" s="1"/>
  <c r="D240" i="9" s="1"/>
  <c r="B238" i="9"/>
  <c r="B237" i="9"/>
  <c r="B236" i="9"/>
  <c r="D235" i="9"/>
  <c r="C235" i="9"/>
  <c r="B235" i="9"/>
  <c r="B234" i="9"/>
  <c r="B233" i="9"/>
  <c r="D232" i="9"/>
  <c r="B232" i="9"/>
  <c r="B231" i="9"/>
  <c r="C232" i="9" s="1"/>
  <c r="B230" i="9"/>
  <c r="C231" i="9" s="1"/>
  <c r="D231" i="9" s="1"/>
  <c r="B229" i="9"/>
  <c r="C230" i="9" s="1"/>
  <c r="D230" i="9" s="1"/>
  <c r="C228" i="9"/>
  <c r="D228" i="9" s="1"/>
  <c r="B228" i="9"/>
  <c r="B227" i="9"/>
  <c r="B226" i="9"/>
  <c r="C227" i="9" s="1"/>
  <c r="D227" i="9" s="1"/>
  <c r="B225" i="9"/>
  <c r="C226" i="9" s="1"/>
  <c r="D226" i="9" s="1"/>
  <c r="B224" i="9"/>
  <c r="B223" i="9"/>
  <c r="C224" i="9" s="1"/>
  <c r="D224" i="9" s="1"/>
  <c r="B222" i="9"/>
  <c r="B221" i="9"/>
  <c r="B220" i="9"/>
  <c r="D219" i="9"/>
  <c r="C219" i="9"/>
  <c r="B219" i="9"/>
  <c r="B218" i="9"/>
  <c r="B217" i="9"/>
  <c r="D216" i="9"/>
  <c r="B216" i="9"/>
  <c r="D215" i="9"/>
  <c r="C215" i="9"/>
  <c r="B215" i="9"/>
  <c r="C216" i="9" s="1"/>
  <c r="B214" i="9"/>
  <c r="B213" i="9"/>
  <c r="C214" i="9" s="1"/>
  <c r="D214" i="9" s="1"/>
  <c r="B212" i="9"/>
  <c r="C213" i="9" s="1"/>
  <c r="D213" i="9" s="1"/>
  <c r="B211" i="9"/>
  <c r="B210" i="9"/>
  <c r="C211" i="9" s="1"/>
  <c r="D211" i="9" s="1"/>
  <c r="B209" i="9"/>
  <c r="B208" i="9"/>
  <c r="B207" i="9"/>
  <c r="C208" i="9" s="1"/>
  <c r="D208" i="9" s="1"/>
  <c r="D206" i="9"/>
  <c r="C206" i="9"/>
  <c r="B206" i="9"/>
  <c r="B205" i="9"/>
  <c r="B204" i="9"/>
  <c r="D203" i="9"/>
  <c r="C203" i="9"/>
  <c r="B203" i="9"/>
  <c r="C202" i="9"/>
  <c r="D202" i="9" s="1"/>
  <c r="B202" i="9"/>
  <c r="B201" i="9"/>
  <c r="C201" i="9" s="1"/>
  <c r="D201" i="9" s="1"/>
  <c r="D200" i="9"/>
  <c r="B200" i="9"/>
  <c r="D199" i="9"/>
  <c r="C199" i="9"/>
  <c r="B199" i="9"/>
  <c r="C200" i="9" s="1"/>
  <c r="B198" i="9"/>
  <c r="B197" i="9"/>
  <c r="B196" i="9"/>
  <c r="B195" i="9"/>
  <c r="B194" i="9"/>
  <c r="C195" i="9" s="1"/>
  <c r="D195" i="9" s="1"/>
  <c r="D193" i="9"/>
  <c r="C193" i="9"/>
  <c r="B193" i="9"/>
  <c r="B192" i="9"/>
  <c r="B191" i="9"/>
  <c r="C192" i="9" s="1"/>
  <c r="D192" i="9" s="1"/>
  <c r="C190" i="9"/>
  <c r="D190" i="9" s="1"/>
  <c r="B190" i="9"/>
  <c r="B189" i="9"/>
  <c r="B188" i="9"/>
  <c r="C187" i="9"/>
  <c r="D187" i="9" s="1"/>
  <c r="B187" i="9"/>
  <c r="C186" i="9"/>
  <c r="D186" i="9" s="1"/>
  <c r="B186" i="9"/>
  <c r="B185" i="9"/>
  <c r="C185" i="9" s="1"/>
  <c r="D185" i="9" s="1"/>
  <c r="D184" i="9"/>
  <c r="B184" i="9"/>
  <c r="B183" i="9"/>
  <c r="C184" i="9" s="1"/>
  <c r="B182" i="9"/>
  <c r="C183" i="9" s="1"/>
  <c r="D183" i="9" s="1"/>
  <c r="B181" i="9"/>
  <c r="D180" i="9"/>
  <c r="C180" i="9"/>
  <c r="B180" i="9"/>
  <c r="B179" i="9"/>
  <c r="C178" i="9"/>
  <c r="D178" i="9" s="1"/>
  <c r="B178" i="9"/>
  <c r="C179" i="9" s="1"/>
  <c r="D179" i="9" s="1"/>
  <c r="D177" i="9"/>
  <c r="C177" i="9"/>
  <c r="B177" i="9"/>
  <c r="B176" i="9"/>
  <c r="B175" i="9"/>
  <c r="C176" i="9" s="1"/>
  <c r="D176" i="9" s="1"/>
  <c r="B174" i="9"/>
  <c r="C175" i="9" s="1"/>
  <c r="D175" i="9" s="1"/>
  <c r="B173" i="9"/>
  <c r="B172" i="9"/>
  <c r="D171" i="9"/>
  <c r="C171" i="9"/>
  <c r="B171" i="9"/>
  <c r="B170" i="9"/>
  <c r="B169" i="9"/>
  <c r="D168" i="9"/>
  <c r="B168" i="9"/>
  <c r="B167" i="9"/>
  <c r="C168" i="9" s="1"/>
  <c r="B166" i="9"/>
  <c r="C167" i="9" s="1"/>
  <c r="D167" i="9" s="1"/>
  <c r="B165" i="9"/>
  <c r="C164" i="9"/>
  <c r="D164" i="9" s="1"/>
  <c r="B164" i="9"/>
  <c r="B163" i="9"/>
  <c r="B162" i="9"/>
  <c r="C163" i="9" s="1"/>
  <c r="D163" i="9" s="1"/>
  <c r="C161" i="9"/>
  <c r="D161" i="9" s="1"/>
  <c r="B161" i="9"/>
  <c r="D160" i="9"/>
  <c r="B160" i="9"/>
  <c r="B159" i="9"/>
  <c r="C160" i="9" s="1"/>
  <c r="D158" i="9"/>
  <c r="C158" i="9"/>
  <c r="B158" i="9"/>
  <c r="C159" i="9" s="1"/>
  <c r="D159" i="9" s="1"/>
  <c r="B157" i="9"/>
  <c r="B156" i="9"/>
  <c r="B155" i="9"/>
  <c r="C154" i="9"/>
  <c r="D154" i="9" s="1"/>
  <c r="B154" i="9"/>
  <c r="C155" i="9" s="1"/>
  <c r="D155" i="9" s="1"/>
  <c r="B153" i="9"/>
  <c r="C153" i="9" s="1"/>
  <c r="D153" i="9" s="1"/>
  <c r="D152" i="9"/>
  <c r="B152" i="9"/>
  <c r="B151" i="9"/>
  <c r="C152" i="9" s="1"/>
  <c r="B150" i="9"/>
  <c r="C151" i="9" s="1"/>
  <c r="D151" i="9" s="1"/>
  <c r="B149" i="9"/>
  <c r="C150" i="9" s="1"/>
  <c r="D150" i="9" s="1"/>
  <c r="D148" i="9"/>
  <c r="C148" i="9"/>
  <c r="B148" i="9"/>
  <c r="B147" i="9"/>
  <c r="B146" i="9"/>
  <c r="C147" i="9" s="1"/>
  <c r="D147" i="9" s="1"/>
  <c r="B145" i="9"/>
  <c r="C146" i="9" s="1"/>
  <c r="D146" i="9" s="1"/>
  <c r="D144" i="9"/>
  <c r="B144" i="9"/>
  <c r="B143" i="9"/>
  <c r="C144" i="9" s="1"/>
  <c r="D142" i="9"/>
  <c r="B142" i="9"/>
  <c r="C143" i="9" s="1"/>
  <c r="D143" i="9" s="1"/>
  <c r="B141" i="9"/>
  <c r="C142" i="9" s="1"/>
  <c r="B140" i="9"/>
  <c r="B139" i="9"/>
  <c r="C138" i="9"/>
  <c r="D138" i="9" s="1"/>
  <c r="B138" i="9"/>
  <c r="C139" i="9" s="1"/>
  <c r="D139" i="9" s="1"/>
  <c r="B137" i="9"/>
  <c r="C137" i="9" s="1"/>
  <c r="D137" i="9" s="1"/>
  <c r="D136" i="9"/>
  <c r="B136" i="9"/>
  <c r="B135" i="9"/>
  <c r="C136" i="9" s="1"/>
  <c r="B134" i="9"/>
  <c r="C135" i="9" s="1"/>
  <c r="D135" i="9" s="1"/>
  <c r="B133" i="9"/>
  <c r="C134" i="9" s="1"/>
  <c r="D134" i="9" s="1"/>
  <c r="D132" i="9"/>
  <c r="C132" i="9"/>
  <c r="B132" i="9"/>
  <c r="B131" i="9"/>
  <c r="B130" i="9"/>
  <c r="C131" i="9" s="1"/>
  <c r="D131" i="9" s="1"/>
  <c r="B129" i="9"/>
  <c r="D128" i="9"/>
  <c r="B128" i="9"/>
  <c r="B127" i="9"/>
  <c r="C128" i="9" s="1"/>
  <c r="C126" i="9"/>
  <c r="D126" i="9" s="1"/>
  <c r="B126" i="9"/>
  <c r="C127" i="9" s="1"/>
  <c r="D127" i="9" s="1"/>
  <c r="B125" i="9"/>
  <c r="B124" i="9"/>
  <c r="B123" i="9"/>
  <c r="C122" i="9"/>
  <c r="D122" i="9" s="1"/>
  <c r="B122" i="9"/>
  <c r="C123" i="9" s="1"/>
  <c r="D123" i="9" s="1"/>
  <c r="B121" i="9"/>
  <c r="C121" i="9" s="1"/>
  <c r="D121" i="9" s="1"/>
  <c r="D120" i="9"/>
  <c r="B120" i="9"/>
  <c r="B119" i="9"/>
  <c r="C120" i="9" s="1"/>
  <c r="B118" i="9"/>
  <c r="C119" i="9" s="1"/>
  <c r="D119" i="9" s="1"/>
  <c r="B117" i="9"/>
  <c r="D116" i="9"/>
  <c r="C116" i="9"/>
  <c r="B116" i="9"/>
  <c r="B115" i="9"/>
  <c r="B114" i="9"/>
  <c r="C115" i="9" s="1"/>
  <c r="D115" i="9" s="1"/>
  <c r="C113" i="9"/>
  <c r="D113" i="9" s="1"/>
  <c r="B113" i="9"/>
  <c r="C114" i="9" s="1"/>
  <c r="D114" i="9" s="1"/>
  <c r="D112" i="9"/>
  <c r="B112" i="9"/>
  <c r="B111" i="9"/>
  <c r="C112" i="9" s="1"/>
  <c r="B110" i="9"/>
  <c r="C111" i="9" s="1"/>
  <c r="D111" i="9" s="1"/>
  <c r="B109" i="9"/>
  <c r="C110" i="9" s="1"/>
  <c r="D110" i="9" s="1"/>
  <c r="B108" i="9"/>
  <c r="B107" i="9"/>
  <c r="C106" i="9"/>
  <c r="D106" i="9" s="1"/>
  <c r="B106" i="9"/>
  <c r="C107" i="9" s="1"/>
  <c r="D107" i="9" s="1"/>
  <c r="B105" i="9"/>
  <c r="C105" i="9" s="1"/>
  <c r="D105" i="9" s="1"/>
  <c r="D104" i="9"/>
  <c r="B104" i="9"/>
  <c r="B103" i="9"/>
  <c r="C104" i="9" s="1"/>
  <c r="B102" i="9"/>
  <c r="C103" i="9" s="1"/>
  <c r="D103" i="9" s="1"/>
  <c r="B101" i="9"/>
  <c r="D100" i="9"/>
  <c r="C100" i="9"/>
  <c r="B100" i="9"/>
  <c r="B99" i="9"/>
  <c r="B98" i="9"/>
  <c r="C99" i="9" s="1"/>
  <c r="D99" i="9" s="1"/>
  <c r="D97" i="9"/>
  <c r="C97" i="9"/>
  <c r="B97" i="9"/>
  <c r="C98" i="9" s="1"/>
  <c r="D98" i="9" s="1"/>
  <c r="D96" i="9"/>
  <c r="B96" i="9"/>
  <c r="B95" i="9"/>
  <c r="C96" i="9" s="1"/>
  <c r="B94" i="9"/>
  <c r="C95" i="9" s="1"/>
  <c r="D95" i="9" s="1"/>
  <c r="B93" i="9"/>
  <c r="C94" i="9" s="1"/>
  <c r="D94" i="9" s="1"/>
  <c r="B92" i="9"/>
  <c r="B91" i="9"/>
  <c r="B90" i="9"/>
  <c r="C91" i="9" s="1"/>
  <c r="D91" i="9" s="1"/>
  <c r="B89" i="9"/>
  <c r="C89" i="9" s="1"/>
  <c r="D89" i="9" s="1"/>
  <c r="D88" i="9"/>
  <c r="B88" i="9"/>
  <c r="B87" i="9"/>
  <c r="C88" i="9" s="1"/>
  <c r="B86" i="9"/>
  <c r="C87" i="9" s="1"/>
  <c r="D87" i="9" s="1"/>
  <c r="B85" i="9"/>
  <c r="C86" i="9" s="1"/>
  <c r="D86" i="9" s="1"/>
  <c r="C84" i="9"/>
  <c r="D84" i="9" s="1"/>
  <c r="B84" i="9"/>
  <c r="B83" i="9"/>
  <c r="B82" i="9"/>
  <c r="C83" i="9" s="1"/>
  <c r="D83" i="9" s="1"/>
  <c r="B81" i="9"/>
  <c r="D80" i="9"/>
  <c r="B80" i="9"/>
  <c r="B79" i="9"/>
  <c r="C80" i="9" s="1"/>
  <c r="C78" i="9"/>
  <c r="D78" i="9" s="1"/>
  <c r="B78" i="9"/>
  <c r="C79" i="9" s="1"/>
  <c r="D79" i="9" s="1"/>
  <c r="B77" i="9"/>
  <c r="B76" i="9"/>
  <c r="B75" i="9"/>
  <c r="C74" i="9"/>
  <c r="D74" i="9" s="1"/>
  <c r="B74" i="9"/>
  <c r="C75" i="9" s="1"/>
  <c r="D75" i="9" s="1"/>
  <c r="B73" i="9"/>
  <c r="B72" i="9"/>
  <c r="B71" i="9"/>
  <c r="B70" i="9"/>
  <c r="C71" i="9" s="1"/>
  <c r="D71" i="9" s="1"/>
  <c r="B69" i="9"/>
  <c r="D68" i="9"/>
  <c r="C68" i="9"/>
  <c r="B68" i="9"/>
  <c r="B67" i="9"/>
  <c r="B66" i="9"/>
  <c r="C67" i="9" s="1"/>
  <c r="D67" i="9" s="1"/>
  <c r="C65" i="9"/>
  <c r="D65" i="9" s="1"/>
  <c r="B65" i="9"/>
  <c r="B64" i="9"/>
  <c r="B63" i="9"/>
  <c r="D62" i="9"/>
  <c r="C62" i="9"/>
  <c r="B62" i="9"/>
  <c r="B61" i="9"/>
  <c r="B60" i="9"/>
  <c r="C59" i="9"/>
  <c r="D59" i="9" s="1"/>
  <c r="B59" i="9"/>
  <c r="C58" i="9"/>
  <c r="D58" i="9" s="1"/>
  <c r="B58" i="9"/>
  <c r="B57" i="9"/>
  <c r="C57" i="9" s="1"/>
  <c r="D57" i="9" s="1"/>
  <c r="B56" i="9"/>
  <c r="B55" i="9"/>
  <c r="C56" i="9" s="1"/>
  <c r="D56" i="9" s="1"/>
  <c r="D54" i="9"/>
  <c r="C54" i="9"/>
  <c r="B54" i="9"/>
  <c r="B53" i="9"/>
  <c r="B52" i="9"/>
  <c r="C53" i="9" s="1"/>
  <c r="D53" i="9" s="1"/>
  <c r="D51" i="9"/>
  <c r="C51" i="9"/>
  <c r="B51" i="9"/>
  <c r="B50" i="9"/>
  <c r="D49" i="9"/>
  <c r="C49" i="9"/>
  <c r="B49" i="9"/>
  <c r="C50" i="9" s="1"/>
  <c r="D50" i="9" s="1"/>
  <c r="B48" i="9"/>
  <c r="B47" i="9"/>
  <c r="B46" i="9"/>
  <c r="C47" i="9" s="1"/>
  <c r="D47" i="9" s="1"/>
  <c r="B45" i="9"/>
  <c r="D44" i="9"/>
  <c r="C44" i="9"/>
  <c r="B44" i="9"/>
  <c r="C43" i="9"/>
  <c r="D43" i="9" s="1"/>
  <c r="B43" i="9"/>
  <c r="D42" i="9"/>
  <c r="C42" i="9"/>
  <c r="B42" i="9"/>
  <c r="B41" i="9"/>
  <c r="B40" i="9"/>
  <c r="C41" i="9" s="1"/>
  <c r="D41" i="9" s="1"/>
  <c r="B39" i="9"/>
  <c r="C40" i="9" s="1"/>
  <c r="D40" i="9" s="1"/>
  <c r="B38" i="9"/>
  <c r="B37" i="9"/>
  <c r="B36" i="9"/>
  <c r="B35" i="9"/>
  <c r="D34" i="9"/>
  <c r="C34" i="9"/>
  <c r="B34" i="9"/>
  <c r="C35" i="9" s="1"/>
  <c r="D35" i="9" s="1"/>
  <c r="B33" i="9"/>
  <c r="B32" i="9"/>
  <c r="C33" i="9" s="1"/>
  <c r="D33" i="9" s="1"/>
  <c r="C31" i="9"/>
  <c r="D31" i="9" s="1"/>
  <c r="B31" i="9"/>
  <c r="B30" i="9"/>
  <c r="B29" i="9"/>
  <c r="C30" i="9" s="1"/>
  <c r="D30" i="9" s="1"/>
  <c r="C28" i="9"/>
  <c r="D28" i="9" s="1"/>
  <c r="B28" i="9"/>
  <c r="C29" i="9" s="1"/>
  <c r="D29" i="9" s="1"/>
  <c r="D27" i="9"/>
  <c r="C27" i="9"/>
  <c r="B27" i="9"/>
  <c r="B26" i="9"/>
  <c r="B25" i="9"/>
  <c r="D24" i="9"/>
  <c r="B24" i="9"/>
  <c r="B23" i="9"/>
  <c r="C24" i="9" s="1"/>
  <c r="B22" i="9"/>
  <c r="C23" i="9" s="1"/>
  <c r="D23" i="9" s="1"/>
  <c r="C21" i="9"/>
  <c r="D21" i="9" s="1"/>
  <c r="B21" i="9"/>
  <c r="C20" i="9"/>
  <c r="D20" i="9" s="1"/>
  <c r="B20" i="9"/>
  <c r="C19" i="9"/>
  <c r="D19" i="9" s="1"/>
  <c r="B19" i="9"/>
  <c r="D18" i="9"/>
  <c r="B18" i="9"/>
  <c r="D17" i="9"/>
  <c r="C17" i="9"/>
  <c r="B17" i="9"/>
  <c r="C18" i="9" s="1"/>
  <c r="B16" i="9"/>
  <c r="D15" i="9"/>
  <c r="B15" i="9"/>
  <c r="C14" i="9"/>
  <c r="D14" i="9" s="1"/>
  <c r="B14" i="9"/>
  <c r="C15" i="9" s="1"/>
  <c r="C13" i="9"/>
  <c r="D13" i="9" s="1"/>
  <c r="B13" i="9"/>
  <c r="D12" i="9"/>
  <c r="C12" i="9"/>
  <c r="B12" i="9"/>
  <c r="C11" i="9"/>
  <c r="D11" i="9" s="1"/>
  <c r="B11" i="9"/>
  <c r="B10" i="9"/>
  <c r="B9" i="9"/>
  <c r="C10" i="9" s="1"/>
  <c r="D10" i="9" s="1"/>
  <c r="B8" i="9"/>
  <c r="D7" i="9"/>
  <c r="C7" i="9"/>
  <c r="B7" i="9"/>
  <c r="B6" i="9"/>
  <c r="B2410" i="8"/>
  <c r="E2410" i="8" s="1"/>
  <c r="B2409" i="8"/>
  <c r="D2409" i="8" s="1"/>
  <c r="C2408" i="8"/>
  <c r="B2408" i="8"/>
  <c r="C2409" i="8" s="1"/>
  <c r="C2407" i="8"/>
  <c r="B2407" i="8"/>
  <c r="D2406" i="8"/>
  <c r="C2406" i="8"/>
  <c r="B2406" i="8"/>
  <c r="E2405" i="8"/>
  <c r="D2405" i="8"/>
  <c r="C2405" i="8"/>
  <c r="B2405" i="8"/>
  <c r="B2404" i="8"/>
  <c r="D2403" i="8"/>
  <c r="C2403" i="8"/>
  <c r="B2403" i="8"/>
  <c r="C2404" i="8" s="1"/>
  <c r="B2402" i="8"/>
  <c r="E2401" i="8"/>
  <c r="F2401" i="8" s="1"/>
  <c r="D2401" i="8"/>
  <c r="B2401" i="8"/>
  <c r="B2400" i="8"/>
  <c r="C2399" i="8"/>
  <c r="B2399" i="8"/>
  <c r="C2398" i="8"/>
  <c r="B2398" i="8"/>
  <c r="D2397" i="8"/>
  <c r="B2397" i="8"/>
  <c r="D2400" i="8" s="1"/>
  <c r="E2396" i="8"/>
  <c r="F2396" i="8" s="1"/>
  <c r="B2396" i="8"/>
  <c r="B2395" i="8"/>
  <c r="D2394" i="8"/>
  <c r="C2394" i="8"/>
  <c r="B2394" i="8"/>
  <c r="B2393" i="8"/>
  <c r="B2392" i="8"/>
  <c r="C2391" i="8"/>
  <c r="B2391" i="8"/>
  <c r="E2390" i="8"/>
  <c r="D2390" i="8"/>
  <c r="C2390" i="8"/>
  <c r="B2390" i="8"/>
  <c r="C2389" i="8"/>
  <c r="B2389" i="8"/>
  <c r="B2388" i="8"/>
  <c r="D2387" i="8"/>
  <c r="B2387" i="8"/>
  <c r="C2388" i="8" s="1"/>
  <c r="B2386" i="8"/>
  <c r="D2385" i="8"/>
  <c r="B2385" i="8"/>
  <c r="B2384" i="8"/>
  <c r="B2383" i="8"/>
  <c r="C2382" i="8"/>
  <c r="B2382" i="8"/>
  <c r="D2381" i="8"/>
  <c r="B2381" i="8"/>
  <c r="D2384" i="8" s="1"/>
  <c r="B2380" i="8"/>
  <c r="E2379" i="8"/>
  <c r="B2379" i="8"/>
  <c r="E2378" i="8"/>
  <c r="D2378" i="8"/>
  <c r="C2378" i="8"/>
  <c r="B2378" i="8"/>
  <c r="B2377" i="8"/>
  <c r="E2376" i="8"/>
  <c r="F2376" i="8" s="1"/>
  <c r="D2376" i="8"/>
  <c r="C2376" i="8"/>
  <c r="B2376" i="8"/>
  <c r="C2375" i="8"/>
  <c r="B2375" i="8"/>
  <c r="E2374" i="8"/>
  <c r="D2374" i="8"/>
  <c r="C2374" i="8"/>
  <c r="B2374" i="8"/>
  <c r="B2373" i="8"/>
  <c r="C2373" i="8" s="1"/>
  <c r="B2372" i="8"/>
  <c r="B2371" i="8"/>
  <c r="C2372" i="8" s="1"/>
  <c r="E2370" i="8"/>
  <c r="B2370" i="8"/>
  <c r="D2369" i="8"/>
  <c r="B2369" i="8"/>
  <c r="B2368" i="8"/>
  <c r="D2367" i="8"/>
  <c r="C2367" i="8"/>
  <c r="B2367" i="8"/>
  <c r="C2366" i="8"/>
  <c r="B2366" i="8"/>
  <c r="D2365" i="8"/>
  <c r="B2365" i="8"/>
  <c r="D2368" i="8" s="1"/>
  <c r="B2364" i="8"/>
  <c r="B2363" i="8"/>
  <c r="E2365" i="8" s="1"/>
  <c r="D2362" i="8"/>
  <c r="B2362" i="8"/>
  <c r="B2361" i="8"/>
  <c r="E2360" i="8"/>
  <c r="C2360" i="8"/>
  <c r="B2360" i="8"/>
  <c r="B2359" i="8"/>
  <c r="C2358" i="8"/>
  <c r="B2358" i="8"/>
  <c r="B2357" i="8"/>
  <c r="B2356" i="8"/>
  <c r="B2355" i="8"/>
  <c r="B2354" i="8"/>
  <c r="D2353" i="8"/>
  <c r="B2353" i="8"/>
  <c r="B2352" i="8"/>
  <c r="C2351" i="8"/>
  <c r="B2351" i="8"/>
  <c r="C2350" i="8"/>
  <c r="B2350" i="8"/>
  <c r="D2349" i="8"/>
  <c r="B2349" i="8"/>
  <c r="B2348" i="8"/>
  <c r="D2351" i="8" s="1"/>
  <c r="B2347" i="8"/>
  <c r="B2346" i="8"/>
  <c r="C2345" i="8"/>
  <c r="B2345" i="8"/>
  <c r="B2344" i="8"/>
  <c r="B2343" i="8"/>
  <c r="B2342" i="8"/>
  <c r="E2341" i="8"/>
  <c r="F2341" i="8" s="1"/>
  <c r="D2341" i="8"/>
  <c r="B2341" i="8"/>
  <c r="C2340" i="8"/>
  <c r="B2340" i="8"/>
  <c r="E2339" i="8"/>
  <c r="D2339" i="8"/>
  <c r="B2339" i="8"/>
  <c r="B2338" i="8"/>
  <c r="C2339" i="8" s="1"/>
  <c r="B2337" i="8"/>
  <c r="B2336" i="8"/>
  <c r="E2335" i="8"/>
  <c r="D2335" i="8"/>
  <c r="B2335" i="8"/>
  <c r="B2334" i="8"/>
  <c r="D2333" i="8"/>
  <c r="C2333" i="8"/>
  <c r="B2333" i="8"/>
  <c r="C2332" i="8"/>
  <c r="B2332" i="8"/>
  <c r="E2331" i="8"/>
  <c r="D2331" i="8"/>
  <c r="B2331" i="8"/>
  <c r="B2330" i="8"/>
  <c r="C2329" i="8"/>
  <c r="B2329" i="8"/>
  <c r="B2328" i="8"/>
  <c r="D2327" i="8"/>
  <c r="C2327" i="8"/>
  <c r="B2327" i="8"/>
  <c r="B2326" i="8"/>
  <c r="D2325" i="8"/>
  <c r="B2325" i="8"/>
  <c r="C2324" i="8"/>
  <c r="B2324" i="8"/>
  <c r="E2323" i="8"/>
  <c r="D2323" i="8"/>
  <c r="B2323" i="8"/>
  <c r="B2322" i="8"/>
  <c r="C2323" i="8" s="1"/>
  <c r="B2321" i="8"/>
  <c r="B2320" i="8"/>
  <c r="D2319" i="8"/>
  <c r="B2319" i="8"/>
  <c r="B2318" i="8"/>
  <c r="E2317" i="8"/>
  <c r="D2317" i="8"/>
  <c r="C2317" i="8"/>
  <c r="B2317" i="8"/>
  <c r="C2316" i="8"/>
  <c r="B2316" i="8"/>
  <c r="E2315" i="8"/>
  <c r="D2315" i="8"/>
  <c r="B2315" i="8"/>
  <c r="B2314" i="8"/>
  <c r="C2313" i="8"/>
  <c r="B2313" i="8"/>
  <c r="B2312" i="8"/>
  <c r="C2311" i="8"/>
  <c r="B2311" i="8"/>
  <c r="B2310" i="8"/>
  <c r="D2309" i="8"/>
  <c r="C2309" i="8"/>
  <c r="B2309" i="8"/>
  <c r="B2308" i="8"/>
  <c r="B2307" i="8"/>
  <c r="B2306" i="8"/>
  <c r="B2305" i="8"/>
  <c r="B2304" i="8"/>
  <c r="B2303" i="8"/>
  <c r="E2302" i="8"/>
  <c r="F2302" i="8" s="1"/>
  <c r="B2302" i="8"/>
  <c r="B2301" i="8"/>
  <c r="D2300" i="8"/>
  <c r="C2300" i="8"/>
  <c r="B2300" i="8"/>
  <c r="D2303" i="8" s="1"/>
  <c r="C2299" i="8"/>
  <c r="B2299" i="8"/>
  <c r="B2298" i="8"/>
  <c r="C2297" i="8"/>
  <c r="B2297" i="8"/>
  <c r="B2296" i="8"/>
  <c r="B2295" i="8"/>
  <c r="B2294" i="8"/>
  <c r="E2297" i="8" s="1"/>
  <c r="B2293" i="8"/>
  <c r="B2292" i="8"/>
  <c r="F2291" i="8"/>
  <c r="E2291" i="8"/>
  <c r="D2291" i="8"/>
  <c r="B2291" i="8"/>
  <c r="B2290" i="8"/>
  <c r="E2293" i="8" s="1"/>
  <c r="F2293" i="8" s="1"/>
  <c r="B2289" i="8"/>
  <c r="D2288" i="8"/>
  <c r="B2288" i="8"/>
  <c r="B2287" i="8"/>
  <c r="E2286" i="8"/>
  <c r="F2286" i="8" s="1"/>
  <c r="D2286" i="8"/>
  <c r="B2286" i="8"/>
  <c r="C2285" i="8"/>
  <c r="B2285" i="8"/>
  <c r="C2286" i="8" s="1"/>
  <c r="D2284" i="8"/>
  <c r="C2284" i="8"/>
  <c r="B2284" i="8"/>
  <c r="D2283" i="8"/>
  <c r="C2283" i="8"/>
  <c r="B2283" i="8"/>
  <c r="B2282" i="8"/>
  <c r="D2285" i="8" s="1"/>
  <c r="C2281" i="8"/>
  <c r="B2281" i="8"/>
  <c r="B2280" i="8"/>
  <c r="B2279" i="8"/>
  <c r="B2278" i="8"/>
  <c r="B2277" i="8"/>
  <c r="C2276" i="8"/>
  <c r="B2276" i="8"/>
  <c r="B2275" i="8"/>
  <c r="B2274" i="8"/>
  <c r="B2273" i="8"/>
  <c r="B2272" i="8"/>
  <c r="B2271" i="8"/>
  <c r="B2270" i="8"/>
  <c r="C2269" i="8"/>
  <c r="B2269" i="8"/>
  <c r="B2268" i="8"/>
  <c r="D2267" i="8"/>
  <c r="C2267" i="8"/>
  <c r="B2267" i="8"/>
  <c r="B2266" i="8"/>
  <c r="D2269" i="8" s="1"/>
  <c r="C2265" i="8"/>
  <c r="B2265" i="8"/>
  <c r="B2264" i="8"/>
  <c r="D2263" i="8"/>
  <c r="C2263" i="8"/>
  <c r="B2263" i="8"/>
  <c r="B2262" i="8"/>
  <c r="B2261" i="8"/>
  <c r="C2260" i="8"/>
  <c r="B2260" i="8"/>
  <c r="E2259" i="8"/>
  <c r="D2259" i="8"/>
  <c r="C2259" i="8"/>
  <c r="B2259" i="8"/>
  <c r="E2258" i="8"/>
  <c r="D2258" i="8"/>
  <c r="C2258" i="8"/>
  <c r="B2258" i="8"/>
  <c r="B2257" i="8"/>
  <c r="D2256" i="8"/>
  <c r="C2256" i="8"/>
  <c r="B2256" i="8"/>
  <c r="B2255" i="8"/>
  <c r="E2254" i="8"/>
  <c r="F2254" i="8" s="1"/>
  <c r="B2254" i="8"/>
  <c r="B2253" i="8"/>
  <c r="C2252" i="8"/>
  <c r="B2252" i="8"/>
  <c r="D2251" i="8"/>
  <c r="C2251" i="8"/>
  <c r="B2251" i="8"/>
  <c r="B2250" i="8"/>
  <c r="D2253" i="8" s="1"/>
  <c r="C2249" i="8"/>
  <c r="B2249" i="8"/>
  <c r="B2248" i="8"/>
  <c r="E2251" i="8" s="1"/>
  <c r="D2247" i="8"/>
  <c r="C2247" i="8"/>
  <c r="B2247" i="8"/>
  <c r="B2246" i="8"/>
  <c r="B2245" i="8"/>
  <c r="C2244" i="8"/>
  <c r="B2244" i="8"/>
  <c r="C2243" i="8"/>
  <c r="B2243" i="8"/>
  <c r="E2242" i="8"/>
  <c r="D2242" i="8"/>
  <c r="B2242" i="8"/>
  <c r="B2241" i="8"/>
  <c r="D2240" i="8"/>
  <c r="B2240" i="8"/>
  <c r="E2243" i="8" s="1"/>
  <c r="B2239" i="8"/>
  <c r="C2240" i="8" s="1"/>
  <c r="D2238" i="8"/>
  <c r="B2238" i="8"/>
  <c r="E2240" i="8" s="1"/>
  <c r="F2240" i="8" s="1"/>
  <c r="B2237" i="8"/>
  <c r="D2236" i="8"/>
  <c r="C2236" i="8"/>
  <c r="B2236" i="8"/>
  <c r="C2235" i="8"/>
  <c r="B2235" i="8"/>
  <c r="D2234" i="8"/>
  <c r="B2234" i="8"/>
  <c r="D2237" i="8" s="1"/>
  <c r="F2233" i="8"/>
  <c r="E2233" i="8"/>
  <c r="B2233" i="8"/>
  <c r="B2232" i="8"/>
  <c r="D2231" i="8"/>
  <c r="C2231" i="8"/>
  <c r="B2231" i="8"/>
  <c r="B2230" i="8"/>
  <c r="E2229" i="8"/>
  <c r="F2229" i="8" s="1"/>
  <c r="D2229" i="8"/>
  <c r="C2229" i="8"/>
  <c r="B2229" i="8"/>
  <c r="B2228" i="8"/>
  <c r="E2227" i="8"/>
  <c r="D2227" i="8"/>
  <c r="C2227" i="8"/>
  <c r="B2227" i="8"/>
  <c r="C2226" i="8"/>
  <c r="B2226" i="8"/>
  <c r="E2225" i="8"/>
  <c r="B2225" i="8"/>
  <c r="E2224" i="8"/>
  <c r="F2224" i="8" s="1"/>
  <c r="B2224" i="8"/>
  <c r="B2223" i="8"/>
  <c r="D2222" i="8"/>
  <c r="B2222" i="8"/>
  <c r="B2221" i="8"/>
  <c r="C2222" i="8" s="1"/>
  <c r="D2220" i="8"/>
  <c r="B2220" i="8"/>
  <c r="E2222" i="8" s="1"/>
  <c r="F2222" i="8" s="1"/>
  <c r="C2219" i="8"/>
  <c r="B2219" i="8"/>
  <c r="E2218" i="8"/>
  <c r="D2218" i="8"/>
  <c r="B2218" i="8"/>
  <c r="D2221" i="8" s="1"/>
  <c r="B2217" i="8"/>
  <c r="E2216" i="8"/>
  <c r="B2216" i="8"/>
  <c r="E2215" i="8"/>
  <c r="D2215" i="8"/>
  <c r="B2215" i="8"/>
  <c r="B2214" i="8"/>
  <c r="F2213" i="8"/>
  <c r="E2213" i="8"/>
  <c r="D2213" i="8"/>
  <c r="C2213" i="8"/>
  <c r="B2213" i="8"/>
  <c r="C2212" i="8"/>
  <c r="B2212" i="8"/>
  <c r="E2211" i="8"/>
  <c r="F2211" i="8" s="1"/>
  <c r="D2211" i="8"/>
  <c r="C2211" i="8"/>
  <c r="B2211" i="8"/>
  <c r="B2210" i="8"/>
  <c r="C2210" i="8" s="1"/>
  <c r="E2209" i="8"/>
  <c r="F2209" i="8" s="1"/>
  <c r="B2209" i="8"/>
  <c r="B2208" i="8"/>
  <c r="B2207" i="8"/>
  <c r="B2206" i="8"/>
  <c r="B2205" i="8"/>
  <c r="D2204" i="8"/>
  <c r="C2204" i="8"/>
  <c r="B2204" i="8"/>
  <c r="C2203" i="8"/>
  <c r="B2203" i="8"/>
  <c r="E2202" i="8"/>
  <c r="F2202" i="8" s="1"/>
  <c r="D2202" i="8"/>
  <c r="B2202" i="8"/>
  <c r="B2201" i="8"/>
  <c r="B2200" i="8"/>
  <c r="B2199" i="8"/>
  <c r="B2198" i="8"/>
  <c r="B2197" i="8"/>
  <c r="B2196" i="8"/>
  <c r="C2195" i="8"/>
  <c r="B2195" i="8"/>
  <c r="B2194" i="8"/>
  <c r="B2193" i="8"/>
  <c r="B2192" i="8"/>
  <c r="B2191" i="8"/>
  <c r="D2190" i="8"/>
  <c r="B2190" i="8"/>
  <c r="C2189" i="8"/>
  <c r="B2189" i="8"/>
  <c r="B2188" i="8"/>
  <c r="C2187" i="8"/>
  <c r="B2187" i="8"/>
  <c r="D2186" i="8"/>
  <c r="B2186" i="8"/>
  <c r="B2185" i="8"/>
  <c r="B2184" i="8"/>
  <c r="B2183" i="8"/>
  <c r="B2182" i="8"/>
  <c r="E2181" i="8"/>
  <c r="F2181" i="8" s="1"/>
  <c r="B2181" i="8"/>
  <c r="B2180" i="8"/>
  <c r="B2179" i="8"/>
  <c r="C2178" i="8"/>
  <c r="B2178" i="8"/>
  <c r="B2177" i="8"/>
  <c r="B2176" i="8"/>
  <c r="D2179" i="8" s="1"/>
  <c r="B2175" i="8"/>
  <c r="B2174" i="8"/>
  <c r="B2173" i="8"/>
  <c r="C2172" i="8"/>
  <c r="B2172" i="8"/>
  <c r="D2171" i="8"/>
  <c r="C2171" i="8"/>
  <c r="B2171" i="8"/>
  <c r="B2170" i="8"/>
  <c r="C2169" i="8"/>
  <c r="B2169" i="8"/>
  <c r="E2168" i="8"/>
  <c r="B2168" i="8"/>
  <c r="B2167" i="8"/>
  <c r="B2166" i="8"/>
  <c r="B2165" i="8"/>
  <c r="C2164" i="8"/>
  <c r="B2164" i="8"/>
  <c r="B2163" i="8"/>
  <c r="B2162" i="8"/>
  <c r="B2161" i="8"/>
  <c r="B2160" i="8"/>
  <c r="B2159" i="8"/>
  <c r="B2158" i="8"/>
  <c r="C2157" i="8"/>
  <c r="B2157" i="8"/>
  <c r="B2156" i="8"/>
  <c r="D2155" i="8"/>
  <c r="C2155" i="8"/>
  <c r="B2155" i="8"/>
  <c r="B2154" i="8"/>
  <c r="C2153" i="8"/>
  <c r="B2153" i="8"/>
  <c r="B2152" i="8"/>
  <c r="C2151" i="8"/>
  <c r="B2151" i="8"/>
  <c r="B2150" i="8"/>
  <c r="E2153" i="8" s="1"/>
  <c r="F2153" i="8" s="1"/>
  <c r="B2149" i="8"/>
  <c r="B2148" i="8"/>
  <c r="B2147" i="8"/>
  <c r="D2146" i="8"/>
  <c r="C2146" i="8"/>
  <c r="B2146" i="8"/>
  <c r="B2145" i="8"/>
  <c r="B2144" i="8"/>
  <c r="E2146" i="8" s="1"/>
  <c r="B2143" i="8"/>
  <c r="D2142" i="8"/>
  <c r="B2142" i="8"/>
  <c r="B2141" i="8"/>
  <c r="B2140" i="8"/>
  <c r="D2139" i="8"/>
  <c r="C2139" i="8"/>
  <c r="B2139" i="8"/>
  <c r="B2138" i="8"/>
  <c r="D2141" i="8" s="1"/>
  <c r="B2137" i="8"/>
  <c r="B2136" i="8"/>
  <c r="C2135" i="8"/>
  <c r="B2135" i="8"/>
  <c r="B2134" i="8"/>
  <c r="B2133" i="8"/>
  <c r="C2132" i="8"/>
  <c r="B2132" i="8"/>
  <c r="E2131" i="8"/>
  <c r="D2131" i="8"/>
  <c r="C2131" i="8"/>
  <c r="B2131" i="8"/>
  <c r="D2134" i="8" s="1"/>
  <c r="E2130" i="8"/>
  <c r="D2130" i="8"/>
  <c r="C2130" i="8"/>
  <c r="B2130" i="8"/>
  <c r="B2129" i="8"/>
  <c r="C2128" i="8"/>
  <c r="B2128" i="8"/>
  <c r="B2127" i="8"/>
  <c r="E2129" i="8" s="1"/>
  <c r="E2126" i="8"/>
  <c r="F2126" i="8" s="1"/>
  <c r="D2126" i="8"/>
  <c r="B2126" i="8"/>
  <c r="B2125" i="8"/>
  <c r="C2124" i="8"/>
  <c r="B2124" i="8"/>
  <c r="E2123" i="8"/>
  <c r="D2123" i="8"/>
  <c r="C2123" i="8"/>
  <c r="B2123" i="8"/>
  <c r="E2122" i="8"/>
  <c r="D2122" i="8"/>
  <c r="C2122" i="8"/>
  <c r="B2122" i="8"/>
  <c r="B2121" i="8"/>
  <c r="E2120" i="8"/>
  <c r="C2120" i="8"/>
  <c r="B2120" i="8"/>
  <c r="B2119" i="8"/>
  <c r="D2118" i="8"/>
  <c r="B2118" i="8"/>
  <c r="B2117" i="8"/>
  <c r="B2116" i="8"/>
  <c r="E2115" i="8"/>
  <c r="D2115" i="8"/>
  <c r="C2115" i="8"/>
  <c r="B2115" i="8"/>
  <c r="E2114" i="8"/>
  <c r="D2114" i="8"/>
  <c r="C2114" i="8"/>
  <c r="B2114" i="8"/>
  <c r="B2113" i="8"/>
  <c r="F2112" i="8"/>
  <c r="E2112" i="8"/>
  <c r="C2112" i="8"/>
  <c r="B2112" i="8"/>
  <c r="B2111" i="8"/>
  <c r="F2110" i="8"/>
  <c r="E2110" i="8"/>
  <c r="D2110" i="8"/>
  <c r="B2110" i="8"/>
  <c r="B2109" i="8"/>
  <c r="C2110" i="8" s="1"/>
  <c r="B2108" i="8"/>
  <c r="C2107" i="8"/>
  <c r="B2107" i="8"/>
  <c r="D2106" i="8"/>
  <c r="B2106" i="8"/>
  <c r="E2109" i="8" s="1"/>
  <c r="E2105" i="8"/>
  <c r="F2105" i="8" s="1"/>
  <c r="D2105" i="8"/>
  <c r="B2105" i="8"/>
  <c r="B2104" i="8"/>
  <c r="D2103" i="8"/>
  <c r="C2103" i="8"/>
  <c r="B2103" i="8"/>
  <c r="C2102" i="8"/>
  <c r="B2102" i="8"/>
  <c r="F2101" i="8"/>
  <c r="E2101" i="8"/>
  <c r="B2101" i="8"/>
  <c r="C2100" i="8"/>
  <c r="B2100" i="8"/>
  <c r="D2099" i="8"/>
  <c r="B2099" i="8"/>
  <c r="E2098" i="8"/>
  <c r="B2098" i="8"/>
  <c r="D2098" i="8" s="1"/>
  <c r="B2097" i="8"/>
  <c r="E2096" i="8"/>
  <c r="F2096" i="8" s="1"/>
  <c r="D2096" i="8"/>
  <c r="C2096" i="8"/>
  <c r="B2096" i="8"/>
  <c r="B2095" i="8"/>
  <c r="B2094" i="8"/>
  <c r="D2093" i="8"/>
  <c r="C2093" i="8"/>
  <c r="B2093" i="8"/>
  <c r="B2092" i="8"/>
  <c r="C2091" i="8"/>
  <c r="B2091" i="8"/>
  <c r="D2090" i="8"/>
  <c r="B2090" i="8"/>
  <c r="B2089" i="8"/>
  <c r="B2088" i="8"/>
  <c r="D2087" i="8"/>
  <c r="C2087" i="8"/>
  <c r="B2087" i="8"/>
  <c r="C2086" i="8"/>
  <c r="B2086" i="8"/>
  <c r="E2085" i="8"/>
  <c r="F2085" i="8" s="1"/>
  <c r="B2085" i="8"/>
  <c r="E2084" i="8"/>
  <c r="F2084" i="8" s="1"/>
  <c r="C2084" i="8"/>
  <c r="B2084" i="8"/>
  <c r="D2083" i="8"/>
  <c r="B2083" i="8"/>
  <c r="E2082" i="8"/>
  <c r="D2082" i="8"/>
  <c r="C2082" i="8"/>
  <c r="B2082" i="8"/>
  <c r="B2081" i="8"/>
  <c r="B2080" i="8"/>
  <c r="B2079" i="8"/>
  <c r="B2078" i="8"/>
  <c r="D2077" i="8"/>
  <c r="C2077" i="8"/>
  <c r="B2077" i="8"/>
  <c r="D2080" i="8" s="1"/>
  <c r="B2076" i="8"/>
  <c r="B2075" i="8"/>
  <c r="D2074" i="8"/>
  <c r="B2074" i="8"/>
  <c r="E2077" i="8" s="1"/>
  <c r="F2073" i="8"/>
  <c r="E2073" i="8"/>
  <c r="B2073" i="8"/>
  <c r="B2072" i="8"/>
  <c r="C2071" i="8"/>
  <c r="B2071" i="8"/>
  <c r="F2123" i="8" s="1"/>
  <c r="C2070" i="8"/>
  <c r="B2070" i="8"/>
  <c r="B2069" i="8"/>
  <c r="D2072" i="8" s="1"/>
  <c r="B2068" i="8"/>
  <c r="D2071" i="8" s="1"/>
  <c r="D2067" i="8"/>
  <c r="B2067" i="8"/>
  <c r="C2066" i="8"/>
  <c r="B2066" i="8"/>
  <c r="B2065" i="8"/>
  <c r="B2064" i="8"/>
  <c r="B2063" i="8"/>
  <c r="F2062" i="8"/>
  <c r="E2062" i="8"/>
  <c r="B2062" i="8"/>
  <c r="B2061" i="8"/>
  <c r="B2060" i="8"/>
  <c r="E2059" i="8"/>
  <c r="D2059" i="8"/>
  <c r="B2059" i="8"/>
  <c r="D2062" i="8" s="1"/>
  <c r="D2058" i="8"/>
  <c r="B2058" i="8"/>
  <c r="E2061" i="8" s="1"/>
  <c r="F2057" i="8"/>
  <c r="E2057" i="8"/>
  <c r="D2057" i="8"/>
  <c r="B2057" i="8"/>
  <c r="B2056" i="8"/>
  <c r="C2055" i="8"/>
  <c r="B2055" i="8"/>
  <c r="E2058" i="8" s="1"/>
  <c r="C2054" i="8"/>
  <c r="B2054" i="8"/>
  <c r="B2053" i="8"/>
  <c r="D2056" i="8" s="1"/>
  <c r="C2052" i="8"/>
  <c r="B2052" i="8"/>
  <c r="D2051" i="8"/>
  <c r="B2051" i="8"/>
  <c r="B2050" i="8"/>
  <c r="B2049" i="8"/>
  <c r="F2048" i="8"/>
  <c r="E2048" i="8"/>
  <c r="D2048" i="8"/>
  <c r="C2048" i="8"/>
  <c r="B2048" i="8"/>
  <c r="B2047" i="8"/>
  <c r="F2046" i="8"/>
  <c r="E2046" i="8"/>
  <c r="D2046" i="8"/>
  <c r="B2046" i="8"/>
  <c r="D2045" i="8"/>
  <c r="B2045" i="8"/>
  <c r="B2044" i="8"/>
  <c r="C2043" i="8"/>
  <c r="B2043" i="8"/>
  <c r="D2042" i="8"/>
  <c r="B2042" i="8"/>
  <c r="D2041" i="8"/>
  <c r="B2041" i="8"/>
  <c r="B2040" i="8"/>
  <c r="D2039" i="8"/>
  <c r="C2039" i="8"/>
  <c r="B2039" i="8"/>
  <c r="C2038" i="8"/>
  <c r="B2038" i="8"/>
  <c r="F2037" i="8"/>
  <c r="E2037" i="8"/>
  <c r="B2037" i="8"/>
  <c r="C2036" i="8"/>
  <c r="B2036" i="8"/>
  <c r="D2035" i="8"/>
  <c r="B2035" i="8"/>
  <c r="E2038" i="8" s="1"/>
  <c r="E2034" i="8"/>
  <c r="D2034" i="8"/>
  <c r="B2034" i="8"/>
  <c r="B2033" i="8"/>
  <c r="F2032" i="8"/>
  <c r="E2032" i="8"/>
  <c r="D2032" i="8"/>
  <c r="C2032" i="8"/>
  <c r="B2032" i="8"/>
  <c r="B2031" i="8"/>
  <c r="D2030" i="8"/>
  <c r="B2030" i="8"/>
  <c r="D2029" i="8"/>
  <c r="C2029" i="8"/>
  <c r="B2029" i="8"/>
  <c r="D2028" i="8"/>
  <c r="B2028" i="8"/>
  <c r="E2027" i="8"/>
  <c r="F2027" i="8" s="1"/>
  <c r="D2027" i="8"/>
  <c r="C2027" i="8"/>
  <c r="B2027" i="8"/>
  <c r="B2026" i="8"/>
  <c r="E2025" i="8"/>
  <c r="B2025" i="8"/>
  <c r="E2028" i="8" s="1"/>
  <c r="E2024" i="8"/>
  <c r="D2024" i="8"/>
  <c r="B2024" i="8"/>
  <c r="C2025" i="8" s="1"/>
  <c r="B2023" i="8"/>
  <c r="C2024" i="8" s="1"/>
  <c r="E2022" i="8"/>
  <c r="B2022" i="8"/>
  <c r="C2023" i="8" s="1"/>
  <c r="D2023" i="8" s="1"/>
  <c r="D2021" i="8"/>
  <c r="C2021" i="8"/>
  <c r="B2021" i="8"/>
  <c r="B2020" i="8"/>
  <c r="F2019" i="8"/>
  <c r="E2019" i="8"/>
  <c r="C2019" i="8"/>
  <c r="D2019" i="8" s="1"/>
  <c r="B2019" i="8"/>
  <c r="B2018" i="8"/>
  <c r="E2017" i="8"/>
  <c r="B2017" i="8"/>
  <c r="E2020" i="8" s="1"/>
  <c r="E2016" i="8"/>
  <c r="B2016" i="8"/>
  <c r="B2015" i="8"/>
  <c r="E2018" i="8" s="1"/>
  <c r="E2014" i="8"/>
  <c r="B2014" i="8"/>
  <c r="C2015" i="8" s="1"/>
  <c r="D2015" i="8" s="1"/>
  <c r="D2013" i="8"/>
  <c r="C2013" i="8"/>
  <c r="B2013" i="8"/>
  <c r="B2012" i="8"/>
  <c r="C2012" i="8" s="1"/>
  <c r="D2012" i="8" s="1"/>
  <c r="E2011" i="8"/>
  <c r="F2011" i="8" s="1"/>
  <c r="C2011" i="8"/>
  <c r="D2011" i="8" s="1"/>
  <c r="B2011" i="8"/>
  <c r="B2010" i="8"/>
  <c r="E2013" i="8" s="1"/>
  <c r="B2009" i="8"/>
  <c r="E2012" i="8" s="1"/>
  <c r="E2008" i="8"/>
  <c r="B2008" i="8"/>
  <c r="C2009" i="8" s="1"/>
  <c r="D2009" i="8" s="1"/>
  <c r="B2007" i="8"/>
  <c r="C2008" i="8" s="1"/>
  <c r="D2008" i="8" s="1"/>
  <c r="E2006" i="8"/>
  <c r="B2006" i="8"/>
  <c r="D2005" i="8"/>
  <c r="C2005" i="8"/>
  <c r="B2005" i="8"/>
  <c r="B2004" i="8"/>
  <c r="F2003" i="8"/>
  <c r="E2003" i="8"/>
  <c r="B2003" i="8"/>
  <c r="B2002" i="8"/>
  <c r="C2001" i="8"/>
  <c r="D2001" i="8" s="1"/>
  <c r="B2001" i="8"/>
  <c r="C2000" i="8"/>
  <c r="D2000" i="8" s="1"/>
  <c r="B2000" i="8"/>
  <c r="B1999" i="8"/>
  <c r="B1998" i="8"/>
  <c r="E2001" i="8" s="1"/>
  <c r="F2001" i="8" s="1"/>
  <c r="E1997" i="8"/>
  <c r="D1997" i="8"/>
  <c r="C1997" i="8"/>
  <c r="B1997" i="8"/>
  <c r="D1996" i="8"/>
  <c r="B1996" i="8"/>
  <c r="C1996" i="8" s="1"/>
  <c r="C1995" i="8"/>
  <c r="D1995" i="8" s="1"/>
  <c r="B1995" i="8"/>
  <c r="B1994" i="8"/>
  <c r="C1994" i="8" s="1"/>
  <c r="D1994" i="8" s="1"/>
  <c r="B1993" i="8"/>
  <c r="B1992" i="8"/>
  <c r="E1991" i="8"/>
  <c r="C1991" i="8"/>
  <c r="D1991" i="8" s="1"/>
  <c r="B1991" i="8"/>
  <c r="B1990" i="8"/>
  <c r="E1989" i="8"/>
  <c r="C1989" i="8"/>
  <c r="D1989" i="8" s="1"/>
  <c r="B1989" i="8"/>
  <c r="B1988" i="8"/>
  <c r="C1987" i="8"/>
  <c r="D1987" i="8" s="1"/>
  <c r="B1987" i="8"/>
  <c r="B1986" i="8"/>
  <c r="B1985" i="8"/>
  <c r="B1984" i="8"/>
  <c r="E1983" i="8"/>
  <c r="C1983" i="8"/>
  <c r="D1983" i="8" s="1"/>
  <c r="B1983" i="8"/>
  <c r="B1982" i="8"/>
  <c r="D1981" i="8"/>
  <c r="C1981" i="8"/>
  <c r="B1981" i="8"/>
  <c r="D1980" i="8"/>
  <c r="B1980" i="8"/>
  <c r="C1980" i="8" s="1"/>
  <c r="B1979" i="8"/>
  <c r="B1978" i="8"/>
  <c r="E1977" i="8"/>
  <c r="F1977" i="8" s="1"/>
  <c r="C1977" i="8"/>
  <c r="D1977" i="8" s="1"/>
  <c r="B1977" i="8"/>
  <c r="C1976" i="8"/>
  <c r="D1976" i="8" s="1"/>
  <c r="B1976" i="8"/>
  <c r="C1975" i="8"/>
  <c r="D1975" i="8" s="1"/>
  <c r="B1975" i="8"/>
  <c r="B1974" i="8"/>
  <c r="E1973" i="8"/>
  <c r="C1973" i="8"/>
  <c r="D1973" i="8" s="1"/>
  <c r="B1973" i="8"/>
  <c r="B1972" i="8"/>
  <c r="D1971" i="8"/>
  <c r="C1971" i="8"/>
  <c r="B1971" i="8"/>
  <c r="B1970" i="8"/>
  <c r="B1969" i="8"/>
  <c r="B1968" i="8"/>
  <c r="E1971" i="8" s="1"/>
  <c r="F1971" i="8" s="1"/>
  <c r="E1967" i="8"/>
  <c r="C1967" i="8"/>
  <c r="D1967" i="8" s="1"/>
  <c r="B1967" i="8"/>
  <c r="B1966" i="8"/>
  <c r="F2018" i="8" s="1"/>
  <c r="E1965" i="8"/>
  <c r="C1965" i="8"/>
  <c r="D1965" i="8" s="1"/>
  <c r="B1965" i="8"/>
  <c r="B1964" i="8"/>
  <c r="B1963" i="8"/>
  <c r="B1962" i="8"/>
  <c r="B1961" i="8"/>
  <c r="B1960" i="8"/>
  <c r="E1959" i="8"/>
  <c r="C1959" i="8"/>
  <c r="D1959" i="8" s="1"/>
  <c r="B1959" i="8"/>
  <c r="B1958" i="8"/>
  <c r="E1957" i="8"/>
  <c r="D1957" i="8"/>
  <c r="C1957" i="8"/>
  <c r="B1957" i="8"/>
  <c r="B1956" i="8"/>
  <c r="F1955" i="8"/>
  <c r="E1955" i="8"/>
  <c r="C1955" i="8"/>
  <c r="D1955" i="8" s="1"/>
  <c r="B1955" i="8"/>
  <c r="B1954" i="8"/>
  <c r="E1953" i="8"/>
  <c r="F1953" i="8" s="1"/>
  <c r="C1953" i="8"/>
  <c r="D1953" i="8" s="1"/>
  <c r="B1953" i="8"/>
  <c r="B1952" i="8"/>
  <c r="C1952" i="8" s="1"/>
  <c r="D1952" i="8" s="1"/>
  <c r="B1951" i="8"/>
  <c r="B1950" i="8"/>
  <c r="E1949" i="8"/>
  <c r="D1949" i="8"/>
  <c r="C1949" i="8"/>
  <c r="B1949" i="8"/>
  <c r="D1948" i="8"/>
  <c r="B1948" i="8"/>
  <c r="C1948" i="8" s="1"/>
  <c r="C1947" i="8"/>
  <c r="D1947" i="8" s="1"/>
  <c r="B1947" i="8"/>
  <c r="B1946" i="8"/>
  <c r="C1945" i="8"/>
  <c r="D1945" i="8" s="1"/>
  <c r="B1945" i="8"/>
  <c r="B1944" i="8"/>
  <c r="E1943" i="8"/>
  <c r="C1943" i="8"/>
  <c r="D1943" i="8" s="1"/>
  <c r="B1943" i="8"/>
  <c r="B1942" i="8"/>
  <c r="E1941" i="8"/>
  <c r="C1941" i="8"/>
  <c r="D1941" i="8" s="1"/>
  <c r="B1941" i="8"/>
  <c r="D1940" i="8"/>
  <c r="B1940" i="8"/>
  <c r="C1940" i="8" s="1"/>
  <c r="C1939" i="8"/>
  <c r="D1939" i="8" s="1"/>
  <c r="B1939" i="8"/>
  <c r="B1938" i="8"/>
  <c r="B1937" i="8"/>
  <c r="B1936" i="8"/>
  <c r="E1935" i="8"/>
  <c r="C1935" i="8"/>
  <c r="D1935" i="8" s="1"/>
  <c r="B1935" i="8"/>
  <c r="B1934" i="8"/>
  <c r="C1933" i="8"/>
  <c r="D1933" i="8" s="1"/>
  <c r="B1933" i="8"/>
  <c r="D1932" i="8"/>
  <c r="B1932" i="8"/>
  <c r="C1932" i="8" s="1"/>
  <c r="B1931" i="8"/>
  <c r="B1930" i="8"/>
  <c r="C1929" i="8"/>
  <c r="D1929" i="8" s="1"/>
  <c r="B1929" i="8"/>
  <c r="C1928" i="8"/>
  <c r="D1928" i="8" s="1"/>
  <c r="B1928" i="8"/>
  <c r="E1927" i="8"/>
  <c r="C1927" i="8"/>
  <c r="D1927" i="8" s="1"/>
  <c r="B1927" i="8"/>
  <c r="B1926" i="8"/>
  <c r="E1925" i="8"/>
  <c r="D1925" i="8"/>
  <c r="C1925" i="8"/>
  <c r="B1925" i="8"/>
  <c r="D1924" i="8"/>
  <c r="B1924" i="8"/>
  <c r="C1924" i="8" s="1"/>
  <c r="F1923" i="8"/>
  <c r="E1923" i="8"/>
  <c r="C1923" i="8"/>
  <c r="D1923" i="8" s="1"/>
  <c r="B1923" i="8"/>
  <c r="B1922" i="8"/>
  <c r="E1921" i="8"/>
  <c r="F1921" i="8" s="1"/>
  <c r="C1921" i="8"/>
  <c r="D1921" i="8" s="1"/>
  <c r="B1921" i="8"/>
  <c r="B1920" i="8"/>
  <c r="C1920" i="8" s="1"/>
  <c r="D1920" i="8" s="1"/>
  <c r="B1919" i="8"/>
  <c r="B1918" i="8"/>
  <c r="E1917" i="8"/>
  <c r="D1917" i="8"/>
  <c r="C1917" i="8"/>
  <c r="B1917" i="8"/>
  <c r="D1916" i="8"/>
  <c r="B1916" i="8"/>
  <c r="C1916" i="8" s="1"/>
  <c r="C1915" i="8"/>
  <c r="D1915" i="8" s="1"/>
  <c r="B1915" i="8"/>
  <c r="B1914" i="8"/>
  <c r="C1913" i="8"/>
  <c r="D1913" i="8" s="1"/>
  <c r="B1913" i="8"/>
  <c r="B1912" i="8"/>
  <c r="E1911" i="8"/>
  <c r="C1911" i="8"/>
  <c r="D1911" i="8" s="1"/>
  <c r="B1911" i="8"/>
  <c r="B1910" i="8"/>
  <c r="E1909" i="8"/>
  <c r="D1909" i="8"/>
  <c r="C1909" i="8"/>
  <c r="B1909" i="8"/>
  <c r="D1908" i="8"/>
  <c r="B1908" i="8"/>
  <c r="C1908" i="8" s="1"/>
  <c r="D1907" i="8"/>
  <c r="C1907" i="8"/>
  <c r="B1907" i="8"/>
  <c r="B1906" i="8"/>
  <c r="B1905" i="8"/>
  <c r="B1904" i="8"/>
  <c r="E1903" i="8"/>
  <c r="C1903" i="8"/>
  <c r="D1903" i="8" s="1"/>
  <c r="B1903" i="8"/>
  <c r="B1902" i="8"/>
  <c r="C1901" i="8"/>
  <c r="D1901" i="8" s="1"/>
  <c r="B1901" i="8"/>
  <c r="D1900" i="8"/>
  <c r="B1900" i="8"/>
  <c r="C1900" i="8" s="1"/>
  <c r="B1899" i="8"/>
  <c r="B1898" i="8"/>
  <c r="F1897" i="8"/>
  <c r="E1897" i="8"/>
  <c r="C1897" i="8"/>
  <c r="D1897" i="8" s="1"/>
  <c r="B1897" i="8"/>
  <c r="C1896" i="8"/>
  <c r="D1896" i="8" s="1"/>
  <c r="B1896" i="8"/>
  <c r="E1895" i="8"/>
  <c r="B1895" i="8"/>
  <c r="B1894" i="8"/>
  <c r="B1893" i="8"/>
  <c r="B1892" i="8"/>
  <c r="B1891" i="8"/>
  <c r="C1890" i="8"/>
  <c r="D1890" i="8" s="1"/>
  <c r="B1890" i="8"/>
  <c r="B1889" i="8"/>
  <c r="B1888" i="8"/>
  <c r="B1887" i="8"/>
  <c r="E1886" i="8"/>
  <c r="B1886" i="8"/>
  <c r="C1885" i="8"/>
  <c r="D1885" i="8" s="1"/>
  <c r="B1885" i="8"/>
  <c r="C1886" i="8" s="1"/>
  <c r="D1886" i="8" s="1"/>
  <c r="B1884" i="8"/>
  <c r="C1883" i="8"/>
  <c r="D1883" i="8" s="1"/>
  <c r="B1883" i="8"/>
  <c r="B1882" i="8"/>
  <c r="C1881" i="8"/>
  <c r="D1881" i="8" s="1"/>
  <c r="B1881" i="8"/>
  <c r="B1880" i="8"/>
  <c r="B1879" i="8"/>
  <c r="B1878" i="8"/>
  <c r="F1877" i="8"/>
  <c r="E1877" i="8"/>
  <c r="B1877" i="8"/>
  <c r="C1876" i="8"/>
  <c r="D1876" i="8" s="1"/>
  <c r="B1876" i="8"/>
  <c r="B1875" i="8"/>
  <c r="F1874" i="8"/>
  <c r="E1874" i="8"/>
  <c r="D1874" i="8"/>
  <c r="C1874" i="8"/>
  <c r="B1874" i="8"/>
  <c r="B1873" i="8"/>
  <c r="B1872" i="8"/>
  <c r="C1871" i="8"/>
  <c r="D1871" i="8" s="1"/>
  <c r="B1871" i="8"/>
  <c r="B1870" i="8"/>
  <c r="B1869" i="8"/>
  <c r="B1868" i="8"/>
  <c r="B1867" i="8"/>
  <c r="B1866" i="8"/>
  <c r="F1865" i="8"/>
  <c r="E1865" i="8"/>
  <c r="C1865" i="8"/>
  <c r="D1865" i="8" s="1"/>
  <c r="B1865" i="8"/>
  <c r="C1864" i="8"/>
  <c r="D1864" i="8" s="1"/>
  <c r="B1864" i="8"/>
  <c r="E1863" i="8"/>
  <c r="B1863" i="8"/>
  <c r="E1866" i="8" s="1"/>
  <c r="B1862" i="8"/>
  <c r="B1861" i="8"/>
  <c r="B1860" i="8"/>
  <c r="B1859" i="8"/>
  <c r="C1858" i="8"/>
  <c r="D1858" i="8" s="1"/>
  <c r="B1858" i="8"/>
  <c r="B1857" i="8"/>
  <c r="B1856" i="8"/>
  <c r="B1855" i="8"/>
  <c r="F1854" i="8"/>
  <c r="E1854" i="8"/>
  <c r="B1854" i="8"/>
  <c r="C1853" i="8"/>
  <c r="D1853" i="8" s="1"/>
  <c r="B1853" i="8"/>
  <c r="C1854" i="8" s="1"/>
  <c r="D1854" i="8" s="1"/>
  <c r="B1852" i="8"/>
  <c r="C1851" i="8"/>
  <c r="D1851" i="8" s="1"/>
  <c r="B1851" i="8"/>
  <c r="B1850" i="8"/>
  <c r="B1849" i="8"/>
  <c r="B1848" i="8"/>
  <c r="E1851" i="8" s="1"/>
  <c r="B1847" i="8"/>
  <c r="B1846" i="8"/>
  <c r="F1845" i="8"/>
  <c r="E1845" i="8"/>
  <c r="B1845" i="8"/>
  <c r="C1844" i="8"/>
  <c r="D1844" i="8" s="1"/>
  <c r="B1844" i="8"/>
  <c r="B1843" i="8"/>
  <c r="F1842" i="8"/>
  <c r="E1842" i="8"/>
  <c r="D1842" i="8"/>
  <c r="C1842" i="8"/>
  <c r="B1842" i="8"/>
  <c r="B1841" i="8"/>
  <c r="B1840" i="8"/>
  <c r="C1839" i="8"/>
  <c r="D1839" i="8" s="1"/>
  <c r="B1839" i="8"/>
  <c r="B1838" i="8"/>
  <c r="B1837" i="8"/>
  <c r="B1836" i="8"/>
  <c r="C1836" i="8" s="1"/>
  <c r="D1836" i="8" s="1"/>
  <c r="B1835" i="8"/>
  <c r="B1834" i="8"/>
  <c r="F1833" i="8"/>
  <c r="E1833" i="8"/>
  <c r="C1833" i="8"/>
  <c r="D1833" i="8" s="1"/>
  <c r="B1833" i="8"/>
  <c r="C1832" i="8"/>
  <c r="D1832" i="8" s="1"/>
  <c r="B1832" i="8"/>
  <c r="B1831" i="8"/>
  <c r="B1830" i="8"/>
  <c r="B1829" i="8"/>
  <c r="B1828" i="8"/>
  <c r="E1831" i="8" s="1"/>
  <c r="B1827" i="8"/>
  <c r="B1826" i="8"/>
  <c r="B1825" i="8"/>
  <c r="B1824" i="8"/>
  <c r="B1823" i="8"/>
  <c r="F1822" i="8"/>
  <c r="E1822" i="8"/>
  <c r="B1822" i="8"/>
  <c r="C1821" i="8"/>
  <c r="D1821" i="8" s="1"/>
  <c r="B1821" i="8"/>
  <c r="B1820" i="8"/>
  <c r="C1820" i="8" s="1"/>
  <c r="D1820" i="8" s="1"/>
  <c r="E1819" i="8"/>
  <c r="C1819" i="8"/>
  <c r="D1819" i="8" s="1"/>
  <c r="B1819" i="8"/>
  <c r="B1818" i="8"/>
  <c r="E1821" i="8" s="1"/>
  <c r="B1817" i="8"/>
  <c r="C1816" i="8"/>
  <c r="D1816" i="8" s="1"/>
  <c r="B1816" i="8"/>
  <c r="B1815" i="8"/>
  <c r="B1814" i="8"/>
  <c r="F1813" i="8"/>
  <c r="E1813" i="8"/>
  <c r="B1813" i="8"/>
  <c r="C1812" i="8"/>
  <c r="D1812" i="8" s="1"/>
  <c r="B1812" i="8"/>
  <c r="B1811" i="8"/>
  <c r="E1810" i="8"/>
  <c r="F1810" i="8" s="1"/>
  <c r="D1810" i="8"/>
  <c r="C1810" i="8"/>
  <c r="B1810" i="8"/>
  <c r="B1809" i="8"/>
  <c r="E1808" i="8"/>
  <c r="B1808" i="8"/>
  <c r="D1807" i="8"/>
  <c r="B1807" i="8"/>
  <c r="C1807" i="8" s="1"/>
  <c r="B1806" i="8"/>
  <c r="E1805" i="8"/>
  <c r="F1805" i="8" s="1"/>
  <c r="D1805" i="8"/>
  <c r="C1805" i="8"/>
  <c r="B1805" i="8"/>
  <c r="C1804" i="8"/>
  <c r="D1804" i="8" s="1"/>
  <c r="B1804" i="8"/>
  <c r="E1803" i="8"/>
  <c r="B1803" i="8"/>
  <c r="E1802" i="8"/>
  <c r="B1802" i="8"/>
  <c r="C1803" i="8" s="1"/>
  <c r="D1803" i="8" s="1"/>
  <c r="B1801" i="8"/>
  <c r="E1800" i="8"/>
  <c r="B1800" i="8"/>
  <c r="C1801" i="8" s="1"/>
  <c r="D1801" i="8" s="1"/>
  <c r="B1799" i="8"/>
  <c r="C1799" i="8" s="1"/>
  <c r="D1799" i="8" s="1"/>
  <c r="B1798" i="8"/>
  <c r="F1797" i="8"/>
  <c r="E1797" i="8"/>
  <c r="D1797" i="8"/>
  <c r="C1797" i="8"/>
  <c r="B1797" i="8"/>
  <c r="C1798" i="8" s="1"/>
  <c r="D1798" i="8" s="1"/>
  <c r="C1796" i="8"/>
  <c r="D1796" i="8" s="1"/>
  <c r="B1796" i="8"/>
  <c r="E1795" i="8"/>
  <c r="B1795" i="8"/>
  <c r="E1794" i="8"/>
  <c r="D1794" i="8"/>
  <c r="B1794" i="8"/>
  <c r="C1794" i="8" s="1"/>
  <c r="B1793" i="8"/>
  <c r="E1792" i="8"/>
  <c r="B1792" i="8"/>
  <c r="B1791" i="8"/>
  <c r="B1790" i="8"/>
  <c r="F1789" i="8"/>
  <c r="E1789" i="8"/>
  <c r="C1789" i="8"/>
  <c r="D1789" i="8" s="1"/>
  <c r="B1789" i="8"/>
  <c r="C1788" i="8"/>
  <c r="D1788" i="8" s="1"/>
  <c r="B1788" i="8"/>
  <c r="E1787" i="8"/>
  <c r="B1787" i="8"/>
  <c r="E1786" i="8"/>
  <c r="B1786" i="8"/>
  <c r="C1787" i="8" s="1"/>
  <c r="D1787" i="8" s="1"/>
  <c r="B1785" i="8"/>
  <c r="E1784" i="8"/>
  <c r="B1784" i="8"/>
  <c r="C1785" i="8" s="1"/>
  <c r="D1785" i="8" s="1"/>
  <c r="D1783" i="8"/>
  <c r="B1783" i="8"/>
  <c r="C1783" i="8" s="1"/>
  <c r="B1782" i="8"/>
  <c r="E1781" i="8"/>
  <c r="C1781" i="8"/>
  <c r="D1781" i="8" s="1"/>
  <c r="B1781" i="8"/>
  <c r="C1782" i="8" s="1"/>
  <c r="D1782" i="8" s="1"/>
  <c r="C1780" i="8"/>
  <c r="D1780" i="8" s="1"/>
  <c r="B1780" i="8"/>
  <c r="E1779" i="8"/>
  <c r="B1779" i="8"/>
  <c r="E1778" i="8"/>
  <c r="D1778" i="8"/>
  <c r="B1778" i="8"/>
  <c r="C1778" i="8" s="1"/>
  <c r="B1777" i="8"/>
  <c r="E1776" i="8"/>
  <c r="B1776" i="8"/>
  <c r="B1775" i="8"/>
  <c r="C1775" i="8" s="1"/>
  <c r="D1775" i="8" s="1"/>
  <c r="B1774" i="8"/>
  <c r="E1773" i="8"/>
  <c r="F1773" i="8" s="1"/>
  <c r="D1773" i="8"/>
  <c r="C1773" i="8"/>
  <c r="B1773" i="8"/>
  <c r="C1772" i="8"/>
  <c r="D1772" i="8" s="1"/>
  <c r="B1772" i="8"/>
  <c r="E1771" i="8"/>
  <c r="B1771" i="8"/>
  <c r="E1770" i="8"/>
  <c r="B1770" i="8"/>
  <c r="C1771" i="8" s="1"/>
  <c r="D1771" i="8" s="1"/>
  <c r="B1769" i="8"/>
  <c r="E1768" i="8"/>
  <c r="B1768" i="8"/>
  <c r="C1769" i="8" s="1"/>
  <c r="D1769" i="8" s="1"/>
  <c r="D1767" i="8"/>
  <c r="B1767" i="8"/>
  <c r="C1767" i="8" s="1"/>
  <c r="B1766" i="8"/>
  <c r="E1765" i="8"/>
  <c r="C1765" i="8"/>
  <c r="D1765" i="8" s="1"/>
  <c r="B1765" i="8"/>
  <c r="C1766" i="8" s="1"/>
  <c r="D1766" i="8" s="1"/>
  <c r="C1764" i="8"/>
  <c r="D1764" i="8" s="1"/>
  <c r="B1764" i="8"/>
  <c r="E1763" i="8"/>
  <c r="B1763" i="8"/>
  <c r="E1762" i="8"/>
  <c r="B1762" i="8"/>
  <c r="C1762" i="8" s="1"/>
  <c r="D1762" i="8" s="1"/>
  <c r="B1761" i="8"/>
  <c r="E1760" i="8"/>
  <c r="B1760" i="8"/>
  <c r="B1759" i="8"/>
  <c r="B1758" i="8"/>
  <c r="E1757" i="8"/>
  <c r="F1757" i="8" s="1"/>
  <c r="C1757" i="8"/>
  <c r="D1757" i="8" s="1"/>
  <c r="B1757" i="8"/>
  <c r="C1756" i="8"/>
  <c r="D1756" i="8" s="1"/>
  <c r="B1756" i="8"/>
  <c r="E1755" i="8"/>
  <c r="B1755" i="8"/>
  <c r="E1754" i="8"/>
  <c r="B1754" i="8"/>
  <c r="C1755" i="8" s="1"/>
  <c r="D1755" i="8" s="1"/>
  <c r="B1753" i="8"/>
  <c r="E1752" i="8"/>
  <c r="B1752" i="8"/>
  <c r="B1751" i="8"/>
  <c r="F1803" i="8" s="1"/>
  <c r="B1750" i="8"/>
  <c r="F1802" i="8" s="1"/>
  <c r="F1749" i="8"/>
  <c r="E1749" i="8"/>
  <c r="B1749" i="8"/>
  <c r="C1749" i="8" s="1"/>
  <c r="D1749" i="8" s="1"/>
  <c r="C1748" i="8"/>
  <c r="D1748" i="8" s="1"/>
  <c r="B1748" i="8"/>
  <c r="E1747" i="8"/>
  <c r="D1747" i="8"/>
  <c r="B1747" i="8"/>
  <c r="B1746" i="8"/>
  <c r="C1747" i="8" s="1"/>
  <c r="B1745" i="8"/>
  <c r="B1744" i="8"/>
  <c r="C1743" i="8"/>
  <c r="D1743" i="8" s="1"/>
  <c r="B1743" i="8"/>
  <c r="B1742" i="8"/>
  <c r="B1741" i="8"/>
  <c r="E1744" i="8" s="1"/>
  <c r="C1740" i="8"/>
  <c r="D1740" i="8" s="1"/>
  <c r="B1740" i="8"/>
  <c r="B1739" i="8"/>
  <c r="B1738" i="8"/>
  <c r="B1737" i="8"/>
  <c r="C1736" i="8"/>
  <c r="D1736" i="8" s="1"/>
  <c r="B1736" i="8"/>
  <c r="B1735" i="8"/>
  <c r="E1737" i="8" s="1"/>
  <c r="B1734" i="8"/>
  <c r="F1786" i="8" s="1"/>
  <c r="E1733" i="8"/>
  <c r="B1733" i="8"/>
  <c r="E1736" i="8" s="1"/>
  <c r="F1736" i="8" s="1"/>
  <c r="C1732" i="8"/>
  <c r="D1732" i="8" s="1"/>
  <c r="B1732" i="8"/>
  <c r="D1731" i="8"/>
  <c r="B1731" i="8"/>
  <c r="B1730" i="8"/>
  <c r="C1731" i="8" s="1"/>
  <c r="B1729" i="8"/>
  <c r="B1728" i="8"/>
  <c r="B1727" i="8"/>
  <c r="F1726" i="8"/>
  <c r="E1726" i="8"/>
  <c r="B1726" i="8"/>
  <c r="B1725" i="8"/>
  <c r="B1724" i="8"/>
  <c r="B1723" i="8"/>
  <c r="E1722" i="8"/>
  <c r="D1722" i="8"/>
  <c r="C1722" i="8"/>
  <c r="B1722" i="8"/>
  <c r="B1721" i="8"/>
  <c r="C1720" i="8"/>
  <c r="D1720" i="8" s="1"/>
  <c r="B1720" i="8"/>
  <c r="B1719" i="8"/>
  <c r="E1721" i="8" s="1"/>
  <c r="B1718" i="8"/>
  <c r="E1717" i="8"/>
  <c r="B1717" i="8"/>
  <c r="E1720" i="8" s="1"/>
  <c r="F1720" i="8" s="1"/>
  <c r="C1716" i="8"/>
  <c r="D1716" i="8" s="1"/>
  <c r="B1716" i="8"/>
  <c r="D1715" i="8"/>
  <c r="B1715" i="8"/>
  <c r="B1714" i="8"/>
  <c r="C1715" i="8" s="1"/>
  <c r="B1713" i="8"/>
  <c r="B1712" i="8"/>
  <c r="B1711" i="8"/>
  <c r="E1710" i="8"/>
  <c r="B1710" i="8"/>
  <c r="C1709" i="8"/>
  <c r="D1709" i="8" s="1"/>
  <c r="B1709" i="8"/>
  <c r="C1708" i="8"/>
  <c r="D1708" i="8" s="1"/>
  <c r="B1708" i="8"/>
  <c r="B1707" i="8"/>
  <c r="B1706" i="8"/>
  <c r="B1705" i="8"/>
  <c r="D1704" i="8"/>
  <c r="C1704" i="8"/>
  <c r="B1704" i="8"/>
  <c r="B1703" i="8"/>
  <c r="E1705" i="8" s="1"/>
  <c r="B1702" i="8"/>
  <c r="F1754" i="8" s="1"/>
  <c r="E1701" i="8"/>
  <c r="F1701" i="8" s="1"/>
  <c r="B1701" i="8"/>
  <c r="E1704" i="8" s="1"/>
  <c r="F1704" i="8" s="1"/>
  <c r="C1700" i="8"/>
  <c r="D1700" i="8" s="1"/>
  <c r="B1700" i="8"/>
  <c r="F1699" i="8"/>
  <c r="E1699" i="8"/>
  <c r="D1699" i="8"/>
  <c r="B1699" i="8"/>
  <c r="B1698" i="8"/>
  <c r="C1699" i="8" s="1"/>
  <c r="B1697" i="8"/>
  <c r="B1696" i="8"/>
  <c r="B1695" i="8"/>
  <c r="B1694" i="8"/>
  <c r="B1693" i="8"/>
  <c r="E1696" i="8" s="1"/>
  <c r="F1696" i="8" s="1"/>
  <c r="B1692" i="8"/>
  <c r="B1691" i="8"/>
  <c r="E1690" i="8"/>
  <c r="B1690" i="8"/>
  <c r="B1689" i="8"/>
  <c r="C1688" i="8"/>
  <c r="D1688" i="8" s="1"/>
  <c r="B1688" i="8"/>
  <c r="B1687" i="8"/>
  <c r="E1689" i="8" s="1"/>
  <c r="B1686" i="8"/>
  <c r="E1685" i="8"/>
  <c r="B1685" i="8"/>
  <c r="C1686" i="8" s="1"/>
  <c r="D1686" i="8" s="1"/>
  <c r="C1684" i="8"/>
  <c r="D1684" i="8" s="1"/>
  <c r="B1684" i="8"/>
  <c r="D1683" i="8"/>
  <c r="B1683" i="8"/>
  <c r="B1682" i="8"/>
  <c r="C1683" i="8" s="1"/>
  <c r="B1681" i="8"/>
  <c r="B1680" i="8"/>
  <c r="B1679" i="8"/>
  <c r="F1678" i="8"/>
  <c r="E1678" i="8"/>
  <c r="B1678" i="8"/>
  <c r="C1677" i="8"/>
  <c r="D1677" i="8" s="1"/>
  <c r="B1677" i="8"/>
  <c r="C1678" i="8" s="1"/>
  <c r="D1678" i="8" s="1"/>
  <c r="B1676" i="8"/>
  <c r="B1675" i="8"/>
  <c r="E1674" i="8"/>
  <c r="D1674" i="8"/>
  <c r="C1674" i="8"/>
  <c r="B1674" i="8"/>
  <c r="B1673" i="8"/>
  <c r="C1672" i="8"/>
  <c r="D1672" i="8" s="1"/>
  <c r="B1672" i="8"/>
  <c r="B1671" i="8"/>
  <c r="E1673" i="8" s="1"/>
  <c r="B1670" i="8"/>
  <c r="F1722" i="8" s="1"/>
  <c r="E1669" i="8"/>
  <c r="B1669" i="8"/>
  <c r="C1670" i="8" s="1"/>
  <c r="D1670" i="8" s="1"/>
  <c r="C1668" i="8"/>
  <c r="D1668" i="8" s="1"/>
  <c r="B1668" i="8"/>
  <c r="D1667" i="8"/>
  <c r="B1667" i="8"/>
  <c r="B1666" i="8"/>
  <c r="C1667" i="8" s="1"/>
  <c r="B1665" i="8"/>
  <c r="B1664" i="8"/>
  <c r="C1663" i="8"/>
  <c r="D1663" i="8" s="1"/>
  <c r="B1663" i="8"/>
  <c r="B1662" i="8"/>
  <c r="B1661" i="8"/>
  <c r="C1662" i="8" s="1"/>
  <c r="D1662" i="8" s="1"/>
  <c r="C1660" i="8"/>
  <c r="D1660" i="8" s="1"/>
  <c r="B1660" i="8"/>
  <c r="B1659" i="8"/>
  <c r="B1658" i="8"/>
  <c r="B1657" i="8"/>
  <c r="D1656" i="8"/>
  <c r="C1656" i="8"/>
  <c r="B1656" i="8"/>
  <c r="B1655" i="8"/>
  <c r="E1657" i="8" s="1"/>
  <c r="B1654" i="8"/>
  <c r="E1653" i="8"/>
  <c r="F1653" i="8" s="1"/>
  <c r="B1653" i="8"/>
  <c r="C1654" i="8" s="1"/>
  <c r="D1654" i="8" s="1"/>
  <c r="B1652" i="8"/>
  <c r="B1651" i="8"/>
  <c r="B1650" i="8"/>
  <c r="B1649" i="8"/>
  <c r="B1648" i="8"/>
  <c r="D1647" i="8"/>
  <c r="C1647" i="8"/>
  <c r="B1647" i="8"/>
  <c r="C1646" i="8"/>
  <c r="D1646" i="8" s="1"/>
  <c r="B1646" i="8"/>
  <c r="D1645" i="8"/>
  <c r="C1645" i="8"/>
  <c r="B1645" i="8"/>
  <c r="E1648" i="8" s="1"/>
  <c r="F1648" i="8" s="1"/>
  <c r="B1644" i="8"/>
  <c r="B1643" i="8"/>
  <c r="B1642" i="8"/>
  <c r="B1641" i="8"/>
  <c r="B1640" i="8"/>
  <c r="B1639" i="8"/>
  <c r="C1638" i="8"/>
  <c r="D1638" i="8" s="1"/>
  <c r="B1638" i="8"/>
  <c r="C1637" i="8"/>
  <c r="D1637" i="8" s="1"/>
  <c r="B1637" i="8"/>
  <c r="F1689" i="8" s="1"/>
  <c r="B1636" i="8"/>
  <c r="E1635" i="8"/>
  <c r="F1635" i="8" s="1"/>
  <c r="B1635" i="8"/>
  <c r="B1634" i="8"/>
  <c r="B1633" i="8"/>
  <c r="B1632" i="8"/>
  <c r="B1631" i="8"/>
  <c r="B1630" i="8"/>
  <c r="D1629" i="8"/>
  <c r="C1629" i="8"/>
  <c r="B1629" i="8"/>
  <c r="C1630" i="8" s="1"/>
  <c r="D1630" i="8" s="1"/>
  <c r="B1628" i="8"/>
  <c r="B1627" i="8"/>
  <c r="E1629" i="8" s="1"/>
  <c r="F1629" i="8" s="1"/>
  <c r="B1626" i="8"/>
  <c r="B1625" i="8"/>
  <c r="B1624" i="8"/>
  <c r="D1623" i="8"/>
  <c r="C1623" i="8"/>
  <c r="B1623" i="8"/>
  <c r="B1622" i="8"/>
  <c r="D1621" i="8"/>
  <c r="C1621" i="8"/>
  <c r="B1621" i="8"/>
  <c r="C1622" i="8" s="1"/>
  <c r="D1622" i="8" s="1"/>
  <c r="B1620" i="8"/>
  <c r="B1619" i="8"/>
  <c r="B1618" i="8"/>
  <c r="B1617" i="8"/>
  <c r="B1616" i="8"/>
  <c r="C1615" i="8"/>
  <c r="D1615" i="8" s="1"/>
  <c r="B1615" i="8"/>
  <c r="B1614" i="8"/>
  <c r="C1613" i="8"/>
  <c r="D1613" i="8" s="1"/>
  <c r="B1613" i="8"/>
  <c r="C1614" i="8" s="1"/>
  <c r="D1614" i="8" s="1"/>
  <c r="B1612" i="8"/>
  <c r="B1611" i="8"/>
  <c r="B1610" i="8"/>
  <c r="B1609" i="8"/>
  <c r="B1608" i="8"/>
  <c r="B1607" i="8"/>
  <c r="B1606" i="8"/>
  <c r="E1605" i="8"/>
  <c r="F1605" i="8" s="1"/>
  <c r="C1605" i="8"/>
  <c r="D1605" i="8" s="1"/>
  <c r="B1605" i="8"/>
  <c r="C1606" i="8" s="1"/>
  <c r="D1606" i="8" s="1"/>
  <c r="B1604" i="8"/>
  <c r="B1603" i="8"/>
  <c r="B1602" i="8"/>
  <c r="B1601" i="8"/>
  <c r="B1600" i="8"/>
  <c r="C1599" i="8"/>
  <c r="D1599" i="8" s="1"/>
  <c r="B1599" i="8"/>
  <c r="B1598" i="8"/>
  <c r="C1597" i="8"/>
  <c r="D1597" i="8" s="1"/>
  <c r="B1597" i="8"/>
  <c r="C1598" i="8" s="1"/>
  <c r="D1598" i="8" s="1"/>
  <c r="B1596" i="8"/>
  <c r="B1595" i="8"/>
  <c r="B1594" i="8"/>
  <c r="B1593" i="8"/>
  <c r="B1592" i="8"/>
  <c r="B1591" i="8"/>
  <c r="B1590" i="8"/>
  <c r="D1589" i="8"/>
  <c r="C1589" i="8"/>
  <c r="B1589" i="8"/>
  <c r="C1590" i="8" s="1"/>
  <c r="D1590" i="8" s="1"/>
  <c r="B1588" i="8"/>
  <c r="B1587" i="8"/>
  <c r="B1586" i="8"/>
  <c r="B1585" i="8"/>
  <c r="B1584" i="8"/>
  <c r="D1583" i="8"/>
  <c r="C1583" i="8"/>
  <c r="B1583" i="8"/>
  <c r="B1582" i="8"/>
  <c r="E1581" i="8"/>
  <c r="D1581" i="8"/>
  <c r="C1581" i="8"/>
  <c r="B1581" i="8"/>
  <c r="C1582" i="8" s="1"/>
  <c r="D1582" i="8" s="1"/>
  <c r="B1580" i="8"/>
  <c r="B1579" i="8"/>
  <c r="B1578" i="8"/>
  <c r="B1577" i="8"/>
  <c r="B1576" i="8"/>
  <c r="B1575" i="8"/>
  <c r="B1574" i="8"/>
  <c r="C1573" i="8"/>
  <c r="D1573" i="8" s="1"/>
  <c r="B1573" i="8"/>
  <c r="C1574" i="8" s="1"/>
  <c r="D1574" i="8" s="1"/>
  <c r="B1572" i="8"/>
  <c r="B1571" i="8"/>
  <c r="B1570" i="8"/>
  <c r="B1569" i="8"/>
  <c r="E1571" i="8" s="1"/>
  <c r="F1571" i="8" s="1"/>
  <c r="B1568" i="8"/>
  <c r="B1567" i="8"/>
  <c r="B1566" i="8"/>
  <c r="E1565" i="8"/>
  <c r="F1565" i="8" s="1"/>
  <c r="D1565" i="8"/>
  <c r="C1565" i="8"/>
  <c r="B1565" i="8"/>
  <c r="C1566" i="8" s="1"/>
  <c r="D1566" i="8" s="1"/>
  <c r="B1564" i="8"/>
  <c r="E1563" i="8"/>
  <c r="F1563" i="8" s="1"/>
  <c r="B1563" i="8"/>
  <c r="B1562" i="8"/>
  <c r="B1561" i="8"/>
  <c r="B1560" i="8"/>
  <c r="C1559" i="8"/>
  <c r="D1559" i="8" s="1"/>
  <c r="B1559" i="8"/>
  <c r="B1558" i="8"/>
  <c r="D1557" i="8"/>
  <c r="C1557" i="8"/>
  <c r="B1557" i="8"/>
  <c r="C1558" i="8" s="1"/>
  <c r="D1558" i="8" s="1"/>
  <c r="B1556" i="8"/>
  <c r="B1555" i="8"/>
  <c r="B1554" i="8"/>
  <c r="B1553" i="8"/>
  <c r="B1552" i="8"/>
  <c r="B1551" i="8"/>
  <c r="B1550" i="8"/>
  <c r="C1549" i="8"/>
  <c r="D1549" i="8" s="1"/>
  <c r="B1549" i="8"/>
  <c r="C1550" i="8" s="1"/>
  <c r="D1550" i="8" s="1"/>
  <c r="B1548" i="8"/>
  <c r="E1547" i="8"/>
  <c r="F1547" i="8" s="1"/>
  <c r="B1547" i="8"/>
  <c r="B1546" i="8"/>
  <c r="B1545" i="8"/>
  <c r="B1544" i="8"/>
  <c r="B1543" i="8"/>
  <c r="B1542" i="8"/>
  <c r="D1541" i="8"/>
  <c r="C1541" i="8"/>
  <c r="B1541" i="8"/>
  <c r="C1542" i="8" s="1"/>
  <c r="D1542" i="8" s="1"/>
  <c r="B1540" i="8"/>
  <c r="B1539" i="8"/>
  <c r="E1541" i="8" s="1"/>
  <c r="B1538" i="8"/>
  <c r="B1537" i="8"/>
  <c r="B1536" i="8"/>
  <c r="B1535" i="8"/>
  <c r="B1534" i="8"/>
  <c r="C1533" i="8"/>
  <c r="D1533" i="8" s="1"/>
  <c r="B1533" i="8"/>
  <c r="C1534" i="8" s="1"/>
  <c r="D1534" i="8" s="1"/>
  <c r="B1532" i="8"/>
  <c r="B1531" i="8"/>
  <c r="B1530" i="8"/>
  <c r="B1529" i="8"/>
  <c r="B1528" i="8"/>
  <c r="B1527" i="8"/>
  <c r="B1526" i="8"/>
  <c r="D1525" i="8"/>
  <c r="C1525" i="8"/>
  <c r="B1525" i="8"/>
  <c r="C1526" i="8" s="1"/>
  <c r="D1526" i="8" s="1"/>
  <c r="B1524" i="8"/>
  <c r="B1523" i="8"/>
  <c r="B1522" i="8"/>
  <c r="B1521" i="8"/>
  <c r="B1520" i="8"/>
  <c r="F1519" i="8"/>
  <c r="D1519" i="8"/>
  <c r="C1519" i="8"/>
  <c r="B1519" i="8"/>
  <c r="B1518" i="8"/>
  <c r="E1517" i="8"/>
  <c r="F1517" i="8" s="1"/>
  <c r="D1517" i="8"/>
  <c r="C1517" i="8"/>
  <c r="B1517" i="8"/>
  <c r="C1518" i="8" s="1"/>
  <c r="D1518" i="8" s="1"/>
  <c r="B1516" i="8"/>
  <c r="E1519" i="8" s="1"/>
  <c r="B1515" i="8"/>
  <c r="E1518" i="8" s="1"/>
  <c r="C1514" i="8"/>
  <c r="D1514" i="8" s="1"/>
  <c r="B1514" i="8"/>
  <c r="B1513" i="8"/>
  <c r="B1512" i="8"/>
  <c r="C1511" i="8"/>
  <c r="D1511" i="8" s="1"/>
  <c r="B1511" i="8"/>
  <c r="E1514" i="8" s="1"/>
  <c r="B1510" i="8"/>
  <c r="B1509" i="8"/>
  <c r="C1508" i="8"/>
  <c r="D1508" i="8" s="1"/>
  <c r="B1508" i="8"/>
  <c r="B1507" i="8"/>
  <c r="C1507" i="8" s="1"/>
  <c r="D1507" i="8" s="1"/>
  <c r="B1506" i="8"/>
  <c r="E1509" i="8" s="1"/>
  <c r="B1505" i="8"/>
  <c r="E1508" i="8" s="1"/>
  <c r="F1508" i="8" s="1"/>
  <c r="B1504" i="8"/>
  <c r="B1503" i="8"/>
  <c r="B1502" i="8"/>
  <c r="B1501" i="8"/>
  <c r="C1502" i="8" s="1"/>
  <c r="D1502" i="8" s="1"/>
  <c r="B1500" i="8"/>
  <c r="F1499" i="8"/>
  <c r="E1499" i="8"/>
  <c r="B1499" i="8"/>
  <c r="B1498" i="8"/>
  <c r="E1497" i="8"/>
  <c r="F1497" i="8" s="1"/>
  <c r="B1497" i="8"/>
  <c r="E1500" i="8" s="1"/>
  <c r="D1496" i="8"/>
  <c r="C1496" i="8"/>
  <c r="B1496" i="8"/>
  <c r="C1495" i="8"/>
  <c r="D1495" i="8" s="1"/>
  <c r="B1495" i="8"/>
  <c r="E1498" i="8" s="1"/>
  <c r="C1494" i="8"/>
  <c r="D1494" i="8" s="1"/>
  <c r="B1494" i="8"/>
  <c r="B1493" i="8"/>
  <c r="C1492" i="8"/>
  <c r="D1492" i="8" s="1"/>
  <c r="B1492" i="8"/>
  <c r="C1491" i="8"/>
  <c r="D1491" i="8" s="1"/>
  <c r="B1491" i="8"/>
  <c r="B1490" i="8"/>
  <c r="B1489" i="8"/>
  <c r="F1541" i="8" s="1"/>
  <c r="E1488" i="8"/>
  <c r="F1488" i="8" s="1"/>
  <c r="B1488" i="8"/>
  <c r="B1487" i="8"/>
  <c r="B1486" i="8"/>
  <c r="E1485" i="8"/>
  <c r="F1485" i="8" s="1"/>
  <c r="D1485" i="8"/>
  <c r="C1485" i="8"/>
  <c r="B1485" i="8"/>
  <c r="C1486" i="8" s="1"/>
  <c r="D1486" i="8" s="1"/>
  <c r="B1484" i="8"/>
  <c r="E1487" i="8" s="1"/>
  <c r="B1483" i="8"/>
  <c r="C1484" i="8" s="1"/>
  <c r="D1484" i="8" s="1"/>
  <c r="C1482" i="8"/>
  <c r="D1482" i="8" s="1"/>
  <c r="B1482" i="8"/>
  <c r="B1481" i="8"/>
  <c r="D1480" i="8"/>
  <c r="C1480" i="8"/>
  <c r="B1480" i="8"/>
  <c r="C1479" i="8"/>
  <c r="D1479" i="8" s="1"/>
  <c r="B1479" i="8"/>
  <c r="C1478" i="8"/>
  <c r="D1478" i="8" s="1"/>
  <c r="B1478" i="8"/>
  <c r="B1477" i="8"/>
  <c r="E1480" i="8" s="1"/>
  <c r="B1476" i="8"/>
  <c r="B1475" i="8"/>
  <c r="D1474" i="8"/>
  <c r="B1474" i="8"/>
  <c r="E1477" i="8" s="1"/>
  <c r="B1473" i="8"/>
  <c r="C1474" i="8" s="1"/>
  <c r="B1472" i="8"/>
  <c r="B1471" i="8"/>
  <c r="E1474" i="8" s="1"/>
  <c r="B1470" i="8"/>
  <c r="C1469" i="8"/>
  <c r="D1469" i="8" s="1"/>
  <c r="B1469" i="8"/>
  <c r="C1470" i="8" s="1"/>
  <c r="D1470" i="8" s="1"/>
  <c r="B1468" i="8"/>
  <c r="E1471" i="8" s="1"/>
  <c r="B1467" i="8"/>
  <c r="B1466" i="8"/>
  <c r="E1465" i="8"/>
  <c r="B1465" i="8"/>
  <c r="B1464" i="8"/>
  <c r="C1463" i="8"/>
  <c r="D1463" i="8" s="1"/>
  <c r="B1463" i="8"/>
  <c r="E1462" i="8"/>
  <c r="B1462" i="8"/>
  <c r="B1461" i="8"/>
  <c r="E1464" i="8" s="1"/>
  <c r="C1460" i="8"/>
  <c r="D1460" i="8" s="1"/>
  <c r="B1460" i="8"/>
  <c r="C1459" i="8"/>
  <c r="D1459" i="8" s="1"/>
  <c r="B1459" i="8"/>
  <c r="B1458" i="8"/>
  <c r="E1461" i="8" s="1"/>
  <c r="B1457" i="8"/>
  <c r="E1460" i="8" s="1"/>
  <c r="B1456" i="8"/>
  <c r="B1455" i="8"/>
  <c r="B1454" i="8"/>
  <c r="B1453" i="8"/>
  <c r="B1452" i="8"/>
  <c r="E1451" i="8"/>
  <c r="F1451" i="8" s="1"/>
  <c r="D1451" i="8"/>
  <c r="B1451" i="8"/>
  <c r="B1450" i="8"/>
  <c r="C1451" i="8" s="1"/>
  <c r="E1449" i="8"/>
  <c r="B1449" i="8"/>
  <c r="D1448" i="8"/>
  <c r="C1448" i="8"/>
  <c r="B1448" i="8"/>
  <c r="C1447" i="8"/>
  <c r="D1447" i="8" s="1"/>
  <c r="B1447" i="8"/>
  <c r="E1446" i="8"/>
  <c r="C1446" i="8"/>
  <c r="D1446" i="8" s="1"/>
  <c r="B1446" i="8"/>
  <c r="F1498" i="8" s="1"/>
  <c r="B1445" i="8"/>
  <c r="E1448" i="8" s="1"/>
  <c r="B1444" i="8"/>
  <c r="C1443" i="8"/>
  <c r="D1443" i="8" s="1"/>
  <c r="B1443" i="8"/>
  <c r="E1442" i="8"/>
  <c r="B1442" i="8"/>
  <c r="B1441" i="8"/>
  <c r="F1440" i="8"/>
  <c r="E1440" i="8"/>
  <c r="B1440" i="8"/>
  <c r="D1439" i="8"/>
  <c r="C1439" i="8"/>
  <c r="B1439" i="8"/>
  <c r="B1438" i="8"/>
  <c r="C1437" i="8"/>
  <c r="D1437" i="8" s="1"/>
  <c r="B1437" i="8"/>
  <c r="B1436" i="8"/>
  <c r="E1439" i="8" s="1"/>
  <c r="B1435" i="8"/>
  <c r="F1487" i="8" s="1"/>
  <c r="B1434" i="8"/>
  <c r="B1433" i="8"/>
  <c r="C1432" i="8"/>
  <c r="D1432" i="8" s="1"/>
  <c r="B1432" i="8"/>
  <c r="C1431" i="8"/>
  <c r="D1431" i="8" s="1"/>
  <c r="B1431" i="8"/>
  <c r="B1430" i="8"/>
  <c r="B1429" i="8"/>
  <c r="E1428" i="8"/>
  <c r="F1428" i="8" s="1"/>
  <c r="B1428" i="8"/>
  <c r="B1427" i="8"/>
  <c r="B1426" i="8"/>
  <c r="B1425" i="8"/>
  <c r="C1426" i="8" s="1"/>
  <c r="D1426" i="8" s="1"/>
  <c r="B1424" i="8"/>
  <c r="B1423" i="8"/>
  <c r="B1422" i="8"/>
  <c r="B1421" i="8"/>
  <c r="F1420" i="8"/>
  <c r="E1420" i="8"/>
  <c r="B1420" i="8"/>
  <c r="B1419" i="8"/>
  <c r="B1418" i="8"/>
  <c r="B1417" i="8"/>
  <c r="C1418" i="8" s="1"/>
  <c r="D1418" i="8" s="1"/>
  <c r="C1416" i="8"/>
  <c r="D1416" i="8" s="1"/>
  <c r="B1416" i="8"/>
  <c r="F1415" i="8"/>
  <c r="E1415" i="8"/>
  <c r="B1415" i="8"/>
  <c r="B1414" i="8"/>
  <c r="B1413" i="8"/>
  <c r="E1412" i="8"/>
  <c r="F1412" i="8" s="1"/>
  <c r="B1412" i="8"/>
  <c r="B1411" i="8"/>
  <c r="B1410" i="8"/>
  <c r="B1409" i="8"/>
  <c r="C1410" i="8" s="1"/>
  <c r="D1410" i="8" s="1"/>
  <c r="B1408" i="8"/>
  <c r="E1407" i="8"/>
  <c r="F1407" i="8" s="1"/>
  <c r="B1407" i="8"/>
  <c r="B1406" i="8"/>
  <c r="B1405" i="8"/>
  <c r="B1404" i="8"/>
  <c r="B1403" i="8"/>
  <c r="B1402" i="8"/>
  <c r="B1401" i="8"/>
  <c r="C1402" i="8" s="1"/>
  <c r="D1402" i="8" s="1"/>
  <c r="B1400" i="8"/>
  <c r="E1399" i="8"/>
  <c r="B1399" i="8"/>
  <c r="B1398" i="8"/>
  <c r="B1397" i="8"/>
  <c r="B1396" i="8"/>
  <c r="B1395" i="8"/>
  <c r="B1394" i="8"/>
  <c r="F1446" i="8" s="1"/>
  <c r="B1393" i="8"/>
  <c r="C1394" i="8" s="1"/>
  <c r="D1394" i="8" s="1"/>
  <c r="C1392" i="8"/>
  <c r="D1392" i="8" s="1"/>
  <c r="B1392" i="8"/>
  <c r="E1391" i="8"/>
  <c r="F1391" i="8" s="1"/>
  <c r="B1391" i="8"/>
  <c r="B1390" i="8"/>
  <c r="B1389" i="8"/>
  <c r="B1388" i="8"/>
  <c r="B1387" i="8"/>
  <c r="B1386" i="8"/>
  <c r="B1385" i="8"/>
  <c r="C1386" i="8" s="1"/>
  <c r="D1386" i="8" s="1"/>
  <c r="B1384" i="8"/>
  <c r="B1383" i="8"/>
  <c r="B1382" i="8"/>
  <c r="B1381" i="8"/>
  <c r="B1380" i="8"/>
  <c r="B1379" i="8"/>
  <c r="B1378" i="8"/>
  <c r="B1377" i="8"/>
  <c r="C1378" i="8" s="1"/>
  <c r="D1378" i="8" s="1"/>
  <c r="C1376" i="8"/>
  <c r="D1376" i="8" s="1"/>
  <c r="B1376" i="8"/>
  <c r="B1375" i="8"/>
  <c r="B1374" i="8"/>
  <c r="B1373" i="8"/>
  <c r="B1372" i="8"/>
  <c r="B1371" i="8"/>
  <c r="B1370" i="8"/>
  <c r="B1369" i="8"/>
  <c r="C1370" i="8" s="1"/>
  <c r="D1370" i="8" s="1"/>
  <c r="C1368" i="8"/>
  <c r="D1368" i="8" s="1"/>
  <c r="B1368" i="8"/>
  <c r="B1367" i="8"/>
  <c r="B1366" i="8"/>
  <c r="B1365" i="8"/>
  <c r="E1364" i="8"/>
  <c r="B1364" i="8"/>
  <c r="B1363" i="8"/>
  <c r="B1362" i="8"/>
  <c r="B1361" i="8"/>
  <c r="C1362" i="8" s="1"/>
  <c r="D1362" i="8" s="1"/>
  <c r="C1360" i="8"/>
  <c r="D1360" i="8" s="1"/>
  <c r="B1360" i="8"/>
  <c r="B1359" i="8"/>
  <c r="B1358" i="8"/>
  <c r="B1357" i="8"/>
  <c r="B1356" i="8"/>
  <c r="C1355" i="8"/>
  <c r="D1355" i="8" s="1"/>
  <c r="B1355" i="8"/>
  <c r="B1354" i="8"/>
  <c r="E1353" i="8"/>
  <c r="D1353" i="8"/>
  <c r="C1353" i="8"/>
  <c r="B1353" i="8"/>
  <c r="C1354" i="8" s="1"/>
  <c r="D1354" i="8" s="1"/>
  <c r="B1352" i="8"/>
  <c r="E1351" i="8"/>
  <c r="F1351" i="8" s="1"/>
  <c r="C1351" i="8"/>
  <c r="D1351" i="8" s="1"/>
  <c r="B1351" i="8"/>
  <c r="B1350" i="8"/>
  <c r="B1349" i="8"/>
  <c r="B1348" i="8"/>
  <c r="B1347" i="8"/>
  <c r="E1349" i="8" s="1"/>
  <c r="D1346" i="8"/>
  <c r="B1346" i="8"/>
  <c r="B1345" i="8"/>
  <c r="C1346" i="8" s="1"/>
  <c r="B1344" i="8"/>
  <c r="B1343" i="8"/>
  <c r="D1342" i="8"/>
  <c r="C1342" i="8"/>
  <c r="B1342" i="8"/>
  <c r="B1341" i="8"/>
  <c r="B1340" i="8"/>
  <c r="E1342" i="8" s="1"/>
  <c r="D1339" i="8"/>
  <c r="C1339" i="8"/>
  <c r="B1339" i="8"/>
  <c r="B1338" i="8"/>
  <c r="E1337" i="8"/>
  <c r="C1337" i="8"/>
  <c r="D1337" i="8" s="1"/>
  <c r="B1337" i="8"/>
  <c r="C1338" i="8" s="1"/>
  <c r="D1338" i="8" s="1"/>
  <c r="B1336" i="8"/>
  <c r="C1335" i="8"/>
  <c r="D1335" i="8" s="1"/>
  <c r="B1335" i="8"/>
  <c r="B1334" i="8"/>
  <c r="B1333" i="8"/>
  <c r="E1332" i="8"/>
  <c r="B1332" i="8"/>
  <c r="B1331" i="8"/>
  <c r="B1330" i="8"/>
  <c r="B1329" i="8"/>
  <c r="C1330" i="8" s="1"/>
  <c r="D1330" i="8" s="1"/>
  <c r="C1328" i="8"/>
  <c r="D1328" i="8" s="1"/>
  <c r="B1328" i="8"/>
  <c r="B1327" i="8"/>
  <c r="B1326" i="8"/>
  <c r="B1325" i="8"/>
  <c r="B1324" i="8"/>
  <c r="C1323" i="8"/>
  <c r="D1323" i="8" s="1"/>
  <c r="B1323" i="8"/>
  <c r="B1322" i="8"/>
  <c r="F1321" i="8"/>
  <c r="E1321" i="8"/>
  <c r="D1321" i="8"/>
  <c r="C1321" i="8"/>
  <c r="B1321" i="8"/>
  <c r="C1322" i="8" s="1"/>
  <c r="D1322" i="8" s="1"/>
  <c r="B1320" i="8"/>
  <c r="E1319" i="8"/>
  <c r="F1319" i="8" s="1"/>
  <c r="C1319" i="8"/>
  <c r="D1319" i="8" s="1"/>
  <c r="B1319" i="8"/>
  <c r="B1318" i="8"/>
  <c r="B1317" i="8"/>
  <c r="B1316" i="8"/>
  <c r="B1315" i="8"/>
  <c r="D1314" i="8"/>
  <c r="B1314" i="8"/>
  <c r="B1313" i="8"/>
  <c r="C1314" i="8" s="1"/>
  <c r="B1312" i="8"/>
  <c r="F1364" i="8" s="1"/>
  <c r="B1311" i="8"/>
  <c r="D1310" i="8"/>
  <c r="C1310" i="8"/>
  <c r="B1310" i="8"/>
  <c r="B1309" i="8"/>
  <c r="B1308" i="8"/>
  <c r="D1307" i="8"/>
  <c r="C1307" i="8"/>
  <c r="B1307" i="8"/>
  <c r="B1306" i="8"/>
  <c r="E1305" i="8"/>
  <c r="F1305" i="8" s="1"/>
  <c r="C1305" i="8"/>
  <c r="D1305" i="8" s="1"/>
  <c r="B1305" i="8"/>
  <c r="C1306" i="8" s="1"/>
  <c r="D1306" i="8" s="1"/>
  <c r="B1304" i="8"/>
  <c r="C1303" i="8"/>
  <c r="D1303" i="8" s="1"/>
  <c r="B1303" i="8"/>
  <c r="B1302" i="8"/>
  <c r="B1301" i="8"/>
  <c r="E1300" i="8"/>
  <c r="B1300" i="8"/>
  <c r="B1299" i="8"/>
  <c r="B1298" i="8"/>
  <c r="B1297" i="8"/>
  <c r="C1298" i="8" s="1"/>
  <c r="D1298" i="8" s="1"/>
  <c r="C1296" i="8"/>
  <c r="D1296" i="8" s="1"/>
  <c r="B1296" i="8"/>
  <c r="B1295" i="8"/>
  <c r="B1294" i="8"/>
  <c r="B1293" i="8"/>
  <c r="B1292" i="8"/>
  <c r="C1291" i="8"/>
  <c r="D1291" i="8" s="1"/>
  <c r="B1291" i="8"/>
  <c r="B1290" i="8"/>
  <c r="F1289" i="8"/>
  <c r="E1289" i="8"/>
  <c r="D1289" i="8"/>
  <c r="C1289" i="8"/>
  <c r="B1289" i="8"/>
  <c r="C1290" i="8" s="1"/>
  <c r="D1290" i="8" s="1"/>
  <c r="B1288" i="8"/>
  <c r="E1287" i="8"/>
  <c r="F1287" i="8" s="1"/>
  <c r="C1287" i="8"/>
  <c r="D1287" i="8" s="1"/>
  <c r="B1287" i="8"/>
  <c r="B1286" i="8"/>
  <c r="B1285" i="8"/>
  <c r="B1284" i="8"/>
  <c r="B1283" i="8"/>
  <c r="D1282" i="8"/>
  <c r="B1282" i="8"/>
  <c r="B1281" i="8"/>
  <c r="C1282" i="8" s="1"/>
  <c r="B1280" i="8"/>
  <c r="B1279" i="8"/>
  <c r="D1278" i="8"/>
  <c r="C1278" i="8"/>
  <c r="B1278" i="8"/>
  <c r="B1277" i="8"/>
  <c r="B1276" i="8"/>
  <c r="E1278" i="8" s="1"/>
  <c r="D1275" i="8"/>
  <c r="C1275" i="8"/>
  <c r="B1275" i="8"/>
  <c r="B1274" i="8"/>
  <c r="E1273" i="8"/>
  <c r="C1273" i="8"/>
  <c r="D1273" i="8" s="1"/>
  <c r="B1273" i="8"/>
  <c r="C1274" i="8" s="1"/>
  <c r="D1274" i="8" s="1"/>
  <c r="B1272" i="8"/>
  <c r="C1271" i="8"/>
  <c r="D1271" i="8" s="1"/>
  <c r="B1271" i="8"/>
  <c r="B1270" i="8"/>
  <c r="B1269" i="8"/>
  <c r="E1268" i="8"/>
  <c r="F1268" i="8" s="1"/>
  <c r="B1268" i="8"/>
  <c r="B1267" i="8"/>
  <c r="B1266" i="8"/>
  <c r="B1265" i="8"/>
  <c r="C1266" i="8" s="1"/>
  <c r="D1266" i="8" s="1"/>
  <c r="C1264" i="8"/>
  <c r="D1264" i="8" s="1"/>
  <c r="B1264" i="8"/>
  <c r="B1263" i="8"/>
  <c r="C1262" i="8"/>
  <c r="D1262" i="8" s="1"/>
  <c r="B1262" i="8"/>
  <c r="B1261" i="8"/>
  <c r="E1260" i="8"/>
  <c r="B1260" i="8"/>
  <c r="B1259" i="8"/>
  <c r="E1258" i="8"/>
  <c r="F1258" i="8" s="1"/>
  <c r="B1258" i="8"/>
  <c r="B1257" i="8"/>
  <c r="C1256" i="8"/>
  <c r="D1256" i="8" s="1"/>
  <c r="B1256" i="8"/>
  <c r="B1255" i="8"/>
  <c r="D1254" i="8"/>
  <c r="C1254" i="8"/>
  <c r="B1254" i="8"/>
  <c r="B1253" i="8"/>
  <c r="B1252" i="8"/>
  <c r="E1254" i="8" s="1"/>
  <c r="B1251" i="8"/>
  <c r="B1250" i="8"/>
  <c r="B1249" i="8"/>
  <c r="B1248" i="8"/>
  <c r="B1247" i="8"/>
  <c r="C1246" i="8"/>
  <c r="D1246" i="8" s="1"/>
  <c r="B1246" i="8"/>
  <c r="B1245" i="8"/>
  <c r="E1244" i="8"/>
  <c r="B1244" i="8"/>
  <c r="B1243" i="8"/>
  <c r="E1242" i="8"/>
  <c r="F1242" i="8" s="1"/>
  <c r="B1242" i="8"/>
  <c r="B1241" i="8"/>
  <c r="C1240" i="8"/>
  <c r="D1240" i="8" s="1"/>
  <c r="B1240" i="8"/>
  <c r="B1239" i="8"/>
  <c r="E1238" i="8"/>
  <c r="D1238" i="8"/>
  <c r="C1238" i="8"/>
  <c r="B1238" i="8"/>
  <c r="B1237" i="8"/>
  <c r="B1236" i="8"/>
  <c r="B1235" i="8"/>
  <c r="E1237" i="8" s="1"/>
  <c r="B1234" i="8"/>
  <c r="B1233" i="8"/>
  <c r="C1232" i="8"/>
  <c r="D1232" i="8" s="1"/>
  <c r="B1232" i="8"/>
  <c r="B1231" i="8"/>
  <c r="B1230" i="8"/>
  <c r="B1229" i="8"/>
  <c r="E1228" i="8"/>
  <c r="B1228" i="8"/>
  <c r="B1227" i="8"/>
  <c r="B1226" i="8"/>
  <c r="B1225" i="8"/>
  <c r="B1224" i="8"/>
  <c r="E1226" i="8" s="1"/>
  <c r="C1223" i="8"/>
  <c r="D1223" i="8" s="1"/>
  <c r="B1223" i="8"/>
  <c r="B1222" i="8"/>
  <c r="B1221" i="8"/>
  <c r="E1220" i="8"/>
  <c r="F1220" i="8" s="1"/>
  <c r="B1220" i="8"/>
  <c r="B1219" i="8"/>
  <c r="B1218" i="8"/>
  <c r="E1217" i="8"/>
  <c r="F1217" i="8" s="1"/>
  <c r="C1217" i="8"/>
  <c r="D1217" i="8" s="1"/>
  <c r="B1217" i="8"/>
  <c r="B1216" i="8"/>
  <c r="C1216" i="8" s="1"/>
  <c r="D1216" i="8" s="1"/>
  <c r="D1215" i="8"/>
  <c r="C1215" i="8"/>
  <c r="B1215" i="8"/>
  <c r="C1214" i="8"/>
  <c r="D1214" i="8" s="1"/>
  <c r="B1214" i="8"/>
  <c r="B1213" i="8"/>
  <c r="B1212" i="8"/>
  <c r="E1211" i="8"/>
  <c r="B1211" i="8"/>
  <c r="B1210" i="8"/>
  <c r="B1209" i="8"/>
  <c r="D1208" i="8"/>
  <c r="C1208" i="8"/>
  <c r="B1208" i="8"/>
  <c r="C1207" i="8"/>
  <c r="D1207" i="8" s="1"/>
  <c r="B1207" i="8"/>
  <c r="B1206" i="8"/>
  <c r="C1205" i="8"/>
  <c r="D1205" i="8" s="1"/>
  <c r="B1205" i="8"/>
  <c r="B1204" i="8"/>
  <c r="E1207" i="8" s="1"/>
  <c r="B1203" i="8"/>
  <c r="B1202" i="8"/>
  <c r="B1201" i="8"/>
  <c r="B1200" i="8"/>
  <c r="C1200" i="8" s="1"/>
  <c r="D1200" i="8" s="1"/>
  <c r="B1199" i="8"/>
  <c r="B1198" i="8"/>
  <c r="E1197" i="8"/>
  <c r="F1197" i="8" s="1"/>
  <c r="B1197" i="8"/>
  <c r="C1196" i="8"/>
  <c r="D1196" i="8" s="1"/>
  <c r="B1196" i="8"/>
  <c r="C1197" i="8" s="1"/>
  <c r="D1197" i="8" s="1"/>
  <c r="B1195" i="8"/>
  <c r="B1194" i="8"/>
  <c r="B1193" i="8"/>
  <c r="D1192" i="8"/>
  <c r="C1192" i="8"/>
  <c r="B1192" i="8"/>
  <c r="C1191" i="8"/>
  <c r="D1191" i="8" s="1"/>
  <c r="B1191" i="8"/>
  <c r="B1190" i="8"/>
  <c r="B1189" i="8"/>
  <c r="B1188" i="8"/>
  <c r="B1187" i="8"/>
  <c r="B1186" i="8"/>
  <c r="E1185" i="8"/>
  <c r="F1185" i="8" s="1"/>
  <c r="B1185" i="8"/>
  <c r="B1184" i="8"/>
  <c r="F1183" i="8"/>
  <c r="E1183" i="8"/>
  <c r="D1183" i="8"/>
  <c r="C1183" i="8"/>
  <c r="B1183" i="8"/>
  <c r="B1182" i="8"/>
  <c r="E1181" i="8"/>
  <c r="B1181" i="8"/>
  <c r="E1180" i="8"/>
  <c r="D1180" i="8"/>
  <c r="C1180" i="8"/>
  <c r="B1180" i="8"/>
  <c r="C1181" i="8" s="1"/>
  <c r="D1181" i="8" s="1"/>
  <c r="B1179" i="8"/>
  <c r="E1178" i="8"/>
  <c r="B1178" i="8"/>
  <c r="D1177" i="8"/>
  <c r="C1177" i="8"/>
  <c r="B1177" i="8"/>
  <c r="B1176" i="8"/>
  <c r="F1175" i="8"/>
  <c r="E1175" i="8"/>
  <c r="C1175" i="8"/>
  <c r="D1175" i="8" s="1"/>
  <c r="B1175" i="8"/>
  <c r="B1174" i="8"/>
  <c r="E1173" i="8"/>
  <c r="B1173" i="8"/>
  <c r="E1172" i="8"/>
  <c r="B1172" i="8"/>
  <c r="C1173" i="8" s="1"/>
  <c r="D1173" i="8" s="1"/>
  <c r="B1171" i="8"/>
  <c r="C1172" i="8" s="1"/>
  <c r="D1172" i="8" s="1"/>
  <c r="E1170" i="8"/>
  <c r="B1170" i="8"/>
  <c r="D1169" i="8"/>
  <c r="C1169" i="8"/>
  <c r="B1169" i="8"/>
  <c r="B1168" i="8"/>
  <c r="F1167" i="8"/>
  <c r="E1167" i="8"/>
  <c r="D1167" i="8"/>
  <c r="C1167" i="8"/>
  <c r="B1167" i="8"/>
  <c r="B1166" i="8"/>
  <c r="E1165" i="8"/>
  <c r="B1165" i="8"/>
  <c r="E1164" i="8"/>
  <c r="D1164" i="8"/>
  <c r="B1164" i="8"/>
  <c r="B1163" i="8"/>
  <c r="C1164" i="8" s="1"/>
  <c r="E1162" i="8"/>
  <c r="D1162" i="8"/>
  <c r="B1162" i="8"/>
  <c r="D1161" i="8"/>
  <c r="C1161" i="8"/>
  <c r="B1161" i="8"/>
  <c r="C1162" i="8" s="1"/>
  <c r="B1160" i="8"/>
  <c r="F1159" i="8"/>
  <c r="E1159" i="8"/>
  <c r="D1159" i="8"/>
  <c r="C1159" i="8"/>
  <c r="B1159" i="8"/>
  <c r="B1158" i="8"/>
  <c r="E1157" i="8"/>
  <c r="B1157" i="8"/>
  <c r="E1156" i="8"/>
  <c r="B1156" i="8"/>
  <c r="C1157" i="8" s="1"/>
  <c r="D1157" i="8" s="1"/>
  <c r="B1155" i="8"/>
  <c r="C1156" i="8" s="1"/>
  <c r="D1156" i="8" s="1"/>
  <c r="E1154" i="8"/>
  <c r="B1154" i="8"/>
  <c r="D1153" i="8"/>
  <c r="C1153" i="8"/>
  <c r="B1153" i="8"/>
  <c r="B1152" i="8"/>
  <c r="E1151" i="8"/>
  <c r="F1151" i="8" s="1"/>
  <c r="C1151" i="8"/>
  <c r="D1151" i="8" s="1"/>
  <c r="B1151" i="8"/>
  <c r="B1150" i="8"/>
  <c r="E1149" i="8"/>
  <c r="B1149" i="8"/>
  <c r="E1148" i="8"/>
  <c r="B1148" i="8"/>
  <c r="B1147" i="8"/>
  <c r="C1148" i="8" s="1"/>
  <c r="D1148" i="8" s="1"/>
  <c r="E1146" i="8"/>
  <c r="D1146" i="8"/>
  <c r="B1146" i="8"/>
  <c r="D1145" i="8"/>
  <c r="C1145" i="8"/>
  <c r="B1145" i="8"/>
  <c r="C1146" i="8" s="1"/>
  <c r="B1144" i="8"/>
  <c r="F1143" i="8"/>
  <c r="E1143" i="8"/>
  <c r="D1143" i="8"/>
  <c r="C1143" i="8"/>
  <c r="B1143" i="8"/>
  <c r="B1142" i="8"/>
  <c r="E1141" i="8"/>
  <c r="B1141" i="8"/>
  <c r="E1140" i="8"/>
  <c r="D1140" i="8"/>
  <c r="B1140" i="8"/>
  <c r="C1141" i="8" s="1"/>
  <c r="D1141" i="8" s="1"/>
  <c r="B1139" i="8"/>
  <c r="C1140" i="8" s="1"/>
  <c r="E1138" i="8"/>
  <c r="B1138" i="8"/>
  <c r="D1137" i="8"/>
  <c r="C1137" i="8"/>
  <c r="B1137" i="8"/>
  <c r="B1136" i="8"/>
  <c r="E1135" i="8"/>
  <c r="F1135" i="8" s="1"/>
  <c r="C1135" i="8"/>
  <c r="D1135" i="8" s="1"/>
  <c r="B1135" i="8"/>
  <c r="B1134" i="8"/>
  <c r="E1133" i="8"/>
  <c r="B1133" i="8"/>
  <c r="E1132" i="8"/>
  <c r="B1132" i="8"/>
  <c r="B1131" i="8"/>
  <c r="C1132" i="8" s="1"/>
  <c r="D1132" i="8" s="1"/>
  <c r="E1130" i="8"/>
  <c r="D1130" i="8"/>
  <c r="B1130" i="8"/>
  <c r="D1129" i="8"/>
  <c r="C1129" i="8"/>
  <c r="B1129" i="8"/>
  <c r="C1130" i="8" s="1"/>
  <c r="B1128" i="8"/>
  <c r="E1127" i="8"/>
  <c r="F1127" i="8" s="1"/>
  <c r="D1127" i="8"/>
  <c r="C1127" i="8"/>
  <c r="B1127" i="8"/>
  <c r="C1128" i="8" s="1"/>
  <c r="D1128" i="8" s="1"/>
  <c r="B1126" i="8"/>
  <c r="E1125" i="8"/>
  <c r="B1125" i="8"/>
  <c r="E1124" i="8"/>
  <c r="B1124" i="8"/>
  <c r="C1125" i="8" s="1"/>
  <c r="D1125" i="8" s="1"/>
  <c r="B1123" i="8"/>
  <c r="C1124" i="8" s="1"/>
  <c r="D1124" i="8" s="1"/>
  <c r="E1122" i="8"/>
  <c r="D1122" i="8"/>
  <c r="B1122" i="8"/>
  <c r="D1121" i="8"/>
  <c r="C1121" i="8"/>
  <c r="B1121" i="8"/>
  <c r="C1122" i="8" s="1"/>
  <c r="B1120" i="8"/>
  <c r="F1119" i="8"/>
  <c r="E1119" i="8"/>
  <c r="C1119" i="8"/>
  <c r="D1119" i="8" s="1"/>
  <c r="B1119" i="8"/>
  <c r="C1120" i="8" s="1"/>
  <c r="D1120" i="8" s="1"/>
  <c r="B1118" i="8"/>
  <c r="F1170" i="8" s="1"/>
  <c r="E1117" i="8"/>
  <c r="B1117" i="8"/>
  <c r="E1116" i="8"/>
  <c r="D1116" i="8"/>
  <c r="B1116" i="8"/>
  <c r="C1117" i="8" s="1"/>
  <c r="D1117" i="8" s="1"/>
  <c r="B1115" i="8"/>
  <c r="C1116" i="8" s="1"/>
  <c r="E1114" i="8"/>
  <c r="D1114" i="8"/>
  <c r="B1114" i="8"/>
  <c r="D1113" i="8"/>
  <c r="C1113" i="8"/>
  <c r="B1113" i="8"/>
  <c r="C1114" i="8" s="1"/>
  <c r="B1112" i="8"/>
  <c r="F1111" i="8"/>
  <c r="E1111" i="8"/>
  <c r="C1111" i="8"/>
  <c r="D1111" i="8" s="1"/>
  <c r="B1111" i="8"/>
  <c r="C1112" i="8" s="1"/>
  <c r="D1112" i="8" s="1"/>
  <c r="B1110" i="8"/>
  <c r="F1162" i="8" s="1"/>
  <c r="E1109" i="8"/>
  <c r="B1109" i="8"/>
  <c r="E1108" i="8"/>
  <c r="B1108" i="8"/>
  <c r="C1109" i="8" s="1"/>
  <c r="D1109" i="8" s="1"/>
  <c r="B1107" i="8"/>
  <c r="C1108" i="8" s="1"/>
  <c r="D1108" i="8" s="1"/>
  <c r="E1106" i="8"/>
  <c r="D1106" i="8"/>
  <c r="B1106" i="8"/>
  <c r="D1105" i="8"/>
  <c r="C1105" i="8"/>
  <c r="B1105" i="8"/>
  <c r="C1106" i="8" s="1"/>
  <c r="B1104" i="8"/>
  <c r="F1103" i="8"/>
  <c r="E1103" i="8"/>
  <c r="D1103" i="8"/>
  <c r="C1103" i="8"/>
  <c r="B1103" i="8"/>
  <c r="C1104" i="8" s="1"/>
  <c r="D1104" i="8" s="1"/>
  <c r="B1102" i="8"/>
  <c r="E1101" i="8"/>
  <c r="B1101" i="8"/>
  <c r="E1100" i="8"/>
  <c r="D1100" i="8"/>
  <c r="B1100" i="8"/>
  <c r="C1101" i="8" s="1"/>
  <c r="D1101" i="8" s="1"/>
  <c r="B1099" i="8"/>
  <c r="C1100" i="8" s="1"/>
  <c r="E1098" i="8"/>
  <c r="D1098" i="8"/>
  <c r="B1098" i="8"/>
  <c r="D1097" i="8"/>
  <c r="C1097" i="8"/>
  <c r="B1097" i="8"/>
  <c r="C1098" i="8" s="1"/>
  <c r="B1096" i="8"/>
  <c r="F1095" i="8"/>
  <c r="E1095" i="8"/>
  <c r="D1095" i="8"/>
  <c r="C1095" i="8"/>
  <c r="B1095" i="8"/>
  <c r="C1096" i="8" s="1"/>
  <c r="D1096" i="8" s="1"/>
  <c r="B1094" i="8"/>
  <c r="F1146" i="8" s="1"/>
  <c r="E1093" i="8"/>
  <c r="B1093" i="8"/>
  <c r="E1092" i="8"/>
  <c r="B1092" i="8"/>
  <c r="C1093" i="8" s="1"/>
  <c r="D1093" i="8" s="1"/>
  <c r="B1091" i="8"/>
  <c r="C1092" i="8" s="1"/>
  <c r="D1092" i="8" s="1"/>
  <c r="E1090" i="8"/>
  <c r="D1090" i="8"/>
  <c r="B1090" i="8"/>
  <c r="D1089" i="8"/>
  <c r="C1089" i="8"/>
  <c r="B1089" i="8"/>
  <c r="C1090" i="8" s="1"/>
  <c r="B1088" i="8"/>
  <c r="E1087" i="8"/>
  <c r="F1087" i="8" s="1"/>
  <c r="C1087" i="8"/>
  <c r="D1087" i="8" s="1"/>
  <c r="B1087" i="8"/>
  <c r="C1088" i="8" s="1"/>
  <c r="D1088" i="8" s="1"/>
  <c r="B1086" i="8"/>
  <c r="F1138" i="8" s="1"/>
  <c r="E1085" i="8"/>
  <c r="B1085" i="8"/>
  <c r="E1084" i="8"/>
  <c r="B1084" i="8"/>
  <c r="C1085" i="8" s="1"/>
  <c r="D1085" i="8" s="1"/>
  <c r="B1083" i="8"/>
  <c r="C1084" i="8" s="1"/>
  <c r="D1084" i="8" s="1"/>
  <c r="E1082" i="8"/>
  <c r="D1082" i="8"/>
  <c r="B1082" i="8"/>
  <c r="D1081" i="8"/>
  <c r="C1081" i="8"/>
  <c r="B1081" i="8"/>
  <c r="C1082" i="8" s="1"/>
  <c r="B1080" i="8"/>
  <c r="E1079" i="8"/>
  <c r="F1079" i="8" s="1"/>
  <c r="D1079" i="8"/>
  <c r="C1079" i="8"/>
  <c r="B1079" i="8"/>
  <c r="C1080" i="8" s="1"/>
  <c r="D1080" i="8" s="1"/>
  <c r="B1078" i="8"/>
  <c r="E1077" i="8"/>
  <c r="B1077" i="8"/>
  <c r="E1076" i="8"/>
  <c r="D1076" i="8"/>
  <c r="B1076" i="8"/>
  <c r="C1077" i="8" s="1"/>
  <c r="D1077" i="8" s="1"/>
  <c r="B1075" i="8"/>
  <c r="C1076" i="8" s="1"/>
  <c r="E1074" i="8"/>
  <c r="D1074" i="8"/>
  <c r="B1074" i="8"/>
  <c r="B1073" i="8"/>
  <c r="C1074" i="8" s="1"/>
  <c r="B1072" i="8"/>
  <c r="F1071" i="8"/>
  <c r="E1071" i="8"/>
  <c r="D1071" i="8"/>
  <c r="C1071" i="8"/>
  <c r="B1071" i="8"/>
  <c r="C1072" i="8" s="1"/>
  <c r="D1072" i="8" s="1"/>
  <c r="B1070" i="8"/>
  <c r="F1122" i="8" s="1"/>
  <c r="E1069" i="8"/>
  <c r="B1069" i="8"/>
  <c r="E1068" i="8"/>
  <c r="B1068" i="8"/>
  <c r="C1069" i="8" s="1"/>
  <c r="D1069" i="8" s="1"/>
  <c r="B1067" i="8"/>
  <c r="C1068" i="8" s="1"/>
  <c r="D1068" i="8" s="1"/>
  <c r="E1066" i="8"/>
  <c r="D1066" i="8"/>
  <c r="B1066" i="8"/>
  <c r="B1065" i="8"/>
  <c r="C1066" i="8" s="1"/>
  <c r="B1064" i="8"/>
  <c r="F1063" i="8"/>
  <c r="E1063" i="8"/>
  <c r="C1063" i="8"/>
  <c r="D1063" i="8" s="1"/>
  <c r="B1063" i="8"/>
  <c r="C1064" i="8" s="1"/>
  <c r="D1064" i="8" s="1"/>
  <c r="B1062" i="8"/>
  <c r="F1114" i="8" s="1"/>
  <c r="E1061" i="8"/>
  <c r="B1061" i="8"/>
  <c r="E1060" i="8"/>
  <c r="B1060" i="8"/>
  <c r="C1061" i="8" s="1"/>
  <c r="D1061" i="8" s="1"/>
  <c r="B1059" i="8"/>
  <c r="C1060" i="8" s="1"/>
  <c r="D1060" i="8" s="1"/>
  <c r="E1058" i="8"/>
  <c r="D1058" i="8"/>
  <c r="B1058" i="8"/>
  <c r="B1057" i="8"/>
  <c r="C1058" i="8" s="1"/>
  <c r="B1056" i="8"/>
  <c r="E1055" i="8"/>
  <c r="F1055" i="8" s="1"/>
  <c r="C1055" i="8"/>
  <c r="D1055" i="8" s="1"/>
  <c r="B1055" i="8"/>
  <c r="C1056" i="8" s="1"/>
  <c r="D1056" i="8" s="1"/>
  <c r="B1054" i="8"/>
  <c r="E1053" i="8"/>
  <c r="B1053" i="8"/>
  <c r="E1052" i="8"/>
  <c r="B1052" i="8"/>
  <c r="C1053" i="8" s="1"/>
  <c r="D1053" i="8" s="1"/>
  <c r="B1051" i="8"/>
  <c r="C1052" i="8" s="1"/>
  <c r="D1052" i="8" s="1"/>
  <c r="E1050" i="8"/>
  <c r="D1050" i="8"/>
  <c r="B1050" i="8"/>
  <c r="B1049" i="8"/>
  <c r="C1050" i="8" s="1"/>
  <c r="B1048" i="8"/>
  <c r="E1047" i="8"/>
  <c r="F1047" i="8" s="1"/>
  <c r="D1047" i="8"/>
  <c r="C1047" i="8"/>
  <c r="B1047" i="8"/>
  <c r="C1048" i="8" s="1"/>
  <c r="D1048" i="8" s="1"/>
  <c r="B1046" i="8"/>
  <c r="F1098" i="8" s="1"/>
  <c r="E1045" i="8"/>
  <c r="B1045" i="8"/>
  <c r="E1044" i="8"/>
  <c r="D1044" i="8"/>
  <c r="B1044" i="8"/>
  <c r="C1045" i="8" s="1"/>
  <c r="D1045" i="8" s="1"/>
  <c r="B1043" i="8"/>
  <c r="C1044" i="8" s="1"/>
  <c r="E1042" i="8"/>
  <c r="D1042" i="8"/>
  <c r="B1042" i="8"/>
  <c r="B1041" i="8"/>
  <c r="C1042" i="8" s="1"/>
  <c r="B1040" i="8"/>
  <c r="F1039" i="8"/>
  <c r="E1039" i="8"/>
  <c r="D1039" i="8"/>
  <c r="C1039" i="8"/>
  <c r="B1039" i="8"/>
  <c r="C1040" i="8" s="1"/>
  <c r="D1040" i="8" s="1"/>
  <c r="B1038" i="8"/>
  <c r="F1090" i="8" s="1"/>
  <c r="E1037" i="8"/>
  <c r="B1037" i="8"/>
  <c r="E1036" i="8"/>
  <c r="B1036" i="8"/>
  <c r="C1037" i="8" s="1"/>
  <c r="D1037" i="8" s="1"/>
  <c r="B1035" i="8"/>
  <c r="C1036" i="8" s="1"/>
  <c r="D1036" i="8" s="1"/>
  <c r="E1034" i="8"/>
  <c r="D1034" i="8"/>
  <c r="B1034" i="8"/>
  <c r="B1033" i="8"/>
  <c r="C1034" i="8" s="1"/>
  <c r="B1032" i="8"/>
  <c r="F1031" i="8"/>
  <c r="E1031" i="8"/>
  <c r="C1031" i="8"/>
  <c r="D1031" i="8" s="1"/>
  <c r="B1031" i="8"/>
  <c r="C1032" i="8" s="1"/>
  <c r="D1032" i="8" s="1"/>
  <c r="B1030" i="8"/>
  <c r="F1082" i="8" s="1"/>
  <c r="E1029" i="8"/>
  <c r="B1029" i="8"/>
  <c r="E1028" i="8"/>
  <c r="B1028" i="8"/>
  <c r="C1029" i="8" s="1"/>
  <c r="D1029" i="8" s="1"/>
  <c r="B1027" i="8"/>
  <c r="C1028" i="8" s="1"/>
  <c r="D1028" i="8" s="1"/>
  <c r="E1026" i="8"/>
  <c r="D1026" i="8"/>
  <c r="B1026" i="8"/>
  <c r="B1025" i="8"/>
  <c r="C1026" i="8" s="1"/>
  <c r="B1024" i="8"/>
  <c r="E1023" i="8"/>
  <c r="F1023" i="8" s="1"/>
  <c r="C1023" i="8"/>
  <c r="D1023" i="8" s="1"/>
  <c r="B1023" i="8"/>
  <c r="C1024" i="8" s="1"/>
  <c r="D1024" i="8" s="1"/>
  <c r="B1022" i="8"/>
  <c r="E1021" i="8"/>
  <c r="B1021" i="8"/>
  <c r="E1020" i="8"/>
  <c r="B1020" i="8"/>
  <c r="C1021" i="8" s="1"/>
  <c r="D1021" i="8" s="1"/>
  <c r="B1019" i="8"/>
  <c r="C1020" i="8" s="1"/>
  <c r="D1020" i="8" s="1"/>
  <c r="E1018" i="8"/>
  <c r="D1018" i="8"/>
  <c r="B1018" i="8"/>
  <c r="B1017" i="8"/>
  <c r="C1018" i="8" s="1"/>
  <c r="B1016" i="8"/>
  <c r="E1015" i="8"/>
  <c r="F1015" i="8" s="1"/>
  <c r="D1015" i="8"/>
  <c r="C1015" i="8"/>
  <c r="B1015" i="8"/>
  <c r="C1016" i="8" s="1"/>
  <c r="D1016" i="8" s="1"/>
  <c r="C1014" i="8"/>
  <c r="D1014" i="8" s="1"/>
  <c r="B1014" i="8"/>
  <c r="F1066" i="8" s="1"/>
  <c r="E1013" i="8"/>
  <c r="B1013" i="8"/>
  <c r="E1012" i="8"/>
  <c r="D1012" i="8"/>
  <c r="B1012" i="8"/>
  <c r="C1013" i="8" s="1"/>
  <c r="D1013" i="8" s="1"/>
  <c r="B1011" i="8"/>
  <c r="C1012" i="8" s="1"/>
  <c r="E1010" i="8"/>
  <c r="D1010" i="8"/>
  <c r="B1010" i="8"/>
  <c r="B1009" i="8"/>
  <c r="C1010" i="8" s="1"/>
  <c r="B1008" i="8"/>
  <c r="E1007" i="8"/>
  <c r="F1007" i="8" s="1"/>
  <c r="C1007" i="8"/>
  <c r="D1007" i="8" s="1"/>
  <c r="B1007" i="8"/>
  <c r="C1008" i="8" s="1"/>
  <c r="D1008" i="8" s="1"/>
  <c r="C1006" i="8"/>
  <c r="D1006" i="8" s="1"/>
  <c r="B1006" i="8"/>
  <c r="F1058" i="8" s="1"/>
  <c r="E1005" i="8"/>
  <c r="B1005" i="8"/>
  <c r="E1004" i="8"/>
  <c r="B1004" i="8"/>
  <c r="C1005" i="8" s="1"/>
  <c r="D1005" i="8" s="1"/>
  <c r="B1003" i="8"/>
  <c r="C1004" i="8" s="1"/>
  <c r="D1004" i="8" s="1"/>
  <c r="E1002" i="8"/>
  <c r="D1002" i="8"/>
  <c r="B1002" i="8"/>
  <c r="B1001" i="8"/>
  <c r="C1002" i="8" s="1"/>
  <c r="B1000" i="8"/>
  <c r="E999" i="8"/>
  <c r="F999" i="8" s="1"/>
  <c r="C999" i="8"/>
  <c r="D999" i="8" s="1"/>
  <c r="B999" i="8"/>
  <c r="C1000" i="8" s="1"/>
  <c r="D1000" i="8" s="1"/>
  <c r="C998" i="8"/>
  <c r="D998" i="8" s="1"/>
  <c r="B998" i="8"/>
  <c r="F1050" i="8" s="1"/>
  <c r="E997" i="8"/>
  <c r="B997" i="8"/>
  <c r="E996" i="8"/>
  <c r="D996" i="8"/>
  <c r="B996" i="8"/>
  <c r="C997" i="8" s="1"/>
  <c r="D997" i="8" s="1"/>
  <c r="B995" i="8"/>
  <c r="C996" i="8" s="1"/>
  <c r="E994" i="8"/>
  <c r="D994" i="8"/>
  <c r="B994" i="8"/>
  <c r="B993" i="8"/>
  <c r="C994" i="8" s="1"/>
  <c r="B992" i="8"/>
  <c r="F991" i="8"/>
  <c r="E991" i="8"/>
  <c r="C991" i="8"/>
  <c r="D991" i="8" s="1"/>
  <c r="B991" i="8"/>
  <c r="C992" i="8" s="1"/>
  <c r="D992" i="8" s="1"/>
  <c r="C990" i="8"/>
  <c r="D990" i="8" s="1"/>
  <c r="B990" i="8"/>
  <c r="F1042" i="8" s="1"/>
  <c r="E989" i="8"/>
  <c r="B989" i="8"/>
  <c r="E988" i="8"/>
  <c r="B988" i="8"/>
  <c r="C989" i="8" s="1"/>
  <c r="D989" i="8" s="1"/>
  <c r="B987" i="8"/>
  <c r="C988" i="8" s="1"/>
  <c r="D988" i="8" s="1"/>
  <c r="E986" i="8"/>
  <c r="D986" i="8"/>
  <c r="B986" i="8"/>
  <c r="B985" i="8"/>
  <c r="C986" i="8" s="1"/>
  <c r="B984" i="8"/>
  <c r="F983" i="8"/>
  <c r="E983" i="8"/>
  <c r="C983" i="8"/>
  <c r="D983" i="8" s="1"/>
  <c r="B983" i="8"/>
  <c r="C984" i="8" s="1"/>
  <c r="D984" i="8" s="1"/>
  <c r="C982" i="8"/>
  <c r="D982" i="8" s="1"/>
  <c r="B982" i="8"/>
  <c r="E981" i="8"/>
  <c r="B981" i="8"/>
  <c r="E980" i="8"/>
  <c r="D980" i="8"/>
  <c r="B980" i="8"/>
  <c r="C981" i="8" s="1"/>
  <c r="D981" i="8" s="1"/>
  <c r="B979" i="8"/>
  <c r="C980" i="8" s="1"/>
  <c r="E978" i="8"/>
  <c r="D978" i="8"/>
  <c r="B978" i="8"/>
  <c r="B977" i="8"/>
  <c r="C978" i="8" s="1"/>
  <c r="B976" i="8"/>
  <c r="F975" i="8"/>
  <c r="E975" i="8"/>
  <c r="D975" i="8"/>
  <c r="C975" i="8"/>
  <c r="B975" i="8"/>
  <c r="C976" i="8" s="1"/>
  <c r="D976" i="8" s="1"/>
  <c r="C974" i="8"/>
  <c r="D974" i="8" s="1"/>
  <c r="B974" i="8"/>
  <c r="E973" i="8"/>
  <c r="B973" i="8"/>
  <c r="E972" i="8"/>
  <c r="D972" i="8"/>
  <c r="B972" i="8"/>
  <c r="C973" i="8" s="1"/>
  <c r="D973" i="8" s="1"/>
  <c r="B971" i="8"/>
  <c r="C972" i="8" s="1"/>
  <c r="E970" i="8"/>
  <c r="D970" i="8"/>
  <c r="B970" i="8"/>
  <c r="B969" i="8"/>
  <c r="C970" i="8" s="1"/>
  <c r="B968" i="8"/>
  <c r="F967" i="8"/>
  <c r="E967" i="8"/>
  <c r="D967" i="8"/>
  <c r="C967" i="8"/>
  <c r="B967" i="8"/>
  <c r="C968" i="8" s="1"/>
  <c r="D968" i="8" s="1"/>
  <c r="C966" i="8"/>
  <c r="D966" i="8" s="1"/>
  <c r="B966" i="8"/>
  <c r="F1018" i="8" s="1"/>
  <c r="E965" i="8"/>
  <c r="B965" i="8"/>
  <c r="E964" i="8"/>
  <c r="B964" i="8"/>
  <c r="C965" i="8" s="1"/>
  <c r="D965" i="8" s="1"/>
  <c r="B963" i="8"/>
  <c r="C964" i="8" s="1"/>
  <c r="D964" i="8" s="1"/>
  <c r="E962" i="8"/>
  <c r="D962" i="8"/>
  <c r="B962" i="8"/>
  <c r="B961" i="8"/>
  <c r="C962" i="8" s="1"/>
  <c r="B960" i="8"/>
  <c r="E959" i="8"/>
  <c r="F959" i="8" s="1"/>
  <c r="C959" i="8"/>
  <c r="D959" i="8" s="1"/>
  <c r="B959" i="8"/>
  <c r="C960" i="8" s="1"/>
  <c r="D960" i="8" s="1"/>
  <c r="C958" i="8"/>
  <c r="D958" i="8" s="1"/>
  <c r="B958" i="8"/>
  <c r="E957" i="8"/>
  <c r="B957" i="8"/>
  <c r="E956" i="8"/>
  <c r="B956" i="8"/>
  <c r="C957" i="8" s="1"/>
  <c r="D957" i="8" s="1"/>
  <c r="B955" i="8"/>
  <c r="C956" i="8" s="1"/>
  <c r="D956" i="8" s="1"/>
  <c r="E954" i="8"/>
  <c r="D954" i="8"/>
  <c r="B954" i="8"/>
  <c r="B953" i="8"/>
  <c r="C954" i="8" s="1"/>
  <c r="B952" i="8"/>
  <c r="E951" i="8"/>
  <c r="F951" i="8" s="1"/>
  <c r="D951" i="8"/>
  <c r="C951" i="8"/>
  <c r="B951" i="8"/>
  <c r="C952" i="8" s="1"/>
  <c r="D952" i="8" s="1"/>
  <c r="C950" i="8"/>
  <c r="D950" i="8" s="1"/>
  <c r="B950" i="8"/>
  <c r="F1002" i="8" s="1"/>
  <c r="E949" i="8"/>
  <c r="B949" i="8"/>
  <c r="E948" i="8"/>
  <c r="D948" i="8"/>
  <c r="B948" i="8"/>
  <c r="C949" i="8" s="1"/>
  <c r="D949" i="8" s="1"/>
  <c r="B947" i="8"/>
  <c r="C948" i="8" s="1"/>
  <c r="E946" i="8"/>
  <c r="D946" i="8"/>
  <c r="B946" i="8"/>
  <c r="B945" i="8"/>
  <c r="C946" i="8" s="1"/>
  <c r="B944" i="8"/>
  <c r="E943" i="8"/>
  <c r="C943" i="8"/>
  <c r="D943" i="8" s="1"/>
  <c r="B943" i="8"/>
  <c r="C944" i="8" s="1"/>
  <c r="D944" i="8" s="1"/>
  <c r="C942" i="8"/>
  <c r="D942" i="8" s="1"/>
  <c r="B942" i="8"/>
  <c r="F994" i="8" s="1"/>
  <c r="E941" i="8"/>
  <c r="B941" i="8"/>
  <c r="E940" i="8"/>
  <c r="B940" i="8"/>
  <c r="C941" i="8" s="1"/>
  <c r="D941" i="8" s="1"/>
  <c r="B939" i="8"/>
  <c r="C940" i="8" s="1"/>
  <c r="D940" i="8" s="1"/>
  <c r="E938" i="8"/>
  <c r="D938" i="8"/>
  <c r="B938" i="8"/>
  <c r="B937" i="8"/>
  <c r="C938" i="8" s="1"/>
  <c r="B936" i="8"/>
  <c r="E935" i="8"/>
  <c r="F935" i="8" s="1"/>
  <c r="C935" i="8"/>
  <c r="D935" i="8" s="1"/>
  <c r="B935" i="8"/>
  <c r="C936" i="8" s="1"/>
  <c r="D936" i="8" s="1"/>
  <c r="C934" i="8"/>
  <c r="D934" i="8" s="1"/>
  <c r="B934" i="8"/>
  <c r="E933" i="8"/>
  <c r="B933" i="8"/>
  <c r="E932" i="8"/>
  <c r="D932" i="8"/>
  <c r="B932" i="8"/>
  <c r="C933" i="8" s="1"/>
  <c r="D933" i="8" s="1"/>
  <c r="B931" i="8"/>
  <c r="C932" i="8" s="1"/>
  <c r="E930" i="8"/>
  <c r="D930" i="8"/>
  <c r="B930" i="8"/>
  <c r="B929" i="8"/>
  <c r="C930" i="8" s="1"/>
  <c r="B928" i="8"/>
  <c r="E927" i="8"/>
  <c r="C927" i="8"/>
  <c r="D927" i="8" s="1"/>
  <c r="B927" i="8"/>
  <c r="C928" i="8" s="1"/>
  <c r="D928" i="8" s="1"/>
  <c r="C926" i="8"/>
  <c r="D926" i="8" s="1"/>
  <c r="B926" i="8"/>
  <c r="F978" i="8" s="1"/>
  <c r="E925" i="8"/>
  <c r="B925" i="8"/>
  <c r="E924" i="8"/>
  <c r="B924" i="8"/>
  <c r="C925" i="8" s="1"/>
  <c r="D925" i="8" s="1"/>
  <c r="B923" i="8"/>
  <c r="C924" i="8" s="1"/>
  <c r="D924" i="8" s="1"/>
  <c r="E922" i="8"/>
  <c r="D922" i="8"/>
  <c r="B922" i="8"/>
  <c r="B921" i="8"/>
  <c r="C922" i="8" s="1"/>
  <c r="B920" i="8"/>
  <c r="F919" i="8"/>
  <c r="E919" i="8"/>
  <c r="C919" i="8"/>
  <c r="D919" i="8" s="1"/>
  <c r="B919" i="8"/>
  <c r="C920" i="8" s="1"/>
  <c r="D920" i="8" s="1"/>
  <c r="C918" i="8"/>
  <c r="D918" i="8" s="1"/>
  <c r="B918" i="8"/>
  <c r="F970" i="8" s="1"/>
  <c r="E917" i="8"/>
  <c r="B917" i="8"/>
  <c r="E916" i="8"/>
  <c r="B916" i="8"/>
  <c r="C917" i="8" s="1"/>
  <c r="D917" i="8" s="1"/>
  <c r="B915" i="8"/>
  <c r="C916" i="8" s="1"/>
  <c r="D916" i="8" s="1"/>
  <c r="E914" i="8"/>
  <c r="D914" i="8"/>
  <c r="B914" i="8"/>
  <c r="B913" i="8"/>
  <c r="C914" i="8" s="1"/>
  <c r="B912" i="8"/>
  <c r="E911" i="8"/>
  <c r="D911" i="8"/>
  <c r="C911" i="8"/>
  <c r="B911" i="8"/>
  <c r="C912" i="8" s="1"/>
  <c r="D912" i="8" s="1"/>
  <c r="C910" i="8"/>
  <c r="D910" i="8" s="1"/>
  <c r="B910" i="8"/>
  <c r="E909" i="8"/>
  <c r="B909" i="8"/>
  <c r="E908" i="8"/>
  <c r="D908" i="8"/>
  <c r="B908" i="8"/>
  <c r="C909" i="8" s="1"/>
  <c r="D909" i="8" s="1"/>
  <c r="B907" i="8"/>
  <c r="C908" i="8" s="1"/>
  <c r="E906" i="8"/>
  <c r="D906" i="8"/>
  <c r="B906" i="8"/>
  <c r="B905" i="8"/>
  <c r="C906" i="8" s="1"/>
  <c r="B904" i="8"/>
  <c r="E903" i="8"/>
  <c r="D903" i="8"/>
  <c r="C903" i="8"/>
  <c r="B903" i="8"/>
  <c r="C904" i="8" s="1"/>
  <c r="D904" i="8" s="1"/>
  <c r="C902" i="8"/>
  <c r="D902" i="8" s="1"/>
  <c r="B902" i="8"/>
  <c r="F954" i="8" s="1"/>
  <c r="E901" i="8"/>
  <c r="B901" i="8"/>
  <c r="E900" i="8"/>
  <c r="B900" i="8"/>
  <c r="C901" i="8" s="1"/>
  <c r="D901" i="8" s="1"/>
  <c r="B899" i="8"/>
  <c r="C900" i="8" s="1"/>
  <c r="D900" i="8" s="1"/>
  <c r="E898" i="8"/>
  <c r="D898" i="8"/>
  <c r="B898" i="8"/>
  <c r="B897" i="8"/>
  <c r="C898" i="8" s="1"/>
  <c r="B896" i="8"/>
  <c r="E895" i="8"/>
  <c r="C895" i="8"/>
  <c r="D895" i="8" s="1"/>
  <c r="B895" i="8"/>
  <c r="C896" i="8" s="1"/>
  <c r="D896" i="8" s="1"/>
  <c r="D894" i="8"/>
  <c r="C894" i="8"/>
  <c r="B894" i="8"/>
  <c r="E893" i="8"/>
  <c r="F893" i="8" s="1"/>
  <c r="B893" i="8"/>
  <c r="B892" i="8"/>
  <c r="C893" i="8" s="1"/>
  <c r="D893" i="8" s="1"/>
  <c r="C891" i="8"/>
  <c r="D891" i="8" s="1"/>
  <c r="B891" i="8"/>
  <c r="B890" i="8"/>
  <c r="B889" i="8"/>
  <c r="B888" i="8"/>
  <c r="B887" i="8"/>
  <c r="B886" i="8"/>
  <c r="B885" i="8"/>
  <c r="E884" i="8"/>
  <c r="D884" i="8"/>
  <c r="C884" i="8"/>
  <c r="B884" i="8"/>
  <c r="B883" i="8"/>
  <c r="C883" i="8" s="1"/>
  <c r="D883" i="8" s="1"/>
  <c r="D882" i="8"/>
  <c r="B882" i="8"/>
  <c r="E881" i="8"/>
  <c r="B881" i="8"/>
  <c r="C882" i="8" s="1"/>
  <c r="B880" i="8"/>
  <c r="E879" i="8"/>
  <c r="C879" i="8"/>
  <c r="D879" i="8" s="1"/>
  <c r="B879" i="8"/>
  <c r="C880" i="8" s="1"/>
  <c r="D880" i="8" s="1"/>
  <c r="D878" i="8"/>
  <c r="C878" i="8"/>
  <c r="B878" i="8"/>
  <c r="E880" i="8" s="1"/>
  <c r="B877" i="8"/>
  <c r="B876" i="8"/>
  <c r="C877" i="8" s="1"/>
  <c r="D877" i="8" s="1"/>
  <c r="C875" i="8"/>
  <c r="D875" i="8" s="1"/>
  <c r="B875" i="8"/>
  <c r="B874" i="8"/>
  <c r="B873" i="8"/>
  <c r="B872" i="8"/>
  <c r="B871" i="8"/>
  <c r="B870" i="8"/>
  <c r="B869" i="8"/>
  <c r="E868" i="8"/>
  <c r="C868" i="8"/>
  <c r="D868" i="8" s="1"/>
  <c r="B868" i="8"/>
  <c r="B867" i="8"/>
  <c r="C867" i="8" s="1"/>
  <c r="D867" i="8" s="1"/>
  <c r="D866" i="8"/>
  <c r="B866" i="8"/>
  <c r="E865" i="8"/>
  <c r="B865" i="8"/>
  <c r="C866" i="8" s="1"/>
  <c r="B864" i="8"/>
  <c r="F863" i="8"/>
  <c r="E863" i="8"/>
  <c r="C863" i="8"/>
  <c r="D863" i="8" s="1"/>
  <c r="B863" i="8"/>
  <c r="D862" i="8"/>
  <c r="C862" i="8"/>
  <c r="B862" i="8"/>
  <c r="B861" i="8"/>
  <c r="B860" i="8"/>
  <c r="B859" i="8"/>
  <c r="E861" i="8" s="1"/>
  <c r="F861" i="8" s="1"/>
  <c r="E858" i="8"/>
  <c r="F858" i="8" s="1"/>
  <c r="B858" i="8"/>
  <c r="E857" i="8"/>
  <c r="D857" i="8"/>
  <c r="C857" i="8"/>
  <c r="B857" i="8"/>
  <c r="F909" i="8" s="1"/>
  <c r="E856" i="8"/>
  <c r="B856" i="8"/>
  <c r="F855" i="8"/>
  <c r="E855" i="8"/>
  <c r="C855" i="8"/>
  <c r="D855" i="8" s="1"/>
  <c r="B855" i="8"/>
  <c r="D854" i="8"/>
  <c r="C854" i="8"/>
  <c r="B854" i="8"/>
  <c r="F906" i="8" s="1"/>
  <c r="B853" i="8"/>
  <c r="B852" i="8"/>
  <c r="B851" i="8"/>
  <c r="F903" i="8" s="1"/>
  <c r="E850" i="8"/>
  <c r="B850" i="8"/>
  <c r="E849" i="8"/>
  <c r="D849" i="8"/>
  <c r="C849" i="8"/>
  <c r="B849" i="8"/>
  <c r="F901" i="8" s="1"/>
  <c r="F848" i="8"/>
  <c r="E848" i="8"/>
  <c r="B848" i="8"/>
  <c r="D847" i="8"/>
  <c r="C847" i="8"/>
  <c r="B847" i="8"/>
  <c r="D846" i="8"/>
  <c r="C846" i="8"/>
  <c r="B846" i="8"/>
  <c r="F898" i="8" s="1"/>
  <c r="B845" i="8"/>
  <c r="B844" i="8"/>
  <c r="B843" i="8"/>
  <c r="E842" i="8"/>
  <c r="F842" i="8" s="1"/>
  <c r="B842" i="8"/>
  <c r="E841" i="8"/>
  <c r="C841" i="8"/>
  <c r="D841" i="8" s="1"/>
  <c r="B841" i="8"/>
  <c r="C842" i="8" s="1"/>
  <c r="D842" i="8" s="1"/>
  <c r="E840" i="8"/>
  <c r="B840" i="8"/>
  <c r="D839" i="8"/>
  <c r="C839" i="8"/>
  <c r="B839" i="8"/>
  <c r="D838" i="8"/>
  <c r="C838" i="8"/>
  <c r="B838" i="8"/>
  <c r="B837" i="8"/>
  <c r="B836" i="8"/>
  <c r="C837" i="8" s="1"/>
  <c r="D837" i="8" s="1"/>
  <c r="B835" i="8"/>
  <c r="E834" i="8"/>
  <c r="B834" i="8"/>
  <c r="E833" i="8"/>
  <c r="C833" i="8"/>
  <c r="D833" i="8" s="1"/>
  <c r="B833" i="8"/>
  <c r="C834" i="8" s="1"/>
  <c r="D834" i="8" s="1"/>
  <c r="F832" i="8"/>
  <c r="E832" i="8"/>
  <c r="B832" i="8"/>
  <c r="C831" i="8"/>
  <c r="D831" i="8" s="1"/>
  <c r="B831" i="8"/>
  <c r="D830" i="8"/>
  <c r="C830" i="8"/>
  <c r="B830" i="8"/>
  <c r="B829" i="8"/>
  <c r="F881" i="8" s="1"/>
  <c r="B828" i="8"/>
  <c r="C827" i="8"/>
  <c r="D827" i="8" s="1"/>
  <c r="B827" i="8"/>
  <c r="E826" i="8"/>
  <c r="F826" i="8" s="1"/>
  <c r="B826" i="8"/>
  <c r="E825" i="8"/>
  <c r="D825" i="8"/>
  <c r="C825" i="8"/>
  <c r="B825" i="8"/>
  <c r="C826" i="8" s="1"/>
  <c r="D826" i="8" s="1"/>
  <c r="E824" i="8"/>
  <c r="B824" i="8"/>
  <c r="C823" i="8"/>
  <c r="D823" i="8" s="1"/>
  <c r="B823" i="8"/>
  <c r="D822" i="8"/>
  <c r="C822" i="8"/>
  <c r="B822" i="8"/>
  <c r="B821" i="8"/>
  <c r="B820" i="8"/>
  <c r="C821" i="8" s="1"/>
  <c r="D821" i="8" s="1"/>
  <c r="C819" i="8"/>
  <c r="D819" i="8" s="1"/>
  <c r="B819" i="8"/>
  <c r="E818" i="8"/>
  <c r="B818" i="8"/>
  <c r="E817" i="8"/>
  <c r="D817" i="8"/>
  <c r="C817" i="8"/>
  <c r="B817" i="8"/>
  <c r="C818" i="8" s="1"/>
  <c r="D818" i="8" s="1"/>
  <c r="F816" i="8"/>
  <c r="E816" i="8"/>
  <c r="B816" i="8"/>
  <c r="D815" i="8"/>
  <c r="C815" i="8"/>
  <c r="B815" i="8"/>
  <c r="D814" i="8"/>
  <c r="C814" i="8"/>
  <c r="B814" i="8"/>
  <c r="B813" i="8"/>
  <c r="F865" i="8" s="1"/>
  <c r="B812" i="8"/>
  <c r="C811" i="8"/>
  <c r="D811" i="8" s="1"/>
  <c r="B811" i="8"/>
  <c r="E810" i="8"/>
  <c r="B810" i="8"/>
  <c r="E809" i="8"/>
  <c r="C809" i="8"/>
  <c r="D809" i="8" s="1"/>
  <c r="B809" i="8"/>
  <c r="C810" i="8" s="1"/>
  <c r="D810" i="8" s="1"/>
  <c r="F808" i="8"/>
  <c r="E808" i="8"/>
  <c r="B808" i="8"/>
  <c r="E807" i="8"/>
  <c r="F807" i="8" s="1"/>
  <c r="C807" i="8"/>
  <c r="D807" i="8" s="1"/>
  <c r="B807" i="8"/>
  <c r="C808" i="8" s="1"/>
  <c r="D808" i="8" s="1"/>
  <c r="D806" i="8"/>
  <c r="C806" i="8"/>
  <c r="B806" i="8"/>
  <c r="E805" i="8"/>
  <c r="F805" i="8" s="1"/>
  <c r="B805" i="8"/>
  <c r="F857" i="8" s="1"/>
  <c r="B804" i="8"/>
  <c r="C803" i="8"/>
  <c r="D803" i="8" s="1"/>
  <c r="B803" i="8"/>
  <c r="C802" i="8"/>
  <c r="D802" i="8" s="1"/>
  <c r="B802" i="8"/>
  <c r="E801" i="8"/>
  <c r="F801" i="8" s="1"/>
  <c r="B801" i="8"/>
  <c r="C800" i="8"/>
  <c r="D800" i="8" s="1"/>
  <c r="B800" i="8"/>
  <c r="B799" i="8"/>
  <c r="E798" i="8"/>
  <c r="D798" i="8"/>
  <c r="C798" i="8"/>
  <c r="B798" i="8"/>
  <c r="D797" i="8"/>
  <c r="B797" i="8"/>
  <c r="E796" i="8"/>
  <c r="C796" i="8"/>
  <c r="D796" i="8" s="1"/>
  <c r="B796" i="8"/>
  <c r="C797" i="8" s="1"/>
  <c r="B795" i="8"/>
  <c r="D794" i="8"/>
  <c r="B794" i="8"/>
  <c r="C793" i="8"/>
  <c r="D793" i="8" s="1"/>
  <c r="B793" i="8"/>
  <c r="C794" i="8" s="1"/>
  <c r="B792" i="8"/>
  <c r="B791" i="8"/>
  <c r="C792" i="8" s="1"/>
  <c r="D792" i="8" s="1"/>
  <c r="B790" i="8"/>
  <c r="E793" i="8" s="1"/>
  <c r="B789" i="8"/>
  <c r="B788" i="8"/>
  <c r="C787" i="8"/>
  <c r="D787" i="8" s="1"/>
  <c r="B787" i="8"/>
  <c r="C786" i="8"/>
  <c r="D786" i="8" s="1"/>
  <c r="B786" i="8"/>
  <c r="B785" i="8"/>
  <c r="C784" i="8"/>
  <c r="D784" i="8" s="1"/>
  <c r="B784" i="8"/>
  <c r="B783" i="8"/>
  <c r="B782" i="8"/>
  <c r="D781" i="8"/>
  <c r="B781" i="8"/>
  <c r="B780" i="8"/>
  <c r="C781" i="8" s="1"/>
  <c r="B779" i="8"/>
  <c r="B778" i="8"/>
  <c r="C777" i="8"/>
  <c r="D777" i="8" s="1"/>
  <c r="B777" i="8"/>
  <c r="C778" i="8" s="1"/>
  <c r="D778" i="8" s="1"/>
  <c r="B776" i="8"/>
  <c r="C775" i="8"/>
  <c r="D775" i="8" s="1"/>
  <c r="B775" i="8"/>
  <c r="C776" i="8" s="1"/>
  <c r="D776" i="8" s="1"/>
  <c r="B774" i="8"/>
  <c r="E777" i="8" s="1"/>
  <c r="E773" i="8"/>
  <c r="F773" i="8" s="1"/>
  <c r="B773" i="8"/>
  <c r="B772" i="8"/>
  <c r="C771" i="8"/>
  <c r="D771" i="8" s="1"/>
  <c r="B771" i="8"/>
  <c r="C772" i="8" s="1"/>
  <c r="D772" i="8" s="1"/>
  <c r="C770" i="8"/>
  <c r="D770" i="8" s="1"/>
  <c r="B770" i="8"/>
  <c r="B769" i="8"/>
  <c r="B768" i="8"/>
  <c r="B767" i="8"/>
  <c r="B766" i="8"/>
  <c r="B765" i="8"/>
  <c r="D764" i="8"/>
  <c r="C764" i="8"/>
  <c r="B764" i="8"/>
  <c r="E763" i="8"/>
  <c r="C763" i="8"/>
  <c r="D763" i="8" s="1"/>
  <c r="B763" i="8"/>
  <c r="C762" i="8"/>
  <c r="D762" i="8" s="1"/>
  <c r="B762" i="8"/>
  <c r="B761" i="8"/>
  <c r="E764" i="8" s="1"/>
  <c r="E760" i="8"/>
  <c r="D760" i="8"/>
  <c r="C760" i="8"/>
  <c r="B760" i="8"/>
  <c r="B759" i="8"/>
  <c r="B758" i="8"/>
  <c r="C759" i="8" s="1"/>
  <c r="D759" i="8" s="1"/>
  <c r="D757" i="8"/>
  <c r="C757" i="8"/>
  <c r="B757" i="8"/>
  <c r="D756" i="8"/>
  <c r="C756" i="8"/>
  <c r="B756" i="8"/>
  <c r="E755" i="8"/>
  <c r="D755" i="8"/>
  <c r="C755" i="8"/>
  <c r="B755" i="8"/>
  <c r="C754" i="8"/>
  <c r="D754" i="8" s="1"/>
  <c r="B754" i="8"/>
  <c r="E753" i="8"/>
  <c r="B753" i="8"/>
  <c r="E756" i="8" s="1"/>
  <c r="E752" i="8"/>
  <c r="B752" i="8"/>
  <c r="B751" i="8"/>
  <c r="F750" i="8"/>
  <c r="E750" i="8"/>
  <c r="B750" i="8"/>
  <c r="B749" i="8"/>
  <c r="D748" i="8"/>
  <c r="C748" i="8"/>
  <c r="B748" i="8"/>
  <c r="B747" i="8"/>
  <c r="C746" i="8"/>
  <c r="D746" i="8" s="1"/>
  <c r="B746" i="8"/>
  <c r="F745" i="8"/>
  <c r="E745" i="8"/>
  <c r="B745" i="8"/>
  <c r="B744" i="8"/>
  <c r="C745" i="8" s="1"/>
  <c r="D745" i="8" s="1"/>
  <c r="B743" i="8"/>
  <c r="B742" i="8"/>
  <c r="B741" i="8"/>
  <c r="E742" i="8" s="1"/>
  <c r="F742" i="8" s="1"/>
  <c r="D740" i="8"/>
  <c r="C740" i="8"/>
  <c r="B740" i="8"/>
  <c r="B739" i="8"/>
  <c r="B738" i="8"/>
  <c r="B737" i="8"/>
  <c r="B736" i="8"/>
  <c r="B735" i="8"/>
  <c r="E738" i="8" s="1"/>
  <c r="B734" i="8"/>
  <c r="B733" i="8"/>
  <c r="D732" i="8"/>
  <c r="C732" i="8"/>
  <c r="B732" i="8"/>
  <c r="E731" i="8"/>
  <c r="C731" i="8"/>
  <c r="D731" i="8" s="1"/>
  <c r="B731" i="8"/>
  <c r="C730" i="8"/>
  <c r="D730" i="8" s="1"/>
  <c r="B730" i="8"/>
  <c r="B729" i="8"/>
  <c r="E728" i="8"/>
  <c r="D728" i="8"/>
  <c r="C728" i="8"/>
  <c r="B728" i="8"/>
  <c r="C729" i="8" s="1"/>
  <c r="D729" i="8" s="1"/>
  <c r="B727" i="8"/>
  <c r="B726" i="8"/>
  <c r="C727" i="8" s="1"/>
  <c r="D727" i="8" s="1"/>
  <c r="D725" i="8"/>
  <c r="C725" i="8"/>
  <c r="B725" i="8"/>
  <c r="D724" i="8"/>
  <c r="C724" i="8"/>
  <c r="B724" i="8"/>
  <c r="E723" i="8"/>
  <c r="D723" i="8"/>
  <c r="C723" i="8"/>
  <c r="B723" i="8"/>
  <c r="C722" i="8"/>
  <c r="D722" i="8" s="1"/>
  <c r="B722" i="8"/>
  <c r="E721" i="8"/>
  <c r="B721" i="8"/>
  <c r="E724" i="8" s="1"/>
  <c r="E720" i="8"/>
  <c r="B720" i="8"/>
  <c r="B719" i="8"/>
  <c r="F718" i="8"/>
  <c r="E718" i="8"/>
  <c r="B718" i="8"/>
  <c r="B717" i="8"/>
  <c r="D716" i="8"/>
  <c r="C716" i="8"/>
  <c r="B716" i="8"/>
  <c r="B715" i="8"/>
  <c r="C714" i="8"/>
  <c r="D714" i="8" s="1"/>
  <c r="B714" i="8"/>
  <c r="E717" i="8" s="1"/>
  <c r="F713" i="8"/>
  <c r="E713" i="8"/>
  <c r="B713" i="8"/>
  <c r="B712" i="8"/>
  <c r="C713" i="8" s="1"/>
  <c r="D713" i="8" s="1"/>
  <c r="B711" i="8"/>
  <c r="B710" i="8"/>
  <c r="B709" i="8"/>
  <c r="E710" i="8" s="1"/>
  <c r="F710" i="8" s="1"/>
  <c r="D708" i="8"/>
  <c r="C708" i="8"/>
  <c r="B708" i="8"/>
  <c r="B707" i="8"/>
  <c r="B706" i="8"/>
  <c r="E709" i="8" s="1"/>
  <c r="B705" i="8"/>
  <c r="B704" i="8"/>
  <c r="C705" i="8" s="1"/>
  <c r="D705" i="8" s="1"/>
  <c r="B703" i="8"/>
  <c r="E706" i="8" s="1"/>
  <c r="B702" i="8"/>
  <c r="B701" i="8"/>
  <c r="D700" i="8"/>
  <c r="C700" i="8"/>
  <c r="B700" i="8"/>
  <c r="E699" i="8"/>
  <c r="C699" i="8"/>
  <c r="D699" i="8" s="1"/>
  <c r="B699" i="8"/>
  <c r="C698" i="8"/>
  <c r="D698" i="8" s="1"/>
  <c r="B698" i="8"/>
  <c r="B697" i="8"/>
  <c r="E696" i="8"/>
  <c r="D696" i="8"/>
  <c r="C696" i="8"/>
  <c r="B696" i="8"/>
  <c r="C697" i="8" s="1"/>
  <c r="D697" i="8" s="1"/>
  <c r="B695" i="8"/>
  <c r="B694" i="8"/>
  <c r="D693" i="8"/>
  <c r="C693" i="8"/>
  <c r="B693" i="8"/>
  <c r="D692" i="8"/>
  <c r="C692" i="8"/>
  <c r="B692" i="8"/>
  <c r="E691" i="8"/>
  <c r="D691" i="8"/>
  <c r="C691" i="8"/>
  <c r="B691" i="8"/>
  <c r="C690" i="8"/>
  <c r="D690" i="8" s="1"/>
  <c r="B690" i="8"/>
  <c r="E689" i="8"/>
  <c r="B689" i="8"/>
  <c r="E688" i="8"/>
  <c r="B688" i="8"/>
  <c r="C689" i="8" s="1"/>
  <c r="D689" i="8" s="1"/>
  <c r="B687" i="8"/>
  <c r="F686" i="8"/>
  <c r="E686" i="8"/>
  <c r="B686" i="8"/>
  <c r="F738" i="8" s="1"/>
  <c r="B685" i="8"/>
  <c r="D684" i="8"/>
  <c r="C684" i="8"/>
  <c r="B684" i="8"/>
  <c r="B683" i="8"/>
  <c r="C682" i="8"/>
  <c r="D682" i="8" s="1"/>
  <c r="B682" i="8"/>
  <c r="E685" i="8" s="1"/>
  <c r="E681" i="8"/>
  <c r="F681" i="8" s="1"/>
  <c r="B681" i="8"/>
  <c r="B680" i="8"/>
  <c r="C681" i="8" s="1"/>
  <c r="D681" i="8" s="1"/>
  <c r="B679" i="8"/>
  <c r="B678" i="8"/>
  <c r="B677" i="8"/>
  <c r="E678" i="8" s="1"/>
  <c r="F678" i="8" s="1"/>
  <c r="D676" i="8"/>
  <c r="C676" i="8"/>
  <c r="B676" i="8"/>
  <c r="B675" i="8"/>
  <c r="B674" i="8"/>
  <c r="E677" i="8" s="1"/>
  <c r="B673" i="8"/>
  <c r="B672" i="8"/>
  <c r="C673" i="8" s="1"/>
  <c r="D673" i="8" s="1"/>
  <c r="B671" i="8"/>
  <c r="E674" i="8" s="1"/>
  <c r="B670" i="8"/>
  <c r="B669" i="8"/>
  <c r="D668" i="8"/>
  <c r="C668" i="8"/>
  <c r="B668" i="8"/>
  <c r="E667" i="8"/>
  <c r="C667" i="8"/>
  <c r="D667" i="8" s="1"/>
  <c r="B667" i="8"/>
  <c r="C666" i="8"/>
  <c r="D666" i="8" s="1"/>
  <c r="B666" i="8"/>
  <c r="B665" i="8"/>
  <c r="F717" i="8" s="1"/>
  <c r="E664" i="8"/>
  <c r="D664" i="8"/>
  <c r="C664" i="8"/>
  <c r="B664" i="8"/>
  <c r="C665" i="8" s="1"/>
  <c r="D665" i="8" s="1"/>
  <c r="B663" i="8"/>
  <c r="B662" i="8"/>
  <c r="D661" i="8"/>
  <c r="C661" i="8"/>
  <c r="B661" i="8"/>
  <c r="D660" i="8"/>
  <c r="C660" i="8"/>
  <c r="B660" i="8"/>
  <c r="E659" i="8"/>
  <c r="D659" i="8"/>
  <c r="C659" i="8"/>
  <c r="B659" i="8"/>
  <c r="C658" i="8"/>
  <c r="D658" i="8" s="1"/>
  <c r="B658" i="8"/>
  <c r="E657" i="8"/>
  <c r="B657" i="8"/>
  <c r="F709" i="8" s="1"/>
  <c r="E656" i="8"/>
  <c r="B656" i="8"/>
  <c r="C657" i="8" s="1"/>
  <c r="D657" i="8" s="1"/>
  <c r="B655" i="8"/>
  <c r="F654" i="8"/>
  <c r="E654" i="8"/>
  <c r="B654" i="8"/>
  <c r="F706" i="8" s="1"/>
  <c r="B653" i="8"/>
  <c r="D652" i="8"/>
  <c r="C652" i="8"/>
  <c r="B652" i="8"/>
  <c r="B651" i="8"/>
  <c r="C650" i="8"/>
  <c r="D650" i="8" s="1"/>
  <c r="B650" i="8"/>
  <c r="E653" i="8" s="1"/>
  <c r="E649" i="8"/>
  <c r="F649" i="8" s="1"/>
  <c r="B649" i="8"/>
  <c r="B648" i="8"/>
  <c r="C649" i="8" s="1"/>
  <c r="D649" i="8" s="1"/>
  <c r="B647" i="8"/>
  <c r="B646" i="8"/>
  <c r="B645" i="8"/>
  <c r="E646" i="8" s="1"/>
  <c r="F646" i="8" s="1"/>
  <c r="D644" i="8"/>
  <c r="C644" i="8"/>
  <c r="B644" i="8"/>
  <c r="B643" i="8"/>
  <c r="B642" i="8"/>
  <c r="E645" i="8" s="1"/>
  <c r="B641" i="8"/>
  <c r="B640" i="8"/>
  <c r="C641" i="8" s="1"/>
  <c r="D641" i="8" s="1"/>
  <c r="B639" i="8"/>
  <c r="E642" i="8" s="1"/>
  <c r="B638" i="8"/>
  <c r="B637" i="8"/>
  <c r="D636" i="8"/>
  <c r="C636" i="8"/>
  <c r="B636" i="8"/>
  <c r="E635" i="8"/>
  <c r="C635" i="8"/>
  <c r="D635" i="8" s="1"/>
  <c r="B635" i="8"/>
  <c r="C634" i="8"/>
  <c r="D634" i="8" s="1"/>
  <c r="B634" i="8"/>
  <c r="B633" i="8"/>
  <c r="F685" i="8" s="1"/>
  <c r="E632" i="8"/>
  <c r="C632" i="8"/>
  <c r="D632" i="8" s="1"/>
  <c r="B632" i="8"/>
  <c r="C633" i="8" s="1"/>
  <c r="D633" i="8" s="1"/>
  <c r="B631" i="8"/>
  <c r="B630" i="8"/>
  <c r="C629" i="8"/>
  <c r="D629" i="8" s="1"/>
  <c r="B629" i="8"/>
  <c r="D628" i="8"/>
  <c r="C628" i="8"/>
  <c r="B628" i="8"/>
  <c r="E627" i="8"/>
  <c r="D627" i="8"/>
  <c r="C627" i="8"/>
  <c r="B627" i="8"/>
  <c r="C626" i="8"/>
  <c r="D626" i="8" s="1"/>
  <c r="B626" i="8"/>
  <c r="E625" i="8"/>
  <c r="B625" i="8"/>
  <c r="F677" i="8" s="1"/>
  <c r="E624" i="8"/>
  <c r="B624" i="8"/>
  <c r="C625" i="8" s="1"/>
  <c r="D625" i="8" s="1"/>
  <c r="B623" i="8"/>
  <c r="F622" i="8"/>
  <c r="E622" i="8"/>
  <c r="B622" i="8"/>
  <c r="F674" i="8" s="1"/>
  <c r="B621" i="8"/>
  <c r="D620" i="8"/>
  <c r="C620" i="8"/>
  <c r="B620" i="8"/>
  <c r="B619" i="8"/>
  <c r="C618" i="8"/>
  <c r="D618" i="8" s="1"/>
  <c r="B618" i="8"/>
  <c r="E621" i="8" s="1"/>
  <c r="B617" i="8"/>
  <c r="B616" i="8"/>
  <c r="B615" i="8"/>
  <c r="B614" i="8"/>
  <c r="B613" i="8"/>
  <c r="E614" i="8" s="1"/>
  <c r="F614" i="8" s="1"/>
  <c r="D612" i="8"/>
  <c r="C612" i="8"/>
  <c r="B612" i="8"/>
  <c r="C611" i="8"/>
  <c r="D611" i="8" s="1"/>
  <c r="B611" i="8"/>
  <c r="C610" i="8"/>
  <c r="D610" i="8" s="1"/>
  <c r="B610" i="8"/>
  <c r="B609" i="8"/>
  <c r="B608" i="8"/>
  <c r="B607" i="8"/>
  <c r="B606" i="8"/>
  <c r="D605" i="8"/>
  <c r="C605" i="8"/>
  <c r="B605" i="8"/>
  <c r="D604" i="8"/>
  <c r="C604" i="8"/>
  <c r="B604" i="8"/>
  <c r="E603" i="8"/>
  <c r="D603" i="8"/>
  <c r="C603" i="8"/>
  <c r="B603" i="8"/>
  <c r="C602" i="8"/>
  <c r="D602" i="8" s="1"/>
  <c r="B602" i="8"/>
  <c r="B601" i="8"/>
  <c r="F653" i="8" s="1"/>
  <c r="E600" i="8"/>
  <c r="C600" i="8"/>
  <c r="D600" i="8" s="1"/>
  <c r="B600" i="8"/>
  <c r="C601" i="8" s="1"/>
  <c r="D601" i="8" s="1"/>
  <c r="B599" i="8"/>
  <c r="B598" i="8"/>
  <c r="C597" i="8"/>
  <c r="D597" i="8" s="1"/>
  <c r="B597" i="8"/>
  <c r="D596" i="8"/>
  <c r="C596" i="8"/>
  <c r="B596" i="8"/>
  <c r="E595" i="8"/>
  <c r="D595" i="8"/>
  <c r="C595" i="8"/>
  <c r="B595" i="8"/>
  <c r="C594" i="8"/>
  <c r="D594" i="8" s="1"/>
  <c r="B594" i="8"/>
  <c r="E593" i="8"/>
  <c r="B593" i="8"/>
  <c r="F645" i="8" s="1"/>
  <c r="E592" i="8"/>
  <c r="B592" i="8"/>
  <c r="C593" i="8" s="1"/>
  <c r="D593" i="8" s="1"/>
  <c r="B591" i="8"/>
  <c r="F590" i="8"/>
  <c r="E590" i="8"/>
  <c r="B590" i="8"/>
  <c r="F642" i="8" s="1"/>
  <c r="B589" i="8"/>
  <c r="D588" i="8"/>
  <c r="C588" i="8"/>
  <c r="B588" i="8"/>
  <c r="B587" i="8"/>
  <c r="B586" i="8"/>
  <c r="E585" i="8"/>
  <c r="F585" i="8" s="1"/>
  <c r="B585" i="8"/>
  <c r="B584" i="8"/>
  <c r="B583" i="8"/>
  <c r="B582" i="8"/>
  <c r="B581" i="8"/>
  <c r="D580" i="8"/>
  <c r="C580" i="8"/>
  <c r="B580" i="8"/>
  <c r="C579" i="8"/>
  <c r="D579" i="8" s="1"/>
  <c r="B579" i="8"/>
  <c r="C578" i="8"/>
  <c r="D578" i="8" s="1"/>
  <c r="B578" i="8"/>
  <c r="B577" i="8"/>
  <c r="B576" i="8"/>
  <c r="B575" i="8"/>
  <c r="B574" i="8"/>
  <c r="B573" i="8"/>
  <c r="D572" i="8"/>
  <c r="C572" i="8"/>
  <c r="B572" i="8"/>
  <c r="E571" i="8"/>
  <c r="D571" i="8"/>
  <c r="C571" i="8"/>
  <c r="B571" i="8"/>
  <c r="C570" i="8"/>
  <c r="D570" i="8" s="1"/>
  <c r="B570" i="8"/>
  <c r="B569" i="8"/>
  <c r="F621" i="8" s="1"/>
  <c r="E568" i="8"/>
  <c r="C568" i="8"/>
  <c r="D568" i="8" s="1"/>
  <c r="B568" i="8"/>
  <c r="C569" i="8" s="1"/>
  <c r="D569" i="8" s="1"/>
  <c r="B567" i="8"/>
  <c r="B566" i="8"/>
  <c r="D565" i="8"/>
  <c r="C565" i="8"/>
  <c r="B565" i="8"/>
  <c r="D564" i="8"/>
  <c r="C564" i="8"/>
  <c r="B564" i="8"/>
  <c r="E563" i="8"/>
  <c r="D563" i="8"/>
  <c r="C563" i="8"/>
  <c r="B563" i="8"/>
  <c r="C562" i="8"/>
  <c r="D562" i="8" s="1"/>
  <c r="B562" i="8"/>
  <c r="F561" i="8"/>
  <c r="E561" i="8"/>
  <c r="B561" i="8"/>
  <c r="E560" i="8"/>
  <c r="B560" i="8"/>
  <c r="C561" i="8" s="1"/>
  <c r="D561" i="8" s="1"/>
  <c r="B559" i="8"/>
  <c r="F558" i="8"/>
  <c r="E558" i="8"/>
  <c r="B558" i="8"/>
  <c r="B557" i="8"/>
  <c r="D556" i="8"/>
  <c r="C556" i="8"/>
  <c r="B556" i="8"/>
  <c r="B555" i="8"/>
  <c r="B554" i="8"/>
  <c r="E553" i="8"/>
  <c r="F553" i="8" s="1"/>
  <c r="B553" i="8"/>
  <c r="B552" i="8"/>
  <c r="B551" i="8"/>
  <c r="B550" i="8"/>
  <c r="B549" i="8"/>
  <c r="D548" i="8"/>
  <c r="C548" i="8"/>
  <c r="B548" i="8"/>
  <c r="B547" i="8"/>
  <c r="B546" i="8"/>
  <c r="B545" i="8"/>
  <c r="B544" i="8"/>
  <c r="B543" i="8"/>
  <c r="B542" i="8"/>
  <c r="B541" i="8"/>
  <c r="D540" i="8"/>
  <c r="C540" i="8"/>
  <c r="B540" i="8"/>
  <c r="E539" i="8"/>
  <c r="C539" i="8"/>
  <c r="D539" i="8" s="1"/>
  <c r="B539" i="8"/>
  <c r="C538" i="8"/>
  <c r="D538" i="8" s="1"/>
  <c r="B538" i="8"/>
  <c r="B537" i="8"/>
  <c r="E536" i="8"/>
  <c r="C536" i="8"/>
  <c r="D536" i="8" s="1"/>
  <c r="B536" i="8"/>
  <c r="C537" i="8" s="1"/>
  <c r="D537" i="8" s="1"/>
  <c r="B535" i="8"/>
  <c r="B534" i="8"/>
  <c r="D533" i="8"/>
  <c r="C533" i="8"/>
  <c r="B533" i="8"/>
  <c r="D532" i="8"/>
  <c r="C532" i="8"/>
  <c r="B532" i="8"/>
  <c r="F531" i="8"/>
  <c r="E531" i="8"/>
  <c r="D531" i="8"/>
  <c r="C531" i="8"/>
  <c r="B531" i="8"/>
  <c r="C530" i="8"/>
  <c r="D530" i="8" s="1"/>
  <c r="B530" i="8"/>
  <c r="E529" i="8"/>
  <c r="B529" i="8"/>
  <c r="E528" i="8"/>
  <c r="B528" i="8"/>
  <c r="C529" i="8" s="1"/>
  <c r="D529" i="8" s="1"/>
  <c r="B527" i="8"/>
  <c r="E526" i="8"/>
  <c r="F526" i="8" s="1"/>
  <c r="B526" i="8"/>
  <c r="B525" i="8"/>
  <c r="D524" i="8"/>
  <c r="C524" i="8"/>
  <c r="B524" i="8"/>
  <c r="B523" i="8"/>
  <c r="C522" i="8"/>
  <c r="D522" i="8" s="1"/>
  <c r="B522" i="8"/>
  <c r="B521" i="8"/>
  <c r="B520" i="8"/>
  <c r="B519" i="8"/>
  <c r="E518" i="8"/>
  <c r="F518" i="8" s="1"/>
  <c r="B518" i="8"/>
  <c r="B517" i="8"/>
  <c r="D516" i="8"/>
  <c r="C516" i="8"/>
  <c r="B516" i="8"/>
  <c r="C515" i="8"/>
  <c r="D515" i="8" s="1"/>
  <c r="B515" i="8"/>
  <c r="C514" i="8"/>
  <c r="D514" i="8" s="1"/>
  <c r="B514" i="8"/>
  <c r="B513" i="8"/>
  <c r="B512" i="8"/>
  <c r="B511" i="8"/>
  <c r="B510" i="8"/>
  <c r="B509" i="8"/>
  <c r="D508" i="8"/>
  <c r="C508" i="8"/>
  <c r="B508" i="8"/>
  <c r="E507" i="8"/>
  <c r="D507" i="8"/>
  <c r="C507" i="8"/>
  <c r="B507" i="8"/>
  <c r="C506" i="8"/>
  <c r="D506" i="8" s="1"/>
  <c r="B506" i="8"/>
  <c r="B505" i="8"/>
  <c r="E504" i="8"/>
  <c r="D504" i="8"/>
  <c r="C504" i="8"/>
  <c r="B504" i="8"/>
  <c r="C505" i="8" s="1"/>
  <c r="D505" i="8" s="1"/>
  <c r="B503" i="8"/>
  <c r="B502" i="8"/>
  <c r="C501" i="8"/>
  <c r="D501" i="8" s="1"/>
  <c r="B501" i="8"/>
  <c r="D500" i="8"/>
  <c r="C500" i="8"/>
  <c r="B500" i="8"/>
  <c r="E499" i="8"/>
  <c r="D499" i="8"/>
  <c r="C499" i="8"/>
  <c r="B499" i="8"/>
  <c r="C498" i="8"/>
  <c r="D498" i="8" s="1"/>
  <c r="B498" i="8"/>
  <c r="E497" i="8"/>
  <c r="B497" i="8"/>
  <c r="E496" i="8"/>
  <c r="B496" i="8"/>
  <c r="C497" i="8" s="1"/>
  <c r="D497" i="8" s="1"/>
  <c r="B495" i="8"/>
  <c r="F494" i="8"/>
  <c r="E494" i="8"/>
  <c r="B494" i="8"/>
  <c r="B493" i="8"/>
  <c r="D492" i="8"/>
  <c r="C492" i="8"/>
  <c r="B492" i="8"/>
  <c r="B491" i="8"/>
  <c r="C490" i="8"/>
  <c r="D490" i="8" s="1"/>
  <c r="B490" i="8"/>
  <c r="B489" i="8"/>
  <c r="B488" i="8"/>
  <c r="B487" i="8"/>
  <c r="B486" i="8"/>
  <c r="B485" i="8"/>
  <c r="D484" i="8"/>
  <c r="C484" i="8"/>
  <c r="B484" i="8"/>
  <c r="B483" i="8"/>
  <c r="B482" i="8"/>
  <c r="C482" i="8" s="1"/>
  <c r="D482" i="8" s="1"/>
  <c r="B481" i="8"/>
  <c r="C480" i="8"/>
  <c r="D480" i="8" s="1"/>
  <c r="B480" i="8"/>
  <c r="B479" i="8"/>
  <c r="B478" i="8"/>
  <c r="B477" i="8"/>
  <c r="F529" i="8" s="1"/>
  <c r="D476" i="8"/>
  <c r="C476" i="8"/>
  <c r="B476" i="8"/>
  <c r="E475" i="8"/>
  <c r="C475" i="8"/>
  <c r="D475" i="8" s="1"/>
  <c r="B475" i="8"/>
  <c r="C474" i="8"/>
  <c r="D474" i="8" s="1"/>
  <c r="B474" i="8"/>
  <c r="B473" i="8"/>
  <c r="E472" i="8"/>
  <c r="D472" i="8"/>
  <c r="C472" i="8"/>
  <c r="B472" i="8"/>
  <c r="C473" i="8" s="1"/>
  <c r="D473" i="8" s="1"/>
  <c r="B471" i="8"/>
  <c r="B470" i="8"/>
  <c r="D469" i="8"/>
  <c r="C469" i="8"/>
  <c r="B469" i="8"/>
  <c r="D468" i="8"/>
  <c r="C468" i="8"/>
  <c r="B468" i="8"/>
  <c r="E467" i="8"/>
  <c r="D467" i="8"/>
  <c r="C467" i="8"/>
  <c r="B467" i="8"/>
  <c r="C466" i="8"/>
  <c r="D466" i="8" s="1"/>
  <c r="B466" i="8"/>
  <c r="F465" i="8"/>
  <c r="E465" i="8"/>
  <c r="B465" i="8"/>
  <c r="E464" i="8"/>
  <c r="B464" i="8"/>
  <c r="C465" i="8" s="1"/>
  <c r="D465" i="8" s="1"/>
  <c r="B463" i="8"/>
  <c r="E462" i="8"/>
  <c r="F462" i="8" s="1"/>
  <c r="B462" i="8"/>
  <c r="B461" i="8"/>
  <c r="D460" i="8"/>
  <c r="C460" i="8"/>
  <c r="B460" i="8"/>
  <c r="B459" i="8"/>
  <c r="C458" i="8"/>
  <c r="D458" i="8" s="1"/>
  <c r="B458" i="8"/>
  <c r="B457" i="8"/>
  <c r="B456" i="8"/>
  <c r="B455" i="8"/>
  <c r="B454" i="8"/>
  <c r="B453" i="8"/>
  <c r="D452" i="8"/>
  <c r="C452" i="8"/>
  <c r="B452" i="8"/>
  <c r="B451" i="8"/>
  <c r="B450" i="8"/>
  <c r="B449" i="8"/>
  <c r="B448" i="8"/>
  <c r="B447" i="8"/>
  <c r="B446" i="8"/>
  <c r="C445" i="8"/>
  <c r="D445" i="8" s="1"/>
  <c r="B445" i="8"/>
  <c r="D444" i="8"/>
  <c r="C444" i="8"/>
  <c r="B444" i="8"/>
  <c r="E443" i="8"/>
  <c r="C443" i="8"/>
  <c r="D443" i="8" s="1"/>
  <c r="B443" i="8"/>
  <c r="C442" i="8"/>
  <c r="D442" i="8" s="1"/>
  <c r="B442" i="8"/>
  <c r="B441" i="8"/>
  <c r="E440" i="8"/>
  <c r="D440" i="8"/>
  <c r="C440" i="8"/>
  <c r="B440" i="8"/>
  <c r="C441" i="8" s="1"/>
  <c r="D441" i="8" s="1"/>
  <c r="B439" i="8"/>
  <c r="B438" i="8"/>
  <c r="C437" i="8"/>
  <c r="D437" i="8" s="1"/>
  <c r="B437" i="8"/>
  <c r="D436" i="8"/>
  <c r="C436" i="8"/>
  <c r="B436" i="8"/>
  <c r="E435" i="8"/>
  <c r="D435" i="8"/>
  <c r="C435" i="8"/>
  <c r="B435" i="8"/>
  <c r="C434" i="8"/>
  <c r="D434" i="8" s="1"/>
  <c r="B434" i="8"/>
  <c r="E433" i="8"/>
  <c r="B433" i="8"/>
  <c r="E432" i="8"/>
  <c r="B432" i="8"/>
  <c r="C433" i="8" s="1"/>
  <c r="D433" i="8" s="1"/>
  <c r="B431" i="8"/>
  <c r="E430" i="8"/>
  <c r="F430" i="8" s="1"/>
  <c r="B430" i="8"/>
  <c r="B429" i="8"/>
  <c r="D428" i="8"/>
  <c r="C428" i="8"/>
  <c r="B428" i="8"/>
  <c r="B427" i="8"/>
  <c r="C426" i="8"/>
  <c r="D426" i="8" s="1"/>
  <c r="B426" i="8"/>
  <c r="B425" i="8"/>
  <c r="B424" i="8"/>
  <c r="B423" i="8"/>
  <c r="B422" i="8"/>
  <c r="B421" i="8"/>
  <c r="E422" i="8" s="1"/>
  <c r="F422" i="8" s="1"/>
  <c r="D420" i="8"/>
  <c r="C420" i="8"/>
  <c r="B420" i="8"/>
  <c r="C419" i="8"/>
  <c r="D419" i="8" s="1"/>
  <c r="B419" i="8"/>
  <c r="B418" i="8"/>
  <c r="B417" i="8"/>
  <c r="B416" i="8"/>
  <c r="B415" i="8"/>
  <c r="B414" i="8"/>
  <c r="C413" i="8"/>
  <c r="D413" i="8" s="1"/>
  <c r="B413" i="8"/>
  <c r="D412" i="8"/>
  <c r="C412" i="8"/>
  <c r="B412" i="8"/>
  <c r="E411" i="8"/>
  <c r="C411" i="8"/>
  <c r="D411" i="8" s="1"/>
  <c r="B411" i="8"/>
  <c r="C410" i="8"/>
  <c r="D410" i="8" s="1"/>
  <c r="B410" i="8"/>
  <c r="B409" i="8"/>
  <c r="E408" i="8"/>
  <c r="D408" i="8"/>
  <c r="C408" i="8"/>
  <c r="B408" i="8"/>
  <c r="C409" i="8" s="1"/>
  <c r="D409" i="8" s="1"/>
  <c r="B407" i="8"/>
  <c r="B406" i="8"/>
  <c r="C405" i="8"/>
  <c r="D405" i="8" s="1"/>
  <c r="B405" i="8"/>
  <c r="D404" i="8"/>
  <c r="C404" i="8"/>
  <c r="B404" i="8"/>
  <c r="E403" i="8"/>
  <c r="D403" i="8"/>
  <c r="C403" i="8"/>
  <c r="B403" i="8"/>
  <c r="C402" i="8"/>
  <c r="D402" i="8" s="1"/>
  <c r="B402" i="8"/>
  <c r="E401" i="8"/>
  <c r="F401" i="8" s="1"/>
  <c r="B401" i="8"/>
  <c r="E400" i="8"/>
  <c r="B400" i="8"/>
  <c r="C401" i="8" s="1"/>
  <c r="D401" i="8" s="1"/>
  <c r="B399" i="8"/>
  <c r="E398" i="8"/>
  <c r="F398" i="8" s="1"/>
  <c r="B398" i="8"/>
  <c r="B397" i="8"/>
  <c r="D396" i="8"/>
  <c r="C396" i="8"/>
  <c r="B396" i="8"/>
  <c r="B395" i="8"/>
  <c r="B394" i="8"/>
  <c r="C394" i="8" s="1"/>
  <c r="D394" i="8" s="1"/>
  <c r="E393" i="8"/>
  <c r="F393" i="8" s="1"/>
  <c r="B393" i="8"/>
  <c r="B392" i="8"/>
  <c r="B391" i="8"/>
  <c r="B390" i="8"/>
  <c r="B389" i="8"/>
  <c r="D388" i="8"/>
  <c r="C388" i="8"/>
  <c r="B388" i="8"/>
  <c r="B387" i="8"/>
  <c r="B386" i="8"/>
  <c r="B385" i="8"/>
  <c r="B384" i="8"/>
  <c r="B383" i="8"/>
  <c r="C384" i="8" s="1"/>
  <c r="D384" i="8" s="1"/>
  <c r="B382" i="8"/>
  <c r="C381" i="8"/>
  <c r="D381" i="8" s="1"/>
  <c r="B381" i="8"/>
  <c r="F433" i="8" s="1"/>
  <c r="D380" i="8"/>
  <c r="C380" i="8"/>
  <c r="B380" i="8"/>
  <c r="E379" i="8"/>
  <c r="C379" i="8"/>
  <c r="D379" i="8" s="1"/>
  <c r="B379" i="8"/>
  <c r="C378" i="8"/>
  <c r="D378" i="8" s="1"/>
  <c r="B378" i="8"/>
  <c r="B377" i="8"/>
  <c r="E376" i="8"/>
  <c r="C376" i="8"/>
  <c r="D376" i="8" s="1"/>
  <c r="B376" i="8"/>
  <c r="C377" i="8" s="1"/>
  <c r="D377" i="8" s="1"/>
  <c r="B375" i="8"/>
  <c r="B374" i="8"/>
  <c r="C373" i="8"/>
  <c r="D373" i="8" s="1"/>
  <c r="B373" i="8"/>
  <c r="D372" i="8"/>
  <c r="C372" i="8"/>
  <c r="B372" i="8"/>
  <c r="F371" i="8"/>
  <c r="E371" i="8"/>
  <c r="D371" i="8"/>
  <c r="C371" i="8"/>
  <c r="B371" i="8"/>
  <c r="C370" i="8"/>
  <c r="D370" i="8" s="1"/>
  <c r="B370" i="8"/>
  <c r="E369" i="8"/>
  <c r="F369" i="8" s="1"/>
  <c r="B369" i="8"/>
  <c r="E368" i="8"/>
  <c r="B368" i="8"/>
  <c r="C369" i="8" s="1"/>
  <c r="D369" i="8" s="1"/>
  <c r="B367" i="8"/>
  <c r="E366" i="8"/>
  <c r="F366" i="8" s="1"/>
  <c r="B366" i="8"/>
  <c r="B365" i="8"/>
  <c r="D364" i="8"/>
  <c r="C364" i="8"/>
  <c r="B364" i="8"/>
  <c r="B363" i="8"/>
  <c r="B362" i="8"/>
  <c r="B361" i="8"/>
  <c r="B360" i="8"/>
  <c r="B359" i="8"/>
  <c r="E358" i="8"/>
  <c r="F358" i="8" s="1"/>
  <c r="B358" i="8"/>
  <c r="B357" i="8"/>
  <c r="D356" i="8"/>
  <c r="C356" i="8"/>
  <c r="B356" i="8"/>
  <c r="C355" i="8"/>
  <c r="D355" i="8" s="1"/>
  <c r="B355" i="8"/>
  <c r="C354" i="8"/>
  <c r="D354" i="8" s="1"/>
  <c r="B354" i="8"/>
  <c r="B353" i="8"/>
  <c r="B352" i="8"/>
  <c r="B351" i="8"/>
  <c r="B350" i="8"/>
  <c r="D349" i="8"/>
  <c r="C349" i="8"/>
  <c r="B349" i="8"/>
  <c r="D348" i="8"/>
  <c r="C348" i="8"/>
  <c r="B348" i="8"/>
  <c r="E347" i="8"/>
  <c r="D347" i="8"/>
  <c r="C347" i="8"/>
  <c r="B347" i="8"/>
  <c r="C346" i="8"/>
  <c r="D346" i="8" s="1"/>
  <c r="B346" i="8"/>
  <c r="B345" i="8"/>
  <c r="E344" i="8"/>
  <c r="C344" i="8"/>
  <c r="D344" i="8" s="1"/>
  <c r="B344" i="8"/>
  <c r="C345" i="8" s="1"/>
  <c r="D345" i="8" s="1"/>
  <c r="B343" i="8"/>
  <c r="B342" i="8"/>
  <c r="C341" i="8"/>
  <c r="D341" i="8" s="1"/>
  <c r="B341" i="8"/>
  <c r="D340" i="8"/>
  <c r="C340" i="8"/>
  <c r="B340" i="8"/>
  <c r="F339" i="8"/>
  <c r="E339" i="8"/>
  <c r="D339" i="8"/>
  <c r="C339" i="8"/>
  <c r="B339" i="8"/>
  <c r="C338" i="8"/>
  <c r="D338" i="8" s="1"/>
  <c r="B338" i="8"/>
  <c r="E337" i="8"/>
  <c r="B337" i="8"/>
  <c r="E336" i="8"/>
  <c r="B336" i="8"/>
  <c r="C337" i="8" s="1"/>
  <c r="D337" i="8" s="1"/>
  <c r="B335" i="8"/>
  <c r="F334" i="8"/>
  <c r="E334" i="8"/>
  <c r="B334" i="8"/>
  <c r="B333" i="8"/>
  <c r="D332" i="8"/>
  <c r="C332" i="8"/>
  <c r="B332" i="8"/>
  <c r="B331" i="8"/>
  <c r="B330" i="8"/>
  <c r="B329" i="8"/>
  <c r="B328" i="8"/>
  <c r="B327" i="8"/>
  <c r="B326" i="8"/>
  <c r="B325" i="8"/>
  <c r="D324" i="8"/>
  <c r="C324" i="8"/>
  <c r="B324" i="8"/>
  <c r="C323" i="8"/>
  <c r="D323" i="8" s="1"/>
  <c r="B323" i="8"/>
  <c r="C322" i="8"/>
  <c r="D322" i="8" s="1"/>
  <c r="B322" i="8"/>
  <c r="B321" i="8"/>
  <c r="B320" i="8"/>
  <c r="B319" i="8"/>
  <c r="B318" i="8"/>
  <c r="B317" i="8"/>
  <c r="C317" i="8" s="1"/>
  <c r="D317" i="8" s="1"/>
  <c r="D316" i="8"/>
  <c r="C316" i="8"/>
  <c r="B316" i="8"/>
  <c r="E315" i="8"/>
  <c r="D315" i="8"/>
  <c r="C315" i="8"/>
  <c r="B315" i="8"/>
  <c r="C314" i="8"/>
  <c r="D314" i="8" s="1"/>
  <c r="B314" i="8"/>
  <c r="B313" i="8"/>
  <c r="C312" i="8"/>
  <c r="D312" i="8" s="1"/>
  <c r="B312" i="8"/>
  <c r="C313" i="8" s="1"/>
  <c r="D313" i="8" s="1"/>
  <c r="B311" i="8"/>
  <c r="B310" i="8"/>
  <c r="E312" i="8" s="1"/>
  <c r="D309" i="8"/>
  <c r="C309" i="8"/>
  <c r="B309" i="8"/>
  <c r="D308" i="8"/>
  <c r="C308" i="8"/>
  <c r="B308" i="8"/>
  <c r="B307" i="8"/>
  <c r="B306" i="8"/>
  <c r="B305" i="8"/>
  <c r="B304" i="8"/>
  <c r="E303" i="8"/>
  <c r="B303" i="8"/>
  <c r="B302" i="8"/>
  <c r="B301" i="8"/>
  <c r="D300" i="8"/>
  <c r="C300" i="8"/>
  <c r="B300" i="8"/>
  <c r="F299" i="8"/>
  <c r="E299" i="8"/>
  <c r="C299" i="8"/>
  <c r="D299" i="8" s="1"/>
  <c r="B299" i="8"/>
  <c r="F298" i="8"/>
  <c r="C298" i="8"/>
  <c r="D298" i="8" s="1"/>
  <c r="B298" i="8"/>
  <c r="C297" i="8"/>
  <c r="D297" i="8" s="1"/>
  <c r="B297" i="8"/>
  <c r="D296" i="8"/>
  <c r="C296" i="8"/>
  <c r="B296" i="8"/>
  <c r="B295" i="8"/>
  <c r="E298" i="8" s="1"/>
  <c r="B294" i="8"/>
  <c r="B293" i="8"/>
  <c r="D292" i="8"/>
  <c r="C292" i="8"/>
  <c r="B292" i="8"/>
  <c r="F344" i="8" s="1"/>
  <c r="B291" i="8"/>
  <c r="B290" i="8"/>
  <c r="C290" i="8" s="1"/>
  <c r="D290" i="8" s="1"/>
  <c r="B289" i="8"/>
  <c r="D288" i="8"/>
  <c r="C288" i="8"/>
  <c r="B288" i="8"/>
  <c r="B287" i="8"/>
  <c r="B286" i="8"/>
  <c r="B285" i="8"/>
  <c r="D284" i="8"/>
  <c r="C284" i="8"/>
  <c r="B284" i="8"/>
  <c r="E283" i="8"/>
  <c r="F283" i="8" s="1"/>
  <c r="C283" i="8"/>
  <c r="D283" i="8" s="1"/>
  <c r="B283" i="8"/>
  <c r="C282" i="8"/>
  <c r="D282" i="8" s="1"/>
  <c r="B282" i="8"/>
  <c r="C281" i="8"/>
  <c r="D281" i="8" s="1"/>
  <c r="B281" i="8"/>
  <c r="B280" i="8"/>
  <c r="E279" i="8"/>
  <c r="B279" i="8"/>
  <c r="B278" i="8"/>
  <c r="B277" i="8"/>
  <c r="E278" i="8" s="1"/>
  <c r="D276" i="8"/>
  <c r="C276" i="8"/>
  <c r="B276" i="8"/>
  <c r="C275" i="8"/>
  <c r="D275" i="8" s="1"/>
  <c r="B275" i="8"/>
  <c r="C274" i="8"/>
  <c r="D274" i="8" s="1"/>
  <c r="B274" i="8"/>
  <c r="B273" i="8"/>
  <c r="E272" i="8"/>
  <c r="D272" i="8"/>
  <c r="C272" i="8"/>
  <c r="B272" i="8"/>
  <c r="E275" i="8" s="1"/>
  <c r="B271" i="8"/>
  <c r="B270" i="8"/>
  <c r="D269" i="8"/>
  <c r="C269" i="8"/>
  <c r="B269" i="8"/>
  <c r="D268" i="8"/>
  <c r="C268" i="8"/>
  <c r="B268" i="8"/>
  <c r="B267" i="8"/>
  <c r="C266" i="8"/>
  <c r="D266" i="8" s="1"/>
  <c r="B266" i="8"/>
  <c r="B265" i="8"/>
  <c r="B264" i="8"/>
  <c r="C265" i="8" s="1"/>
  <c r="D265" i="8" s="1"/>
  <c r="E263" i="8"/>
  <c r="B263" i="8"/>
  <c r="B262" i="8"/>
  <c r="B261" i="8"/>
  <c r="D260" i="8"/>
  <c r="C260" i="8"/>
  <c r="B260" i="8"/>
  <c r="E259" i="8"/>
  <c r="D259" i="8"/>
  <c r="C259" i="8"/>
  <c r="B259" i="8"/>
  <c r="B258" i="8"/>
  <c r="E257" i="8"/>
  <c r="C257" i="8"/>
  <c r="D257" i="8" s="1"/>
  <c r="B257" i="8"/>
  <c r="B256" i="8"/>
  <c r="B255" i="8"/>
  <c r="E254" i="8"/>
  <c r="F254" i="8" s="1"/>
  <c r="B254" i="8"/>
  <c r="C253" i="8"/>
  <c r="D253" i="8" s="1"/>
  <c r="B253" i="8"/>
  <c r="D252" i="8"/>
  <c r="C252" i="8"/>
  <c r="B252" i="8"/>
  <c r="B251" i="8"/>
  <c r="F303" i="8" s="1"/>
  <c r="C250" i="8"/>
  <c r="D250" i="8" s="1"/>
  <c r="B250" i="8"/>
  <c r="B249" i="8"/>
  <c r="B248" i="8"/>
  <c r="B247" i="8"/>
  <c r="B246" i="8"/>
  <c r="D245" i="8"/>
  <c r="C245" i="8"/>
  <c r="B245" i="8"/>
  <c r="D244" i="8"/>
  <c r="C244" i="8"/>
  <c r="B244" i="8"/>
  <c r="B243" i="8"/>
  <c r="B242" i="8"/>
  <c r="E241" i="8"/>
  <c r="C241" i="8"/>
  <c r="D241" i="8" s="1"/>
  <c r="B241" i="8"/>
  <c r="B240" i="8"/>
  <c r="B239" i="8"/>
  <c r="B238" i="8"/>
  <c r="B237" i="8"/>
  <c r="D236" i="8"/>
  <c r="C236" i="8"/>
  <c r="B236" i="8"/>
  <c r="E235" i="8"/>
  <c r="C235" i="8"/>
  <c r="D235" i="8" s="1"/>
  <c r="B235" i="8"/>
  <c r="F234" i="8"/>
  <c r="C234" i="8"/>
  <c r="D234" i="8" s="1"/>
  <c r="B234" i="8"/>
  <c r="C233" i="8"/>
  <c r="D233" i="8" s="1"/>
  <c r="B233" i="8"/>
  <c r="D232" i="8"/>
  <c r="C232" i="8"/>
  <c r="B232" i="8"/>
  <c r="B231" i="8"/>
  <c r="E234" i="8" s="1"/>
  <c r="B230" i="8"/>
  <c r="B229" i="8"/>
  <c r="D228" i="8"/>
  <c r="C228" i="8"/>
  <c r="B228" i="8"/>
  <c r="B227" i="8"/>
  <c r="B226" i="8"/>
  <c r="C226" i="8" s="1"/>
  <c r="D226" i="8" s="1"/>
  <c r="B225" i="8"/>
  <c r="C224" i="8"/>
  <c r="D224" i="8" s="1"/>
  <c r="B224" i="8"/>
  <c r="B223" i="8"/>
  <c r="B222" i="8"/>
  <c r="D221" i="8"/>
  <c r="C221" i="8"/>
  <c r="B221" i="8"/>
  <c r="D220" i="8"/>
  <c r="C220" i="8"/>
  <c r="B220" i="8"/>
  <c r="E219" i="8"/>
  <c r="F219" i="8" s="1"/>
  <c r="D219" i="8"/>
  <c r="C219" i="8"/>
  <c r="B219" i="8"/>
  <c r="C218" i="8"/>
  <c r="D218" i="8" s="1"/>
  <c r="B218" i="8"/>
  <c r="E217" i="8"/>
  <c r="C217" i="8"/>
  <c r="D217" i="8" s="1"/>
  <c r="B217" i="8"/>
  <c r="B216" i="8"/>
  <c r="B215" i="8"/>
  <c r="B214" i="8"/>
  <c r="B213" i="8"/>
  <c r="D212" i="8"/>
  <c r="C212" i="8"/>
  <c r="B212" i="8"/>
  <c r="C211" i="8"/>
  <c r="D211" i="8" s="1"/>
  <c r="B211" i="8"/>
  <c r="F263" i="8" s="1"/>
  <c r="B210" i="8"/>
  <c r="C209" i="8"/>
  <c r="D209" i="8" s="1"/>
  <c r="B209" i="8"/>
  <c r="B208" i="8"/>
  <c r="E211" i="8" s="1"/>
  <c r="B207" i="8"/>
  <c r="B206" i="8"/>
  <c r="B205" i="8"/>
  <c r="C205" i="8" s="1"/>
  <c r="D205" i="8" s="1"/>
  <c r="D204" i="8"/>
  <c r="C204" i="8"/>
  <c r="B204" i="8"/>
  <c r="C203" i="8"/>
  <c r="D203" i="8" s="1"/>
  <c r="B203" i="8"/>
  <c r="B202" i="8"/>
  <c r="E201" i="8"/>
  <c r="C201" i="8"/>
  <c r="D201" i="8" s="1"/>
  <c r="B201" i="8"/>
  <c r="B200" i="8"/>
  <c r="B199" i="8"/>
  <c r="E198" i="8"/>
  <c r="F198" i="8" s="1"/>
  <c r="B198" i="8"/>
  <c r="C197" i="8"/>
  <c r="D197" i="8" s="1"/>
  <c r="B197" i="8"/>
  <c r="D196" i="8"/>
  <c r="C196" i="8"/>
  <c r="B196" i="8"/>
  <c r="C195" i="8"/>
  <c r="D195" i="8" s="1"/>
  <c r="B195" i="8"/>
  <c r="B194" i="8"/>
  <c r="B193" i="8"/>
  <c r="B192" i="8"/>
  <c r="B191" i="8"/>
  <c r="B190" i="8"/>
  <c r="B189" i="8"/>
  <c r="D188" i="8"/>
  <c r="C188" i="8"/>
  <c r="B188" i="8"/>
  <c r="C187" i="8"/>
  <c r="D187" i="8" s="1"/>
  <c r="B187" i="8"/>
  <c r="B186" i="8"/>
  <c r="B185" i="8"/>
  <c r="B184" i="8"/>
  <c r="E187" i="8" s="1"/>
  <c r="B183" i="8"/>
  <c r="E185" i="8" s="1"/>
  <c r="F182" i="8"/>
  <c r="E182" i="8"/>
  <c r="B182" i="8"/>
  <c r="C181" i="8"/>
  <c r="D181" i="8" s="1"/>
  <c r="B181" i="8"/>
  <c r="D180" i="8"/>
  <c r="C180" i="8"/>
  <c r="B180" i="8"/>
  <c r="D179" i="8"/>
  <c r="C179" i="8"/>
  <c r="B179" i="8"/>
  <c r="B178" i="8"/>
  <c r="C177" i="8"/>
  <c r="D177" i="8" s="1"/>
  <c r="B177" i="8"/>
  <c r="B176" i="8"/>
  <c r="B175" i="8"/>
  <c r="E174" i="8"/>
  <c r="F174" i="8" s="1"/>
  <c r="B174" i="8"/>
  <c r="C173" i="8"/>
  <c r="D173" i="8" s="1"/>
  <c r="B173" i="8"/>
  <c r="D172" i="8"/>
  <c r="C172" i="8"/>
  <c r="B172" i="8"/>
  <c r="C171" i="8"/>
  <c r="D171" i="8" s="1"/>
  <c r="B171" i="8"/>
  <c r="B170" i="8"/>
  <c r="B169" i="8"/>
  <c r="C169" i="8" s="1"/>
  <c r="D169" i="8" s="1"/>
  <c r="B168" i="8"/>
  <c r="E171" i="8" s="1"/>
  <c r="B167" i="8"/>
  <c r="B166" i="8"/>
  <c r="B165" i="8"/>
  <c r="E166" i="8" s="1"/>
  <c r="D164" i="8"/>
  <c r="C164" i="8"/>
  <c r="B164" i="8"/>
  <c r="D163" i="8"/>
  <c r="C163" i="8"/>
  <c r="B163" i="8"/>
  <c r="B162" i="8"/>
  <c r="E161" i="8"/>
  <c r="C161" i="8"/>
  <c r="D161" i="8" s="1"/>
  <c r="B161" i="8"/>
  <c r="B160" i="8"/>
  <c r="E163" i="8" s="1"/>
  <c r="F163" i="8" s="1"/>
  <c r="B159" i="8"/>
  <c r="E158" i="8"/>
  <c r="F158" i="8" s="1"/>
  <c r="B158" i="8"/>
  <c r="B157" i="8"/>
  <c r="D156" i="8"/>
  <c r="C156" i="8"/>
  <c r="B156" i="8"/>
  <c r="D155" i="8"/>
  <c r="C155" i="8"/>
  <c r="B155" i="8"/>
  <c r="B154" i="8"/>
  <c r="B153" i="8"/>
  <c r="E153" i="8" s="1"/>
  <c r="B152" i="8"/>
  <c r="B151" i="8"/>
  <c r="B150" i="8"/>
  <c r="B149" i="8"/>
  <c r="D148" i="8"/>
  <c r="C148" i="8"/>
  <c r="B148" i="8"/>
  <c r="C147" i="8"/>
  <c r="D147" i="8" s="1"/>
  <c r="B147" i="8"/>
  <c r="B146" i="8"/>
  <c r="C145" i="8"/>
  <c r="D145" i="8" s="1"/>
  <c r="B145" i="8"/>
  <c r="B144" i="8"/>
  <c r="E147" i="8" s="1"/>
  <c r="F147" i="8" s="1"/>
  <c r="B143" i="8"/>
  <c r="B142" i="8"/>
  <c r="B141" i="8"/>
  <c r="D140" i="8"/>
  <c r="C140" i="8"/>
  <c r="B140" i="8"/>
  <c r="C139" i="8"/>
  <c r="D139" i="8" s="1"/>
  <c r="B139" i="8"/>
  <c r="B138" i="8"/>
  <c r="E137" i="8"/>
  <c r="C137" i="8"/>
  <c r="D137" i="8" s="1"/>
  <c r="B137" i="8"/>
  <c r="B136" i="8"/>
  <c r="B135" i="8"/>
  <c r="E134" i="8"/>
  <c r="B134" i="8"/>
  <c r="C133" i="8"/>
  <c r="D133" i="8" s="1"/>
  <c r="B133" i="8"/>
  <c r="D132" i="8"/>
  <c r="C132" i="8"/>
  <c r="B132" i="8"/>
  <c r="C131" i="8"/>
  <c r="D131" i="8" s="1"/>
  <c r="B131" i="8"/>
  <c r="B130" i="8"/>
  <c r="B129" i="8"/>
  <c r="E129" i="8" s="1"/>
  <c r="B128" i="8"/>
  <c r="E131" i="8" s="1"/>
  <c r="F131" i="8" s="1"/>
  <c r="B127" i="8"/>
  <c r="B126" i="8"/>
  <c r="B125" i="8"/>
  <c r="C125" i="8" s="1"/>
  <c r="D125" i="8" s="1"/>
  <c r="D124" i="8"/>
  <c r="C124" i="8"/>
  <c r="B124" i="8"/>
  <c r="C123" i="8"/>
  <c r="D123" i="8" s="1"/>
  <c r="B123" i="8"/>
  <c r="B122" i="8"/>
  <c r="C121" i="8"/>
  <c r="D121" i="8" s="1"/>
  <c r="B121" i="8"/>
  <c r="B120" i="8"/>
  <c r="E123" i="8" s="1"/>
  <c r="E119" i="8"/>
  <c r="F119" i="8" s="1"/>
  <c r="B119" i="8"/>
  <c r="B118" i="8"/>
  <c r="C117" i="8"/>
  <c r="D117" i="8" s="1"/>
  <c r="B117" i="8"/>
  <c r="C116" i="8"/>
  <c r="D116" i="8" s="1"/>
  <c r="B116" i="8"/>
  <c r="B115" i="8"/>
  <c r="B114" i="8"/>
  <c r="B113" i="8"/>
  <c r="E112" i="8"/>
  <c r="C112" i="8"/>
  <c r="D112" i="8" s="1"/>
  <c r="B112" i="8"/>
  <c r="C113" i="8" s="1"/>
  <c r="D113" i="8" s="1"/>
  <c r="D111" i="8"/>
  <c r="B111" i="8"/>
  <c r="F110" i="8"/>
  <c r="E110" i="8"/>
  <c r="B110" i="8"/>
  <c r="C111" i="8" s="1"/>
  <c r="B109" i="8"/>
  <c r="E108" i="8"/>
  <c r="F108" i="8" s="1"/>
  <c r="B108" i="8"/>
  <c r="B107" i="8"/>
  <c r="B106" i="8"/>
  <c r="D105" i="8"/>
  <c r="C105" i="8"/>
  <c r="B105" i="8"/>
  <c r="B104" i="8"/>
  <c r="B103" i="8"/>
  <c r="B102" i="8"/>
  <c r="C103" i="8" s="1"/>
  <c r="D103" i="8" s="1"/>
  <c r="D101" i="8"/>
  <c r="C101" i="8"/>
  <c r="B101" i="8"/>
  <c r="C100" i="8"/>
  <c r="D100" i="8" s="1"/>
  <c r="B100" i="8"/>
  <c r="E99" i="8"/>
  <c r="F99" i="8" s="1"/>
  <c r="B99" i="8"/>
  <c r="B98" i="8"/>
  <c r="B97" i="8"/>
  <c r="E96" i="8"/>
  <c r="D96" i="8"/>
  <c r="C96" i="8"/>
  <c r="B96" i="8"/>
  <c r="C97" i="8" s="1"/>
  <c r="D97" i="8" s="1"/>
  <c r="D95" i="8"/>
  <c r="B95" i="8"/>
  <c r="C94" i="8"/>
  <c r="D94" i="8" s="1"/>
  <c r="B94" i="8"/>
  <c r="C95" i="8" s="1"/>
  <c r="B93" i="8"/>
  <c r="B92" i="8"/>
  <c r="C91" i="8"/>
  <c r="D91" i="8" s="1"/>
  <c r="B91" i="8"/>
  <c r="B90" i="8"/>
  <c r="B89" i="8"/>
  <c r="B88" i="8"/>
  <c r="E91" i="8" s="1"/>
  <c r="F87" i="8"/>
  <c r="E87" i="8"/>
  <c r="B87" i="8"/>
  <c r="B86" i="8"/>
  <c r="C85" i="8"/>
  <c r="D85" i="8" s="1"/>
  <c r="B85" i="8"/>
  <c r="F137" i="8" s="1"/>
  <c r="C84" i="8"/>
  <c r="D84" i="8" s="1"/>
  <c r="B84" i="8"/>
  <c r="B83" i="8"/>
  <c r="C82" i="8"/>
  <c r="D82" i="8" s="1"/>
  <c r="B82" i="8"/>
  <c r="B81" i="8"/>
  <c r="B80" i="8"/>
  <c r="C81" i="8" s="1"/>
  <c r="D81" i="8" s="1"/>
  <c r="D79" i="8"/>
  <c r="B79" i="8"/>
  <c r="B78" i="8"/>
  <c r="C79" i="8" s="1"/>
  <c r="B77" i="8"/>
  <c r="C78" i="8" s="1"/>
  <c r="D78" i="8" s="1"/>
  <c r="F76" i="8"/>
  <c r="E76" i="8"/>
  <c r="B76" i="8"/>
  <c r="B75" i="8"/>
  <c r="C75" i="8" s="1"/>
  <c r="D75" i="8" s="1"/>
  <c r="B74" i="8"/>
  <c r="B73" i="8"/>
  <c r="B72" i="8"/>
  <c r="B71" i="8"/>
  <c r="B70" i="8"/>
  <c r="D69" i="8"/>
  <c r="C69" i="8"/>
  <c r="B69" i="8"/>
  <c r="C68" i="8"/>
  <c r="D68" i="8" s="1"/>
  <c r="B68" i="8"/>
  <c r="B67" i="8"/>
  <c r="B66" i="8"/>
  <c r="E67" i="8" s="1"/>
  <c r="F67" i="8" s="1"/>
  <c r="B65" i="8"/>
  <c r="E64" i="8"/>
  <c r="B64" i="8"/>
  <c r="D63" i="8"/>
  <c r="B63" i="8"/>
  <c r="E62" i="8"/>
  <c r="F62" i="8" s="1"/>
  <c r="D62" i="8"/>
  <c r="C62" i="8"/>
  <c r="B62" i="8"/>
  <c r="C63" i="8" s="1"/>
  <c r="B61" i="8"/>
  <c r="B60" i="8"/>
  <c r="D59" i="8"/>
  <c r="C59" i="8"/>
  <c r="B59" i="8"/>
  <c r="B58" i="8"/>
  <c r="B57" i="8"/>
  <c r="B56" i="8"/>
  <c r="B55" i="8"/>
  <c r="B54" i="8"/>
  <c r="B53" i="8"/>
  <c r="E56" i="8" s="1"/>
  <c r="E52" i="8"/>
  <c r="C52" i="8"/>
  <c r="D52" i="8" s="1"/>
  <c r="B52" i="8"/>
  <c r="B51" i="8"/>
  <c r="B50" i="8"/>
  <c r="E49" i="8"/>
  <c r="B49" i="8"/>
  <c r="C48" i="8"/>
  <c r="D48" i="8" s="1"/>
  <c r="B48" i="8"/>
  <c r="B47" i="8"/>
  <c r="B46" i="8"/>
  <c r="E47" i="8" s="1"/>
  <c r="D45" i="8"/>
  <c r="C45" i="8"/>
  <c r="B45" i="8"/>
  <c r="B44" i="8"/>
  <c r="B43" i="8"/>
  <c r="B42" i="8"/>
  <c r="B41" i="8"/>
  <c r="E43" i="8" s="1"/>
  <c r="B40" i="8"/>
  <c r="B39" i="8"/>
  <c r="E38" i="8"/>
  <c r="C38" i="8"/>
  <c r="D38" i="8" s="1"/>
  <c r="B38" i="8"/>
  <c r="B37" i="8"/>
  <c r="E40" i="8" s="1"/>
  <c r="B36" i="8"/>
  <c r="B35" i="8"/>
  <c r="E34" i="8"/>
  <c r="C34" i="8"/>
  <c r="D34" i="8" s="1"/>
  <c r="B34" i="8"/>
  <c r="B33" i="8"/>
  <c r="B32" i="8"/>
  <c r="E31" i="8"/>
  <c r="B31" i="8"/>
  <c r="B30" i="8"/>
  <c r="C29" i="8"/>
  <c r="D29" i="8" s="1"/>
  <c r="B29" i="8"/>
  <c r="B28" i="8"/>
  <c r="B27" i="8"/>
  <c r="B26" i="8"/>
  <c r="B25" i="8"/>
  <c r="E27" i="8" s="1"/>
  <c r="B24" i="8"/>
  <c r="B23" i="8"/>
  <c r="B22" i="8"/>
  <c r="B21" i="8"/>
  <c r="E24" i="8" s="1"/>
  <c r="E20" i="8"/>
  <c r="C20" i="8"/>
  <c r="D20" i="8" s="1"/>
  <c r="B20" i="8"/>
  <c r="B19" i="8"/>
  <c r="B18" i="8"/>
  <c r="E17" i="8"/>
  <c r="B17" i="8"/>
  <c r="C16" i="8"/>
  <c r="D16" i="8" s="1"/>
  <c r="B16" i="8"/>
  <c r="B15" i="8"/>
  <c r="B14" i="8"/>
  <c r="E13" i="8"/>
  <c r="D13" i="8"/>
  <c r="C13" i="8"/>
  <c r="B13" i="8"/>
  <c r="B12" i="8"/>
  <c r="B11" i="8"/>
  <c r="B10" i="8"/>
  <c r="B9" i="8"/>
  <c r="E11" i="8" s="1"/>
  <c r="B8" i="8"/>
  <c r="E10" i="8" s="1"/>
  <c r="B7" i="8"/>
  <c r="B6" i="8"/>
  <c r="C760" i="7"/>
  <c r="B760" i="7"/>
  <c r="B759" i="7"/>
  <c r="B758" i="7"/>
  <c r="C757" i="7"/>
  <c r="B757" i="7"/>
  <c r="B756" i="7"/>
  <c r="C756" i="7" s="1"/>
  <c r="B755" i="7"/>
  <c r="C754" i="7"/>
  <c r="B754" i="7"/>
  <c r="B753" i="7"/>
  <c r="B752" i="7"/>
  <c r="C752" i="7" s="1"/>
  <c r="B751" i="7"/>
  <c r="B750" i="7"/>
  <c r="B749" i="7"/>
  <c r="C748" i="7"/>
  <c r="B748" i="7"/>
  <c r="B747" i="7"/>
  <c r="C759" i="7" s="1"/>
  <c r="B746" i="7"/>
  <c r="C758" i="7" s="1"/>
  <c r="C745" i="7"/>
  <c r="B745" i="7"/>
  <c r="B744" i="7"/>
  <c r="B743" i="7"/>
  <c r="B742" i="7"/>
  <c r="C742" i="7" s="1"/>
  <c r="B741" i="7"/>
  <c r="C753" i="7" s="1"/>
  <c r="B740" i="7"/>
  <c r="B739" i="7"/>
  <c r="B738" i="7"/>
  <c r="C738" i="7" s="1"/>
  <c r="C737" i="7"/>
  <c r="B737" i="7"/>
  <c r="C749" i="7" s="1"/>
  <c r="B736" i="7"/>
  <c r="B735" i="7"/>
  <c r="C734" i="7"/>
  <c r="B734" i="7"/>
  <c r="C733" i="7"/>
  <c r="B733" i="7"/>
  <c r="B732" i="7"/>
  <c r="C744" i="7" s="1"/>
  <c r="B731" i="7"/>
  <c r="C743" i="7" s="1"/>
  <c r="B730" i="7"/>
  <c r="B729" i="7"/>
  <c r="C729" i="7" s="1"/>
  <c r="B728" i="7"/>
  <c r="C740" i="7" s="1"/>
  <c r="B727" i="7"/>
  <c r="C739" i="7" s="1"/>
  <c r="B726" i="7"/>
  <c r="C725" i="7"/>
  <c r="B725" i="7"/>
  <c r="B724" i="7"/>
  <c r="C736" i="7" s="1"/>
  <c r="B723" i="7"/>
  <c r="C735" i="7" s="1"/>
  <c r="C722" i="7"/>
  <c r="B722" i="7"/>
  <c r="B721" i="7"/>
  <c r="B720" i="7"/>
  <c r="C720" i="7" s="1"/>
  <c r="B719" i="7"/>
  <c r="C731" i="7" s="1"/>
  <c r="B718" i="7"/>
  <c r="C730" i="7" s="1"/>
  <c r="B717" i="7"/>
  <c r="C716" i="7"/>
  <c r="B716" i="7"/>
  <c r="B715" i="7"/>
  <c r="C714" i="7"/>
  <c r="B714" i="7"/>
  <c r="C726" i="7" s="1"/>
  <c r="B713" i="7"/>
  <c r="B712" i="7"/>
  <c r="B711" i="7"/>
  <c r="C710" i="7"/>
  <c r="B710" i="7"/>
  <c r="B709" i="7"/>
  <c r="C721" i="7" s="1"/>
  <c r="B708" i="7"/>
  <c r="B707" i="7"/>
  <c r="B706" i="7"/>
  <c r="C706" i="7" s="1"/>
  <c r="C705" i="7"/>
  <c r="B705" i="7"/>
  <c r="C717" i="7" s="1"/>
  <c r="B704" i="7"/>
  <c r="B703" i="7"/>
  <c r="C702" i="7"/>
  <c r="B702" i="7"/>
  <c r="B701" i="7"/>
  <c r="C701" i="7" s="1"/>
  <c r="C700" i="7"/>
  <c r="B700" i="7"/>
  <c r="C712" i="7" s="1"/>
  <c r="B699" i="7"/>
  <c r="C711" i="7" s="1"/>
  <c r="B698" i="7"/>
  <c r="B697" i="7"/>
  <c r="C697" i="7" s="1"/>
  <c r="B696" i="7"/>
  <c r="C708" i="7" s="1"/>
  <c r="B695" i="7"/>
  <c r="C707" i="7" s="1"/>
  <c r="B694" i="7"/>
  <c r="C693" i="7"/>
  <c r="B693" i="7"/>
  <c r="B692" i="7"/>
  <c r="C704" i="7" s="1"/>
  <c r="B691" i="7"/>
  <c r="C703" i="7" s="1"/>
  <c r="C690" i="7"/>
  <c r="B690" i="7"/>
  <c r="B689" i="7"/>
  <c r="B688" i="7"/>
  <c r="C688" i="7" s="1"/>
  <c r="B687" i="7"/>
  <c r="C699" i="7" s="1"/>
  <c r="B686" i="7"/>
  <c r="C698" i="7" s="1"/>
  <c r="B685" i="7"/>
  <c r="C684" i="7"/>
  <c r="B684" i="7"/>
  <c r="B683" i="7"/>
  <c r="B682" i="7"/>
  <c r="C694" i="7" s="1"/>
  <c r="B681" i="7"/>
  <c r="B680" i="7"/>
  <c r="B679" i="7"/>
  <c r="C678" i="7"/>
  <c r="B678" i="7"/>
  <c r="B677" i="7"/>
  <c r="C689" i="7" s="1"/>
  <c r="B676" i="7"/>
  <c r="B675" i="7"/>
  <c r="B674" i="7"/>
  <c r="C674" i="7" s="1"/>
  <c r="B673" i="7"/>
  <c r="C685" i="7" s="1"/>
  <c r="C672" i="7"/>
  <c r="B672" i="7"/>
  <c r="B671" i="7"/>
  <c r="C670" i="7"/>
  <c r="B670" i="7"/>
  <c r="B669" i="7"/>
  <c r="C669" i="7" s="1"/>
  <c r="C668" i="7"/>
  <c r="B668" i="7"/>
  <c r="C680" i="7" s="1"/>
  <c r="B667" i="7"/>
  <c r="C679" i="7" s="1"/>
  <c r="B666" i="7"/>
  <c r="B665" i="7"/>
  <c r="C665" i="7" s="1"/>
  <c r="B664" i="7"/>
  <c r="C676" i="7" s="1"/>
  <c r="B663" i="7"/>
  <c r="C675" i="7" s="1"/>
  <c r="B662" i="7"/>
  <c r="C661" i="7"/>
  <c r="B661" i="7"/>
  <c r="C660" i="7"/>
  <c r="B660" i="7"/>
  <c r="B659" i="7"/>
  <c r="C671" i="7" s="1"/>
  <c r="B658" i="7"/>
  <c r="B657" i="7"/>
  <c r="B656" i="7"/>
  <c r="C656" i="7" s="1"/>
  <c r="B655" i="7"/>
  <c r="C667" i="7" s="1"/>
  <c r="B654" i="7"/>
  <c r="C666" i="7" s="1"/>
  <c r="B653" i="7"/>
  <c r="C652" i="7"/>
  <c r="B652" i="7"/>
  <c r="B651" i="7"/>
  <c r="C663" i="7" s="1"/>
  <c r="C650" i="7"/>
  <c r="B650" i="7"/>
  <c r="C662" i="7" s="1"/>
  <c r="B649" i="7"/>
  <c r="B648" i="7"/>
  <c r="B647" i="7"/>
  <c r="B646" i="7"/>
  <c r="C658" i="7" s="1"/>
  <c r="C645" i="7"/>
  <c r="B645" i="7"/>
  <c r="C657" i="7" s="1"/>
  <c r="B644" i="7"/>
  <c r="B643" i="7"/>
  <c r="B642" i="7"/>
  <c r="C642" i="7" s="1"/>
  <c r="B641" i="7"/>
  <c r="C653" i="7" s="1"/>
  <c r="C640" i="7"/>
  <c r="B640" i="7"/>
  <c r="B639" i="7"/>
  <c r="C638" i="7"/>
  <c r="B638" i="7"/>
  <c r="B637" i="7"/>
  <c r="C637" i="7" s="1"/>
  <c r="B636" i="7"/>
  <c r="C648" i="7" s="1"/>
  <c r="B635" i="7"/>
  <c r="C647" i="7" s="1"/>
  <c r="B634" i="7"/>
  <c r="B633" i="7"/>
  <c r="C633" i="7" s="1"/>
  <c r="B632" i="7"/>
  <c r="C644" i="7" s="1"/>
  <c r="B631" i="7"/>
  <c r="C643" i="7" s="1"/>
  <c r="B630" i="7"/>
  <c r="C629" i="7"/>
  <c r="B629" i="7"/>
  <c r="B628" i="7"/>
  <c r="C628" i="7" s="1"/>
  <c r="B627" i="7"/>
  <c r="C639" i="7" s="1"/>
  <c r="B626" i="7"/>
  <c r="B625" i="7"/>
  <c r="B624" i="7"/>
  <c r="C624" i="7" s="1"/>
  <c r="B623" i="7"/>
  <c r="C635" i="7" s="1"/>
  <c r="B622" i="7"/>
  <c r="C634" i="7" s="1"/>
  <c r="B621" i="7"/>
  <c r="C620" i="7"/>
  <c r="B620" i="7"/>
  <c r="B619" i="7"/>
  <c r="C631" i="7" s="1"/>
  <c r="C618" i="7"/>
  <c r="B618" i="7"/>
  <c r="C630" i="7" s="1"/>
  <c r="B617" i="7"/>
  <c r="B616" i="7"/>
  <c r="B615" i="7"/>
  <c r="B614" i="7"/>
  <c r="C626" i="7" s="1"/>
  <c r="C613" i="7"/>
  <c r="B613" i="7"/>
  <c r="C625" i="7" s="1"/>
  <c r="B612" i="7"/>
  <c r="B611" i="7"/>
  <c r="B610" i="7"/>
  <c r="C610" i="7" s="1"/>
  <c r="B609" i="7"/>
  <c r="C621" i="7" s="1"/>
  <c r="C608" i="7"/>
  <c r="B608" i="7"/>
  <c r="B607" i="7"/>
  <c r="C606" i="7"/>
  <c r="B606" i="7"/>
  <c r="B605" i="7"/>
  <c r="C617" i="7" s="1"/>
  <c r="B604" i="7"/>
  <c r="C616" i="7" s="1"/>
  <c r="B603" i="7"/>
  <c r="C615" i="7" s="1"/>
  <c r="B602" i="7"/>
  <c r="B601" i="7"/>
  <c r="C601" i="7" s="1"/>
  <c r="C600" i="7"/>
  <c r="B600" i="7"/>
  <c r="C612" i="7" s="1"/>
  <c r="B599" i="7"/>
  <c r="C611" i="7" s="1"/>
  <c r="B598" i="7"/>
  <c r="C597" i="7"/>
  <c r="B597" i="7"/>
  <c r="C596" i="7"/>
  <c r="B596" i="7"/>
  <c r="B595" i="7"/>
  <c r="C607" i="7" s="1"/>
  <c r="B594" i="7"/>
  <c r="B593" i="7"/>
  <c r="B592" i="7"/>
  <c r="C592" i="7" s="1"/>
  <c r="B591" i="7"/>
  <c r="C603" i="7" s="1"/>
  <c r="C590" i="7"/>
  <c r="B590" i="7"/>
  <c r="C602" i="7" s="1"/>
  <c r="B589" i="7"/>
  <c r="C588" i="7"/>
  <c r="B588" i="7"/>
  <c r="B587" i="7"/>
  <c r="C599" i="7" s="1"/>
  <c r="B586" i="7"/>
  <c r="C598" i="7" s="1"/>
  <c r="C585" i="7"/>
  <c r="B585" i="7"/>
  <c r="B584" i="7"/>
  <c r="B583" i="7"/>
  <c r="B582" i="7"/>
  <c r="C594" i="7" s="1"/>
  <c r="B581" i="7"/>
  <c r="C593" i="7" s="1"/>
  <c r="B580" i="7"/>
  <c r="B579" i="7"/>
  <c r="B578" i="7"/>
  <c r="C578" i="7" s="1"/>
  <c r="B577" i="7"/>
  <c r="C589" i="7" s="1"/>
  <c r="C576" i="7"/>
  <c r="B576" i="7"/>
  <c r="B575" i="7"/>
  <c r="C574" i="7"/>
  <c r="B574" i="7"/>
  <c r="C573" i="7"/>
  <c r="B573" i="7"/>
  <c r="B572" i="7"/>
  <c r="C584" i="7" s="1"/>
  <c r="B571" i="7"/>
  <c r="C583" i="7" s="1"/>
  <c r="B570" i="7"/>
  <c r="B569" i="7"/>
  <c r="C569" i="7" s="1"/>
  <c r="B568" i="7"/>
  <c r="C580" i="7" s="1"/>
  <c r="B567" i="7"/>
  <c r="C579" i="7" s="1"/>
  <c r="B566" i="7"/>
  <c r="C565" i="7"/>
  <c r="B565" i="7"/>
  <c r="C564" i="7"/>
  <c r="B564" i="7"/>
  <c r="B563" i="7"/>
  <c r="C575" i="7" s="1"/>
  <c r="B562" i="7"/>
  <c r="B561" i="7"/>
  <c r="B560" i="7"/>
  <c r="C560" i="7" s="1"/>
  <c r="B559" i="7"/>
  <c r="C571" i="7" s="1"/>
  <c r="C558" i="7"/>
  <c r="B558" i="7"/>
  <c r="C570" i="7" s="1"/>
  <c r="B557" i="7"/>
  <c r="C556" i="7"/>
  <c r="B556" i="7"/>
  <c r="B555" i="7"/>
  <c r="C567" i="7" s="1"/>
  <c r="B554" i="7"/>
  <c r="C566" i="7" s="1"/>
  <c r="C553" i="7"/>
  <c r="B553" i="7"/>
  <c r="B552" i="7"/>
  <c r="B551" i="7"/>
  <c r="B550" i="7"/>
  <c r="C562" i="7" s="1"/>
  <c r="B549" i="7"/>
  <c r="C561" i="7" s="1"/>
  <c r="B548" i="7"/>
  <c r="B547" i="7"/>
  <c r="B546" i="7"/>
  <c r="C546" i="7" s="1"/>
  <c r="C545" i="7"/>
  <c r="B545" i="7"/>
  <c r="C557" i="7" s="1"/>
  <c r="C544" i="7"/>
  <c r="B544" i="7"/>
  <c r="B543" i="7"/>
  <c r="C542" i="7"/>
  <c r="B542" i="7"/>
  <c r="B541" i="7"/>
  <c r="C541" i="7" s="1"/>
  <c r="B540" i="7"/>
  <c r="C552" i="7" s="1"/>
  <c r="B539" i="7"/>
  <c r="C551" i="7" s="1"/>
  <c r="B538" i="7"/>
  <c r="B537" i="7"/>
  <c r="C549" i="7" s="1"/>
  <c r="B536" i="7"/>
  <c r="C548" i="7" s="1"/>
  <c r="B535" i="7"/>
  <c r="C547" i="7" s="1"/>
  <c r="C534" i="7"/>
  <c r="B534" i="7"/>
  <c r="C533" i="7"/>
  <c r="B533" i="7"/>
  <c r="C532" i="7"/>
  <c r="B532" i="7"/>
  <c r="B531" i="7"/>
  <c r="C543" i="7" s="1"/>
  <c r="C530" i="7"/>
  <c r="B530" i="7"/>
  <c r="C529" i="7"/>
  <c r="B529" i="7"/>
  <c r="C528" i="7"/>
  <c r="B528" i="7"/>
  <c r="C540" i="7" s="1"/>
  <c r="B527" i="7"/>
  <c r="C539" i="7" s="1"/>
  <c r="C526" i="7"/>
  <c r="B526" i="7"/>
  <c r="C538" i="7" s="1"/>
  <c r="C525" i="7"/>
  <c r="B525" i="7"/>
  <c r="C524" i="7"/>
  <c r="B524" i="7"/>
  <c r="C536" i="7" s="1"/>
  <c r="B523" i="7"/>
  <c r="C535" i="7" s="1"/>
  <c r="C522" i="7"/>
  <c r="B522" i="7"/>
  <c r="C521" i="7"/>
  <c r="B521" i="7"/>
  <c r="C520" i="7"/>
  <c r="B520" i="7"/>
  <c r="B519" i="7"/>
  <c r="C531" i="7" s="1"/>
  <c r="C518" i="7"/>
  <c r="B518" i="7"/>
  <c r="C517" i="7"/>
  <c r="B517" i="7"/>
  <c r="C516" i="7"/>
  <c r="B516" i="7"/>
  <c r="B515" i="7"/>
  <c r="C527" i="7" s="1"/>
  <c r="C514" i="7"/>
  <c r="B514" i="7"/>
  <c r="C513" i="7"/>
  <c r="B513" i="7"/>
  <c r="C512" i="7"/>
  <c r="B512" i="7"/>
  <c r="B511" i="7"/>
  <c r="C523" i="7" s="1"/>
  <c r="C510" i="7"/>
  <c r="B510" i="7"/>
  <c r="C509" i="7"/>
  <c r="B509" i="7"/>
  <c r="C508" i="7"/>
  <c r="B508" i="7"/>
  <c r="B507" i="7"/>
  <c r="C519" i="7" s="1"/>
  <c r="C506" i="7"/>
  <c r="B506" i="7"/>
  <c r="C505" i="7"/>
  <c r="B505" i="7"/>
  <c r="C504" i="7"/>
  <c r="B504" i="7"/>
  <c r="B503" i="7"/>
  <c r="C515" i="7" s="1"/>
  <c r="C502" i="7"/>
  <c r="B502" i="7"/>
  <c r="C501" i="7"/>
  <c r="B501" i="7"/>
  <c r="C500" i="7"/>
  <c r="B500" i="7"/>
  <c r="B499" i="7"/>
  <c r="C511" i="7" s="1"/>
  <c r="C498" i="7"/>
  <c r="B498" i="7"/>
  <c r="C497" i="7"/>
  <c r="B497" i="7"/>
  <c r="C496" i="7"/>
  <c r="B496" i="7"/>
  <c r="B495" i="7"/>
  <c r="C507" i="7" s="1"/>
  <c r="C494" i="7"/>
  <c r="B494" i="7"/>
  <c r="C493" i="7"/>
  <c r="B493" i="7"/>
  <c r="C492" i="7"/>
  <c r="B492" i="7"/>
  <c r="B491" i="7"/>
  <c r="C503" i="7" s="1"/>
  <c r="C490" i="7"/>
  <c r="B490" i="7"/>
  <c r="C489" i="7"/>
  <c r="B489" i="7"/>
  <c r="C488" i="7"/>
  <c r="B488" i="7"/>
  <c r="B487" i="7"/>
  <c r="C499" i="7" s="1"/>
  <c r="C486" i="7"/>
  <c r="B486" i="7"/>
  <c r="C485" i="7"/>
  <c r="B485" i="7"/>
  <c r="C484" i="7"/>
  <c r="B484" i="7"/>
  <c r="B483" i="7"/>
  <c r="C495" i="7" s="1"/>
  <c r="C482" i="7"/>
  <c r="B482" i="7"/>
  <c r="C481" i="7"/>
  <c r="B481" i="7"/>
  <c r="C480" i="7"/>
  <c r="B480" i="7"/>
  <c r="B479" i="7"/>
  <c r="C491" i="7" s="1"/>
  <c r="C478" i="7"/>
  <c r="B478" i="7"/>
  <c r="C477" i="7"/>
  <c r="B477" i="7"/>
  <c r="C476" i="7"/>
  <c r="B476" i="7"/>
  <c r="B475" i="7"/>
  <c r="C487" i="7" s="1"/>
  <c r="C474" i="7"/>
  <c r="B474" i="7"/>
  <c r="C473" i="7"/>
  <c r="B473" i="7"/>
  <c r="C472" i="7"/>
  <c r="B472" i="7"/>
  <c r="B471" i="7"/>
  <c r="C483" i="7" s="1"/>
  <c r="C470" i="7"/>
  <c r="B470" i="7"/>
  <c r="C469" i="7"/>
  <c r="B469" i="7"/>
  <c r="C468" i="7"/>
  <c r="B468" i="7"/>
  <c r="B467" i="7"/>
  <c r="C479" i="7" s="1"/>
  <c r="C466" i="7"/>
  <c r="B466" i="7"/>
  <c r="C465" i="7"/>
  <c r="B465" i="7"/>
  <c r="C464" i="7"/>
  <c r="B464" i="7"/>
  <c r="B463" i="7"/>
  <c r="C475" i="7" s="1"/>
  <c r="C462" i="7"/>
  <c r="B462" i="7"/>
  <c r="C461" i="7"/>
  <c r="B461" i="7"/>
  <c r="C460" i="7"/>
  <c r="B460" i="7"/>
  <c r="B459" i="7"/>
  <c r="C471" i="7" s="1"/>
  <c r="C458" i="7"/>
  <c r="B458" i="7"/>
  <c r="C457" i="7"/>
  <c r="B457" i="7"/>
  <c r="C456" i="7"/>
  <c r="B456" i="7"/>
  <c r="B455" i="7"/>
  <c r="C467" i="7" s="1"/>
  <c r="C454" i="7"/>
  <c r="B454" i="7"/>
  <c r="C453" i="7"/>
  <c r="B453" i="7"/>
  <c r="C452" i="7"/>
  <c r="B452" i="7"/>
  <c r="B451" i="7"/>
  <c r="C463" i="7" s="1"/>
  <c r="C450" i="7"/>
  <c r="B450" i="7"/>
  <c r="C449" i="7"/>
  <c r="B449" i="7"/>
  <c r="C448" i="7"/>
  <c r="B448" i="7"/>
  <c r="B447" i="7"/>
  <c r="C459" i="7" s="1"/>
  <c r="C446" i="7"/>
  <c r="B446" i="7"/>
  <c r="C445" i="7"/>
  <c r="B445" i="7"/>
  <c r="C444" i="7"/>
  <c r="B444" i="7"/>
  <c r="B443" i="7"/>
  <c r="C455" i="7" s="1"/>
  <c r="C442" i="7"/>
  <c r="B442" i="7"/>
  <c r="C441" i="7"/>
  <c r="B441" i="7"/>
  <c r="C440" i="7"/>
  <c r="B440" i="7"/>
  <c r="B439" i="7"/>
  <c r="C451" i="7" s="1"/>
  <c r="C438" i="7"/>
  <c r="B438" i="7"/>
  <c r="C437" i="7"/>
  <c r="B437" i="7"/>
  <c r="C436" i="7"/>
  <c r="B436" i="7"/>
  <c r="B435" i="7"/>
  <c r="C447" i="7" s="1"/>
  <c r="C434" i="7"/>
  <c r="B434" i="7"/>
  <c r="C433" i="7"/>
  <c r="B433" i="7"/>
  <c r="C432" i="7"/>
  <c r="B432" i="7"/>
  <c r="B431" i="7"/>
  <c r="C443" i="7" s="1"/>
  <c r="C430" i="7"/>
  <c r="B430" i="7"/>
  <c r="C429" i="7"/>
  <c r="B429" i="7"/>
  <c r="C428" i="7"/>
  <c r="B428" i="7"/>
  <c r="B427" i="7"/>
  <c r="C439" i="7" s="1"/>
  <c r="C426" i="7"/>
  <c r="B426" i="7"/>
  <c r="C425" i="7"/>
  <c r="B425" i="7"/>
  <c r="C424" i="7"/>
  <c r="B424" i="7"/>
  <c r="B423" i="7"/>
  <c r="C435" i="7" s="1"/>
  <c r="C422" i="7"/>
  <c r="B422" i="7"/>
  <c r="C421" i="7"/>
  <c r="B421" i="7"/>
  <c r="C420" i="7"/>
  <c r="B420" i="7"/>
  <c r="B419" i="7"/>
  <c r="C431" i="7" s="1"/>
  <c r="C418" i="7"/>
  <c r="B418" i="7"/>
  <c r="C417" i="7"/>
  <c r="B417" i="7"/>
  <c r="C416" i="7"/>
  <c r="B416" i="7"/>
  <c r="B415" i="7"/>
  <c r="C427" i="7" s="1"/>
  <c r="C414" i="7"/>
  <c r="B414" i="7"/>
  <c r="C413" i="7"/>
  <c r="B413" i="7"/>
  <c r="C412" i="7"/>
  <c r="B412" i="7"/>
  <c r="B411" i="7"/>
  <c r="C423" i="7" s="1"/>
  <c r="C410" i="7"/>
  <c r="B410" i="7"/>
  <c r="C409" i="7"/>
  <c r="B409" i="7"/>
  <c r="C408" i="7"/>
  <c r="B408" i="7"/>
  <c r="B407" i="7"/>
  <c r="C419" i="7" s="1"/>
  <c r="C406" i="7"/>
  <c r="B406" i="7"/>
  <c r="C405" i="7"/>
  <c r="B405" i="7"/>
  <c r="C404" i="7"/>
  <c r="B404" i="7"/>
  <c r="B403" i="7"/>
  <c r="C415" i="7" s="1"/>
  <c r="C402" i="7"/>
  <c r="B402" i="7"/>
  <c r="C401" i="7"/>
  <c r="B401" i="7"/>
  <c r="C400" i="7"/>
  <c r="B400" i="7"/>
  <c r="B399" i="7"/>
  <c r="C411" i="7" s="1"/>
  <c r="C398" i="7"/>
  <c r="B398" i="7"/>
  <c r="C397" i="7"/>
  <c r="B397" i="7"/>
  <c r="C396" i="7"/>
  <c r="B396" i="7"/>
  <c r="B395" i="7"/>
  <c r="C407" i="7" s="1"/>
  <c r="C394" i="7"/>
  <c r="B394" i="7"/>
  <c r="C393" i="7"/>
  <c r="B393" i="7"/>
  <c r="C392" i="7"/>
  <c r="B392" i="7"/>
  <c r="B391" i="7"/>
  <c r="C403" i="7" s="1"/>
  <c r="C390" i="7"/>
  <c r="B390" i="7"/>
  <c r="C389" i="7"/>
  <c r="B389" i="7"/>
  <c r="C388" i="7"/>
  <c r="B388" i="7"/>
  <c r="B387" i="7"/>
  <c r="C399" i="7" s="1"/>
  <c r="C386" i="7"/>
  <c r="B386" i="7"/>
  <c r="C385" i="7"/>
  <c r="B385" i="7"/>
  <c r="C384" i="7"/>
  <c r="B384" i="7"/>
  <c r="B383" i="7"/>
  <c r="C395" i="7" s="1"/>
  <c r="C382" i="7"/>
  <c r="B382" i="7"/>
  <c r="C381" i="7"/>
  <c r="B381" i="7"/>
  <c r="C380" i="7"/>
  <c r="B380" i="7"/>
  <c r="B379" i="7"/>
  <c r="C391" i="7" s="1"/>
  <c r="C378" i="7"/>
  <c r="B378" i="7"/>
  <c r="C377" i="7"/>
  <c r="B377" i="7"/>
  <c r="C376" i="7"/>
  <c r="B376" i="7"/>
  <c r="B375" i="7"/>
  <c r="C387" i="7" s="1"/>
  <c r="C374" i="7"/>
  <c r="B374" i="7"/>
  <c r="C373" i="7"/>
  <c r="B373" i="7"/>
  <c r="C372" i="7"/>
  <c r="B372" i="7"/>
  <c r="B371" i="7"/>
  <c r="C383" i="7" s="1"/>
  <c r="C370" i="7"/>
  <c r="B370" i="7"/>
  <c r="C369" i="7"/>
  <c r="B369" i="7"/>
  <c r="C368" i="7"/>
  <c r="B368" i="7"/>
  <c r="B367" i="7"/>
  <c r="C379" i="7" s="1"/>
  <c r="C366" i="7"/>
  <c r="B366" i="7"/>
  <c r="C365" i="7"/>
  <c r="B365" i="7"/>
  <c r="C364" i="7"/>
  <c r="B364" i="7"/>
  <c r="B363" i="7"/>
  <c r="C375" i="7" s="1"/>
  <c r="C362" i="7"/>
  <c r="B362" i="7"/>
  <c r="C361" i="7"/>
  <c r="B361" i="7"/>
  <c r="C360" i="7"/>
  <c r="B360" i="7"/>
  <c r="B359" i="7"/>
  <c r="C371" i="7" s="1"/>
  <c r="C358" i="7"/>
  <c r="B358" i="7"/>
  <c r="C357" i="7"/>
  <c r="B357" i="7"/>
  <c r="C356" i="7"/>
  <c r="B356" i="7"/>
  <c r="B355" i="7"/>
  <c r="C367" i="7" s="1"/>
  <c r="C354" i="7"/>
  <c r="B354" i="7"/>
  <c r="C353" i="7"/>
  <c r="B353" i="7"/>
  <c r="C352" i="7"/>
  <c r="B352" i="7"/>
  <c r="B351" i="7"/>
  <c r="C363" i="7" s="1"/>
  <c r="C350" i="7"/>
  <c r="B350" i="7"/>
  <c r="C349" i="7"/>
  <c r="B349" i="7"/>
  <c r="C348" i="7"/>
  <c r="B348" i="7"/>
  <c r="B347" i="7"/>
  <c r="C359" i="7" s="1"/>
  <c r="C346" i="7"/>
  <c r="B346" i="7"/>
  <c r="C345" i="7"/>
  <c r="B345" i="7"/>
  <c r="C344" i="7"/>
  <c r="B344" i="7"/>
  <c r="B343" i="7"/>
  <c r="C355" i="7" s="1"/>
  <c r="C342" i="7"/>
  <c r="B342" i="7"/>
  <c r="C341" i="7"/>
  <c r="B341" i="7"/>
  <c r="C340" i="7"/>
  <c r="B340" i="7"/>
  <c r="B339" i="7"/>
  <c r="C351" i="7" s="1"/>
  <c r="C338" i="7"/>
  <c r="B338" i="7"/>
  <c r="C337" i="7"/>
  <c r="B337" i="7"/>
  <c r="C336" i="7"/>
  <c r="B336" i="7"/>
  <c r="B335" i="7"/>
  <c r="C347" i="7" s="1"/>
  <c r="C334" i="7"/>
  <c r="B334" i="7"/>
  <c r="C333" i="7"/>
  <c r="B333" i="7"/>
  <c r="B332" i="7"/>
  <c r="B331" i="7"/>
  <c r="C343" i="7" s="1"/>
  <c r="C330" i="7"/>
  <c r="B330" i="7"/>
  <c r="C329" i="7"/>
  <c r="B329" i="7"/>
  <c r="C328" i="7"/>
  <c r="B328" i="7"/>
  <c r="B327" i="7"/>
  <c r="C339" i="7" s="1"/>
  <c r="C326" i="7"/>
  <c r="B326" i="7"/>
  <c r="C325" i="7"/>
  <c r="B325" i="7"/>
  <c r="C324" i="7"/>
  <c r="B324" i="7"/>
  <c r="B323" i="7"/>
  <c r="C335" i="7" s="1"/>
  <c r="C322" i="7"/>
  <c r="B322" i="7"/>
  <c r="B321" i="7"/>
  <c r="B320" i="7"/>
  <c r="C320" i="7" s="1"/>
  <c r="B319" i="7"/>
  <c r="C331" i="7" s="1"/>
  <c r="C318" i="7"/>
  <c r="B318" i="7"/>
  <c r="B317" i="7"/>
  <c r="B316" i="7"/>
  <c r="C316" i="7" s="1"/>
  <c r="C315" i="7"/>
  <c r="B315" i="7"/>
  <c r="C327" i="7" s="1"/>
  <c r="C314" i="7"/>
  <c r="B314" i="7"/>
  <c r="B313" i="7"/>
  <c r="B312" i="7"/>
  <c r="C312" i="7" s="1"/>
  <c r="B311" i="7"/>
  <c r="C323" i="7" s="1"/>
  <c r="C310" i="7"/>
  <c r="B310" i="7"/>
  <c r="B309" i="7"/>
  <c r="C321" i="7" s="1"/>
  <c r="B308" i="7"/>
  <c r="C308" i="7" s="1"/>
  <c r="B307" i="7"/>
  <c r="C319" i="7" s="1"/>
  <c r="C306" i="7"/>
  <c r="B306" i="7"/>
  <c r="B305" i="7"/>
  <c r="C317" i="7" s="1"/>
  <c r="B304" i="7"/>
  <c r="B303" i="7"/>
  <c r="C303" i="7" s="1"/>
  <c r="C302" i="7"/>
  <c r="B302" i="7"/>
  <c r="B301" i="7"/>
  <c r="C313" i="7" s="1"/>
  <c r="B300" i="7"/>
  <c r="B299" i="7"/>
  <c r="C299" i="7" s="1"/>
  <c r="C298" i="7"/>
  <c r="B298" i="7"/>
  <c r="B297" i="7"/>
  <c r="C309" i="7" s="1"/>
  <c r="B296" i="7"/>
  <c r="B295" i="7"/>
  <c r="C294" i="7"/>
  <c r="B294" i="7"/>
  <c r="B293" i="7"/>
  <c r="C305" i="7" s="1"/>
  <c r="C292" i="7"/>
  <c r="B292" i="7"/>
  <c r="C304" i="7" s="1"/>
  <c r="B291" i="7"/>
  <c r="C290" i="7"/>
  <c r="B290" i="7"/>
  <c r="B289" i="7"/>
  <c r="C301" i="7" s="1"/>
  <c r="B288" i="7"/>
  <c r="C300" i="7" s="1"/>
  <c r="B287" i="7"/>
  <c r="C286" i="7"/>
  <c r="B286" i="7"/>
  <c r="B285" i="7"/>
  <c r="C297" i="7" s="1"/>
  <c r="B284" i="7"/>
  <c r="C296" i="7" s="1"/>
  <c r="C283" i="7"/>
  <c r="B283" i="7"/>
  <c r="C295" i="7" s="1"/>
  <c r="C282" i="7"/>
  <c r="B282" i="7"/>
  <c r="B281" i="7"/>
  <c r="C293" i="7" s="1"/>
  <c r="B280" i="7"/>
  <c r="C280" i="7" s="1"/>
  <c r="B279" i="7"/>
  <c r="C291" i="7" s="1"/>
  <c r="C278" i="7"/>
  <c r="B278" i="7"/>
  <c r="B277" i="7"/>
  <c r="C289" i="7" s="1"/>
  <c r="B276" i="7"/>
  <c r="C276" i="7" s="1"/>
  <c r="B275" i="7"/>
  <c r="C275" i="7" s="1"/>
  <c r="C274" i="7"/>
  <c r="B274" i="7"/>
  <c r="B273" i="7"/>
  <c r="C285" i="7" s="1"/>
  <c r="B272" i="7"/>
  <c r="B271" i="7"/>
  <c r="C271" i="7" s="1"/>
  <c r="C270" i="7"/>
  <c r="B270" i="7"/>
  <c r="B269" i="7"/>
  <c r="C281" i="7" s="1"/>
  <c r="B268" i="7"/>
  <c r="B267" i="7"/>
  <c r="C267" i="7" s="1"/>
  <c r="C266" i="7"/>
  <c r="B266" i="7"/>
  <c r="B265" i="7"/>
  <c r="C277" i="7" s="1"/>
  <c r="B264" i="7"/>
  <c r="B263" i="7"/>
  <c r="C262" i="7"/>
  <c r="B262" i="7"/>
  <c r="B261" i="7"/>
  <c r="C273" i="7" s="1"/>
  <c r="C260" i="7"/>
  <c r="B260" i="7"/>
  <c r="C272" i="7" s="1"/>
  <c r="B259" i="7"/>
  <c r="C258" i="7"/>
  <c r="B258" i="7"/>
  <c r="B257" i="7"/>
  <c r="C269" i="7" s="1"/>
  <c r="B256" i="7"/>
  <c r="C268" i="7" s="1"/>
  <c r="B255" i="7"/>
  <c r="C254" i="7"/>
  <c r="B254" i="7"/>
  <c r="B253" i="7"/>
  <c r="C265" i="7" s="1"/>
  <c r="B252" i="7"/>
  <c r="C252" i="7" s="1"/>
  <c r="C251" i="7"/>
  <c r="B251" i="7"/>
  <c r="C263" i="7" s="1"/>
  <c r="C250" i="7"/>
  <c r="B250" i="7"/>
  <c r="B249" i="7"/>
  <c r="C261" i="7" s="1"/>
  <c r="B248" i="7"/>
  <c r="C248" i="7" s="1"/>
  <c r="B247" i="7"/>
  <c r="C259" i="7" s="1"/>
  <c r="C246" i="7"/>
  <c r="B246" i="7"/>
  <c r="B245" i="7"/>
  <c r="C257" i="7" s="1"/>
  <c r="B244" i="7"/>
  <c r="C244" i="7" s="1"/>
  <c r="B243" i="7"/>
  <c r="C243" i="7" s="1"/>
  <c r="C242" i="7"/>
  <c r="B242" i="7"/>
  <c r="B241" i="7"/>
  <c r="C253" i="7" s="1"/>
  <c r="B240" i="7"/>
  <c r="B239" i="7"/>
  <c r="C239" i="7" s="1"/>
  <c r="C238" i="7"/>
  <c r="B238" i="7"/>
  <c r="B237" i="7"/>
  <c r="C249" i="7" s="1"/>
  <c r="B236" i="7"/>
  <c r="B235" i="7"/>
  <c r="C235" i="7" s="1"/>
  <c r="C234" i="7"/>
  <c r="B234" i="7"/>
  <c r="B233" i="7"/>
  <c r="C245" i="7" s="1"/>
  <c r="B232" i="7"/>
  <c r="B231" i="7"/>
  <c r="C230" i="7"/>
  <c r="B230" i="7"/>
  <c r="B229" i="7"/>
  <c r="C241" i="7" s="1"/>
  <c r="C228" i="7"/>
  <c r="B228" i="7"/>
  <c r="C240" i="7" s="1"/>
  <c r="B227" i="7"/>
  <c r="C226" i="7"/>
  <c r="B226" i="7"/>
  <c r="B225" i="7"/>
  <c r="C237" i="7" s="1"/>
  <c r="B224" i="7"/>
  <c r="C236" i="7" s="1"/>
  <c r="B223" i="7"/>
  <c r="C222" i="7"/>
  <c r="B222" i="7"/>
  <c r="B221" i="7"/>
  <c r="C233" i="7" s="1"/>
  <c r="B220" i="7"/>
  <c r="C220" i="7" s="1"/>
  <c r="C219" i="7"/>
  <c r="B219" i="7"/>
  <c r="C231" i="7" s="1"/>
  <c r="C218" i="7"/>
  <c r="B218" i="7"/>
  <c r="B217" i="7"/>
  <c r="C229" i="7" s="1"/>
  <c r="B216" i="7"/>
  <c r="C216" i="7" s="1"/>
  <c r="B215" i="7"/>
  <c r="C227" i="7" s="1"/>
  <c r="C214" i="7"/>
  <c r="B214" i="7"/>
  <c r="B213" i="7"/>
  <c r="C225" i="7" s="1"/>
  <c r="B212" i="7"/>
  <c r="C212" i="7" s="1"/>
  <c r="B211" i="7"/>
  <c r="C211" i="7" s="1"/>
  <c r="C210" i="7"/>
  <c r="B210" i="7"/>
  <c r="B209" i="7"/>
  <c r="C221" i="7" s="1"/>
  <c r="B208" i="7"/>
  <c r="B207" i="7"/>
  <c r="C207" i="7" s="1"/>
  <c r="C206" i="7"/>
  <c r="B206" i="7"/>
  <c r="B205" i="7"/>
  <c r="C217" i="7" s="1"/>
  <c r="B204" i="7"/>
  <c r="B203" i="7"/>
  <c r="C203" i="7" s="1"/>
  <c r="C202" i="7"/>
  <c r="B202" i="7"/>
  <c r="B201" i="7"/>
  <c r="C213" i="7" s="1"/>
  <c r="B200" i="7"/>
  <c r="B199" i="7"/>
  <c r="C198" i="7"/>
  <c r="B198" i="7"/>
  <c r="B197" i="7"/>
  <c r="C209" i="7" s="1"/>
  <c r="C196" i="7"/>
  <c r="B196" i="7"/>
  <c r="C208" i="7" s="1"/>
  <c r="B195" i="7"/>
  <c r="C194" i="7"/>
  <c r="B194" i="7"/>
  <c r="B193" i="7"/>
  <c r="C205" i="7" s="1"/>
  <c r="B192" i="7"/>
  <c r="C204" i="7" s="1"/>
  <c r="B191" i="7"/>
  <c r="C190" i="7"/>
  <c r="B190" i="7"/>
  <c r="B189" i="7"/>
  <c r="C201" i="7" s="1"/>
  <c r="B188" i="7"/>
  <c r="C200" i="7" s="1"/>
  <c r="C187" i="7"/>
  <c r="B187" i="7"/>
  <c r="C199" i="7" s="1"/>
  <c r="C186" i="7"/>
  <c r="B186" i="7"/>
  <c r="B185" i="7"/>
  <c r="C197" i="7" s="1"/>
  <c r="B184" i="7"/>
  <c r="C184" i="7" s="1"/>
  <c r="B183" i="7"/>
  <c r="C195" i="7" s="1"/>
  <c r="C182" i="7"/>
  <c r="B182" i="7"/>
  <c r="B181" i="7"/>
  <c r="C193" i="7" s="1"/>
  <c r="B180" i="7"/>
  <c r="C180" i="7" s="1"/>
  <c r="B179" i="7"/>
  <c r="C179" i="7" s="1"/>
  <c r="C178" i="7"/>
  <c r="B178" i="7"/>
  <c r="B177" i="7"/>
  <c r="C189" i="7" s="1"/>
  <c r="B176" i="7"/>
  <c r="B175" i="7"/>
  <c r="C175" i="7" s="1"/>
  <c r="C174" i="7"/>
  <c r="B174" i="7"/>
  <c r="B173" i="7"/>
  <c r="C185" i="7" s="1"/>
  <c r="B172" i="7"/>
  <c r="B171" i="7"/>
  <c r="C171" i="7" s="1"/>
  <c r="C170" i="7"/>
  <c r="B170" i="7"/>
  <c r="B169" i="7"/>
  <c r="C181" i="7" s="1"/>
  <c r="B168" i="7"/>
  <c r="B167" i="7"/>
  <c r="C166" i="7"/>
  <c r="B166" i="7"/>
  <c r="B165" i="7"/>
  <c r="C177" i="7" s="1"/>
  <c r="C164" i="7"/>
  <c r="B164" i="7"/>
  <c r="C176" i="7" s="1"/>
  <c r="B163" i="7"/>
  <c r="C162" i="7"/>
  <c r="B162" i="7"/>
  <c r="B161" i="7"/>
  <c r="C173" i="7" s="1"/>
  <c r="B160" i="7"/>
  <c r="C172" i="7" s="1"/>
  <c r="B159" i="7"/>
  <c r="C158" i="7"/>
  <c r="B158" i="7"/>
  <c r="B157" i="7"/>
  <c r="C169" i="7" s="1"/>
  <c r="B156" i="7"/>
  <c r="C156" i="7" s="1"/>
  <c r="C155" i="7"/>
  <c r="B155" i="7"/>
  <c r="C167" i="7" s="1"/>
  <c r="C154" i="7"/>
  <c r="B154" i="7"/>
  <c r="B153" i="7"/>
  <c r="C165" i="7" s="1"/>
  <c r="B152" i="7"/>
  <c r="C152" i="7" s="1"/>
  <c r="B151" i="7"/>
  <c r="C163" i="7" s="1"/>
  <c r="C150" i="7"/>
  <c r="B150" i="7"/>
  <c r="B149" i="7"/>
  <c r="C161" i="7" s="1"/>
  <c r="B148" i="7"/>
  <c r="C148" i="7" s="1"/>
  <c r="B147" i="7"/>
  <c r="C147" i="7" s="1"/>
  <c r="C146" i="7"/>
  <c r="B146" i="7"/>
  <c r="B145" i="7"/>
  <c r="C157" i="7" s="1"/>
  <c r="B144" i="7"/>
  <c r="B143" i="7"/>
  <c r="C143" i="7" s="1"/>
  <c r="C142" i="7"/>
  <c r="B142" i="7"/>
  <c r="B141" i="7"/>
  <c r="C153" i="7" s="1"/>
  <c r="B140" i="7"/>
  <c r="B139" i="7"/>
  <c r="C139" i="7" s="1"/>
  <c r="C138" i="7"/>
  <c r="B138" i="7"/>
  <c r="B137" i="7"/>
  <c r="C149" i="7" s="1"/>
  <c r="B136" i="7"/>
  <c r="B135" i="7"/>
  <c r="C134" i="7"/>
  <c r="B134" i="7"/>
  <c r="B133" i="7"/>
  <c r="C145" i="7" s="1"/>
  <c r="C132" i="7"/>
  <c r="B132" i="7"/>
  <c r="C144" i="7" s="1"/>
  <c r="B131" i="7"/>
  <c r="C130" i="7"/>
  <c r="B130" i="7"/>
  <c r="B129" i="7"/>
  <c r="C141" i="7" s="1"/>
  <c r="B128" i="7"/>
  <c r="C140" i="7" s="1"/>
  <c r="B127" i="7"/>
  <c r="C126" i="7"/>
  <c r="B126" i="7"/>
  <c r="B125" i="7"/>
  <c r="C137" i="7" s="1"/>
  <c r="B124" i="7"/>
  <c r="C124" i="7" s="1"/>
  <c r="C123" i="7"/>
  <c r="B123" i="7"/>
  <c r="C135" i="7" s="1"/>
  <c r="C122" i="7"/>
  <c r="B122" i="7"/>
  <c r="B121" i="7"/>
  <c r="C133" i="7" s="1"/>
  <c r="B120" i="7"/>
  <c r="C120" i="7" s="1"/>
  <c r="B119" i="7"/>
  <c r="C131" i="7" s="1"/>
  <c r="C118" i="7"/>
  <c r="B118" i="7"/>
  <c r="B117" i="7"/>
  <c r="C129" i="7" s="1"/>
  <c r="B116" i="7"/>
  <c r="B115" i="7"/>
  <c r="C127" i="7" s="1"/>
  <c r="B114" i="7"/>
  <c r="B113" i="7"/>
  <c r="C125" i="7" s="1"/>
  <c r="B112" i="7"/>
  <c r="B111" i="7"/>
  <c r="B110" i="7"/>
  <c r="B109" i="7"/>
  <c r="C121" i="7" s="1"/>
  <c r="C108" i="7"/>
  <c r="B108" i="7"/>
  <c r="B107" i="7"/>
  <c r="B106" i="7"/>
  <c r="B105" i="7"/>
  <c r="C117" i="7" s="1"/>
  <c r="B104" i="7"/>
  <c r="C104" i="7" s="1"/>
  <c r="C103" i="7"/>
  <c r="B103" i="7"/>
  <c r="B102" i="7"/>
  <c r="C114" i="7" s="1"/>
  <c r="B101" i="7"/>
  <c r="C113" i="7" s="1"/>
  <c r="B100" i="7"/>
  <c r="C112" i="7" s="1"/>
  <c r="B99" i="7"/>
  <c r="C111" i="7" s="1"/>
  <c r="B98" i="7"/>
  <c r="C110" i="7" s="1"/>
  <c r="B97" i="7"/>
  <c r="C109" i="7" s="1"/>
  <c r="B96" i="7"/>
  <c r="B95" i="7"/>
  <c r="C107" i="7" s="1"/>
  <c r="B94" i="7"/>
  <c r="C106" i="7" s="1"/>
  <c r="B93" i="7"/>
  <c r="C105" i="7" s="1"/>
  <c r="C92" i="7"/>
  <c r="B92" i="7"/>
  <c r="B91" i="7"/>
  <c r="B90" i="7"/>
  <c r="C102" i="7" s="1"/>
  <c r="B89" i="7"/>
  <c r="C101" i="7" s="1"/>
  <c r="B88" i="7"/>
  <c r="C88" i="7" s="1"/>
  <c r="C87" i="7"/>
  <c r="B87" i="7"/>
  <c r="B86" i="7"/>
  <c r="C98" i="7" s="1"/>
  <c r="B85" i="7"/>
  <c r="C97" i="7" s="1"/>
  <c r="B84" i="7"/>
  <c r="C96" i="7" s="1"/>
  <c r="B83" i="7"/>
  <c r="C95" i="7" s="1"/>
  <c r="B82" i="7"/>
  <c r="C94" i="7" s="1"/>
  <c r="B81" i="7"/>
  <c r="C93" i="7" s="1"/>
  <c r="B80" i="7"/>
  <c r="B79" i="7"/>
  <c r="C91" i="7" s="1"/>
  <c r="B78" i="7"/>
  <c r="C90" i="7" s="1"/>
  <c r="B77" i="7"/>
  <c r="C89" i="7" s="1"/>
  <c r="C76" i="7"/>
  <c r="B76" i="7"/>
  <c r="B75" i="7"/>
  <c r="B74" i="7"/>
  <c r="C86" i="7" s="1"/>
  <c r="B73" i="7"/>
  <c r="C85" i="7" s="1"/>
  <c r="B72" i="7"/>
  <c r="C72" i="7" s="1"/>
  <c r="C71" i="7"/>
  <c r="B71" i="7"/>
  <c r="B70" i="7"/>
  <c r="C82" i="7" s="1"/>
  <c r="B69" i="7"/>
  <c r="C81" i="7" s="1"/>
  <c r="B68" i="7"/>
  <c r="C80" i="7" s="1"/>
  <c r="B67" i="7"/>
  <c r="C79" i="7" s="1"/>
  <c r="B66" i="7"/>
  <c r="C78" i="7" s="1"/>
  <c r="B65" i="7"/>
  <c r="C77" i="7" s="1"/>
  <c r="B64" i="7"/>
  <c r="B63" i="7"/>
  <c r="C75" i="7" s="1"/>
  <c r="B62" i="7"/>
  <c r="C74" i="7" s="1"/>
  <c r="B61" i="7"/>
  <c r="C73" i="7" s="1"/>
  <c r="C60" i="7"/>
  <c r="B60" i="7"/>
  <c r="B59" i="7"/>
  <c r="B58" i="7"/>
  <c r="C70" i="7" s="1"/>
  <c r="B57" i="7"/>
  <c r="C69" i="7" s="1"/>
  <c r="B56" i="7"/>
  <c r="C56" i="7" s="1"/>
  <c r="C55" i="7"/>
  <c r="B55" i="7"/>
  <c r="B54" i="7"/>
  <c r="C66" i="7" s="1"/>
  <c r="B53" i="7"/>
  <c r="C65" i="7" s="1"/>
  <c r="B52" i="7"/>
  <c r="C64" i="7" s="1"/>
  <c r="B51" i="7"/>
  <c r="C63" i="7" s="1"/>
  <c r="B50" i="7"/>
  <c r="C62" i="7" s="1"/>
  <c r="B49" i="7"/>
  <c r="C61" i="7" s="1"/>
  <c r="B48" i="7"/>
  <c r="B47" i="7"/>
  <c r="C59" i="7" s="1"/>
  <c r="B46" i="7"/>
  <c r="C58" i="7" s="1"/>
  <c r="B45" i="7"/>
  <c r="C57" i="7" s="1"/>
  <c r="C44" i="7"/>
  <c r="B44" i="7"/>
  <c r="B43" i="7"/>
  <c r="B42" i="7"/>
  <c r="C54" i="7" s="1"/>
  <c r="B41" i="7"/>
  <c r="C53" i="7" s="1"/>
  <c r="B40" i="7"/>
  <c r="C40" i="7" s="1"/>
  <c r="C39" i="7"/>
  <c r="B39" i="7"/>
  <c r="B38" i="7"/>
  <c r="C50" i="7" s="1"/>
  <c r="B37" i="7"/>
  <c r="C49" i="7" s="1"/>
  <c r="B36" i="7"/>
  <c r="C48" i="7" s="1"/>
  <c r="B35" i="7"/>
  <c r="C47" i="7" s="1"/>
  <c r="B34" i="7"/>
  <c r="C46" i="7" s="1"/>
  <c r="B33" i="7"/>
  <c r="C45" i="7" s="1"/>
  <c r="B32" i="7"/>
  <c r="B31" i="7"/>
  <c r="C43" i="7" s="1"/>
  <c r="B30" i="7"/>
  <c r="C42" i="7" s="1"/>
  <c r="B29" i="7"/>
  <c r="C41" i="7" s="1"/>
  <c r="C28" i="7"/>
  <c r="B28" i="7"/>
  <c r="B27" i="7"/>
  <c r="B26" i="7"/>
  <c r="C38" i="7" s="1"/>
  <c r="B25" i="7"/>
  <c r="C37" i="7" s="1"/>
  <c r="B24" i="7"/>
  <c r="C36" i="7" s="1"/>
  <c r="C23" i="7"/>
  <c r="B23" i="7"/>
  <c r="B22" i="7"/>
  <c r="C34" i="7" s="1"/>
  <c r="B21" i="7"/>
  <c r="C33" i="7" s="1"/>
  <c r="B20" i="7"/>
  <c r="C32" i="7" s="1"/>
  <c r="B19" i="7"/>
  <c r="C19" i="7" s="1"/>
  <c r="B18" i="7"/>
  <c r="C30" i="7" s="1"/>
  <c r="B17" i="7"/>
  <c r="C29" i="7" s="1"/>
  <c r="B16" i="7"/>
  <c r="B15" i="7"/>
  <c r="C27" i="7" s="1"/>
  <c r="B14" i="7"/>
  <c r="C26" i="7" s="1"/>
  <c r="B13" i="7"/>
  <c r="C25" i="7" s="1"/>
  <c r="B12" i="7"/>
  <c r="C24" i="7" s="1"/>
  <c r="B11" i="7"/>
  <c r="B10" i="7"/>
  <c r="C22" i="7" s="1"/>
  <c r="B9" i="7"/>
  <c r="C21" i="7" s="1"/>
  <c r="B8" i="7"/>
  <c r="B7" i="7"/>
  <c r="B6" i="7"/>
  <c r="C18" i="7" s="1"/>
  <c r="B760" i="6"/>
  <c r="B759" i="6"/>
  <c r="B758" i="6"/>
  <c r="C757" i="6"/>
  <c r="B757" i="6"/>
  <c r="B756" i="6"/>
  <c r="B755" i="6"/>
  <c r="B754" i="6"/>
  <c r="B753" i="6"/>
  <c r="C753" i="6" s="1"/>
  <c r="C752" i="6"/>
  <c r="B752" i="6"/>
  <c r="B751" i="6"/>
  <c r="B750" i="6"/>
  <c r="B749" i="6"/>
  <c r="B748" i="6"/>
  <c r="C760" i="6" s="1"/>
  <c r="B747" i="6"/>
  <c r="C759" i="6" s="1"/>
  <c r="B746" i="6"/>
  <c r="C758" i="6" s="1"/>
  <c r="B745" i="6"/>
  <c r="B744" i="6"/>
  <c r="C756" i="6" s="1"/>
  <c r="B743" i="6"/>
  <c r="C755" i="6" s="1"/>
  <c r="B742" i="6"/>
  <c r="C754" i="6" s="1"/>
  <c r="C741" i="6"/>
  <c r="B741" i="6"/>
  <c r="B740" i="6"/>
  <c r="B739" i="6"/>
  <c r="C751" i="6" s="1"/>
  <c r="B738" i="6"/>
  <c r="C750" i="6" s="1"/>
  <c r="B737" i="6"/>
  <c r="C737" i="6" s="1"/>
  <c r="C736" i="6"/>
  <c r="B736" i="6"/>
  <c r="B735" i="6"/>
  <c r="C747" i="6" s="1"/>
  <c r="B734" i="6"/>
  <c r="C746" i="6" s="1"/>
  <c r="B733" i="6"/>
  <c r="C745" i="6" s="1"/>
  <c r="B732" i="6"/>
  <c r="C744" i="6" s="1"/>
  <c r="B731" i="6"/>
  <c r="C743" i="6" s="1"/>
  <c r="B730" i="6"/>
  <c r="C742" i="6" s="1"/>
  <c r="B729" i="6"/>
  <c r="B728" i="6"/>
  <c r="C740" i="6" s="1"/>
  <c r="B727" i="6"/>
  <c r="C739" i="6" s="1"/>
  <c r="B726" i="6"/>
  <c r="C738" i="6" s="1"/>
  <c r="C725" i="6"/>
  <c r="B725" i="6"/>
  <c r="B724" i="6"/>
  <c r="B723" i="6"/>
  <c r="C735" i="6" s="1"/>
  <c r="B722" i="6"/>
  <c r="C734" i="6" s="1"/>
  <c r="B721" i="6"/>
  <c r="C733" i="6" s="1"/>
  <c r="C720" i="6"/>
  <c r="B720" i="6"/>
  <c r="B719" i="6"/>
  <c r="C731" i="6" s="1"/>
  <c r="B718" i="6"/>
  <c r="C730" i="6" s="1"/>
  <c r="B717" i="6"/>
  <c r="C729" i="6" s="1"/>
  <c r="B716" i="6"/>
  <c r="C728" i="6" s="1"/>
  <c r="B715" i="6"/>
  <c r="C727" i="6" s="1"/>
  <c r="B714" i="6"/>
  <c r="C726" i="6" s="1"/>
  <c r="B713" i="6"/>
  <c r="B712" i="6"/>
  <c r="C724" i="6" s="1"/>
  <c r="B711" i="6"/>
  <c r="C723" i="6" s="1"/>
  <c r="B710" i="6"/>
  <c r="C722" i="6" s="1"/>
  <c r="C709" i="6"/>
  <c r="B709" i="6"/>
  <c r="B708" i="6"/>
  <c r="B707" i="6"/>
  <c r="C719" i="6" s="1"/>
  <c r="B706" i="6"/>
  <c r="C718" i="6" s="1"/>
  <c r="B705" i="6"/>
  <c r="C717" i="6" s="1"/>
  <c r="C704" i="6"/>
  <c r="B704" i="6"/>
  <c r="B703" i="6"/>
  <c r="C715" i="6" s="1"/>
  <c r="B702" i="6"/>
  <c r="C714" i="6" s="1"/>
  <c r="B701" i="6"/>
  <c r="C713" i="6" s="1"/>
  <c r="B700" i="6"/>
  <c r="C712" i="6" s="1"/>
  <c r="B699" i="6"/>
  <c r="C711" i="6" s="1"/>
  <c r="B698" i="6"/>
  <c r="C710" i="6" s="1"/>
  <c r="B697" i="6"/>
  <c r="B696" i="6"/>
  <c r="C708" i="6" s="1"/>
  <c r="B695" i="6"/>
  <c r="C707" i="6" s="1"/>
  <c r="B694" i="6"/>
  <c r="C706" i="6" s="1"/>
  <c r="C693" i="6"/>
  <c r="B693" i="6"/>
  <c r="B692" i="6"/>
  <c r="B691" i="6"/>
  <c r="C703" i="6" s="1"/>
  <c r="B690" i="6"/>
  <c r="C702" i="6" s="1"/>
  <c r="B689" i="6"/>
  <c r="C701" i="6" s="1"/>
  <c r="C688" i="6"/>
  <c r="B688" i="6"/>
  <c r="B687" i="6"/>
  <c r="C699" i="6" s="1"/>
  <c r="B686" i="6"/>
  <c r="C698" i="6" s="1"/>
  <c r="B685" i="6"/>
  <c r="C697" i="6" s="1"/>
  <c r="B684" i="6"/>
  <c r="C696" i="6" s="1"/>
  <c r="B683" i="6"/>
  <c r="C695" i="6" s="1"/>
  <c r="B682" i="6"/>
  <c r="C694" i="6" s="1"/>
  <c r="B681" i="6"/>
  <c r="B680" i="6"/>
  <c r="C692" i="6" s="1"/>
  <c r="B679" i="6"/>
  <c r="C691" i="6" s="1"/>
  <c r="B678" i="6"/>
  <c r="C690" i="6" s="1"/>
  <c r="C677" i="6"/>
  <c r="B677" i="6"/>
  <c r="B676" i="6"/>
  <c r="B675" i="6"/>
  <c r="C687" i="6" s="1"/>
  <c r="B674" i="6"/>
  <c r="C686" i="6" s="1"/>
  <c r="B673" i="6"/>
  <c r="C685" i="6" s="1"/>
  <c r="C672" i="6"/>
  <c r="B672" i="6"/>
  <c r="B671" i="6"/>
  <c r="C683" i="6" s="1"/>
  <c r="B670" i="6"/>
  <c r="C682" i="6" s="1"/>
  <c r="B669" i="6"/>
  <c r="C681" i="6" s="1"/>
  <c r="B668" i="6"/>
  <c r="C680" i="6" s="1"/>
  <c r="B667" i="6"/>
  <c r="C679" i="6" s="1"/>
  <c r="B666" i="6"/>
  <c r="C678" i="6" s="1"/>
  <c r="B665" i="6"/>
  <c r="B664" i="6"/>
  <c r="C676" i="6" s="1"/>
  <c r="B663" i="6"/>
  <c r="C675" i="6" s="1"/>
  <c r="B662" i="6"/>
  <c r="C674" i="6" s="1"/>
  <c r="C661" i="6"/>
  <c r="B661" i="6"/>
  <c r="B660" i="6"/>
  <c r="B659" i="6"/>
  <c r="C671" i="6" s="1"/>
  <c r="B658" i="6"/>
  <c r="C670" i="6" s="1"/>
  <c r="B657" i="6"/>
  <c r="C669" i="6" s="1"/>
  <c r="C656" i="6"/>
  <c r="B656" i="6"/>
  <c r="B655" i="6"/>
  <c r="C667" i="6" s="1"/>
  <c r="B654" i="6"/>
  <c r="C666" i="6" s="1"/>
  <c r="B653" i="6"/>
  <c r="C665" i="6" s="1"/>
  <c r="B652" i="6"/>
  <c r="C664" i="6" s="1"/>
  <c r="B651" i="6"/>
  <c r="C663" i="6" s="1"/>
  <c r="B650" i="6"/>
  <c r="C662" i="6" s="1"/>
  <c r="B649" i="6"/>
  <c r="B648" i="6"/>
  <c r="C660" i="6" s="1"/>
  <c r="B647" i="6"/>
  <c r="C659" i="6" s="1"/>
  <c r="B646" i="6"/>
  <c r="C658" i="6" s="1"/>
  <c r="C645" i="6"/>
  <c r="B645" i="6"/>
  <c r="B644" i="6"/>
  <c r="B643" i="6"/>
  <c r="C655" i="6" s="1"/>
  <c r="B642" i="6"/>
  <c r="C654" i="6" s="1"/>
  <c r="B641" i="6"/>
  <c r="C641" i="6" s="1"/>
  <c r="C640" i="6"/>
  <c r="B640" i="6"/>
  <c r="B639" i="6"/>
  <c r="C651" i="6" s="1"/>
  <c r="B638" i="6"/>
  <c r="C650" i="6" s="1"/>
  <c r="B637" i="6"/>
  <c r="C649" i="6" s="1"/>
  <c r="B636" i="6"/>
  <c r="C648" i="6" s="1"/>
  <c r="B635" i="6"/>
  <c r="C647" i="6" s="1"/>
  <c r="B634" i="6"/>
  <c r="C646" i="6" s="1"/>
  <c r="B633" i="6"/>
  <c r="B632" i="6"/>
  <c r="C644" i="6" s="1"/>
  <c r="B631" i="6"/>
  <c r="C643" i="6" s="1"/>
  <c r="B630" i="6"/>
  <c r="C642" i="6" s="1"/>
  <c r="C629" i="6"/>
  <c r="B629" i="6"/>
  <c r="B628" i="6"/>
  <c r="B627" i="6"/>
  <c r="C639" i="6" s="1"/>
  <c r="B626" i="6"/>
  <c r="C638" i="6" s="1"/>
  <c r="B625" i="6"/>
  <c r="C637" i="6" s="1"/>
  <c r="C624" i="6"/>
  <c r="B624" i="6"/>
  <c r="B623" i="6"/>
  <c r="C635" i="6" s="1"/>
  <c r="B622" i="6"/>
  <c r="C634" i="6" s="1"/>
  <c r="B621" i="6"/>
  <c r="C633" i="6" s="1"/>
  <c r="B620" i="6"/>
  <c r="C620" i="6" s="1"/>
  <c r="B619" i="6"/>
  <c r="C631" i="6" s="1"/>
  <c r="B618" i="6"/>
  <c r="C630" i="6" s="1"/>
  <c r="B617" i="6"/>
  <c r="B616" i="6"/>
  <c r="C628" i="6" s="1"/>
  <c r="B615" i="6"/>
  <c r="C627" i="6" s="1"/>
  <c r="B614" i="6"/>
  <c r="C626" i="6" s="1"/>
  <c r="C613" i="6"/>
  <c r="B613" i="6"/>
  <c r="B612" i="6"/>
  <c r="B611" i="6"/>
  <c r="C623" i="6" s="1"/>
  <c r="B610" i="6"/>
  <c r="C622" i="6" s="1"/>
  <c r="B609" i="6"/>
  <c r="C621" i="6" s="1"/>
  <c r="C608" i="6"/>
  <c r="B608" i="6"/>
  <c r="B607" i="6"/>
  <c r="C619" i="6" s="1"/>
  <c r="B606" i="6"/>
  <c r="C618" i="6" s="1"/>
  <c r="B605" i="6"/>
  <c r="C617" i="6" s="1"/>
  <c r="B604" i="6"/>
  <c r="C616" i="6" s="1"/>
  <c r="B603" i="6"/>
  <c r="C615" i="6" s="1"/>
  <c r="B602" i="6"/>
  <c r="C614" i="6" s="1"/>
  <c r="B601" i="6"/>
  <c r="B600" i="6"/>
  <c r="C612" i="6" s="1"/>
  <c r="B599" i="6"/>
  <c r="C611" i="6" s="1"/>
  <c r="B598" i="6"/>
  <c r="C610" i="6" s="1"/>
  <c r="C597" i="6"/>
  <c r="B597" i="6"/>
  <c r="B596" i="6"/>
  <c r="B595" i="6"/>
  <c r="C607" i="6" s="1"/>
  <c r="B594" i="6"/>
  <c r="C606" i="6" s="1"/>
  <c r="B593" i="6"/>
  <c r="C593" i="6" s="1"/>
  <c r="C592" i="6"/>
  <c r="B592" i="6"/>
  <c r="B591" i="6"/>
  <c r="C603" i="6" s="1"/>
  <c r="B590" i="6"/>
  <c r="C602" i="6" s="1"/>
  <c r="B589" i="6"/>
  <c r="C601" i="6" s="1"/>
  <c r="B588" i="6"/>
  <c r="C600" i="6" s="1"/>
  <c r="B587" i="6"/>
  <c r="C599" i="6" s="1"/>
  <c r="B586" i="6"/>
  <c r="C598" i="6" s="1"/>
  <c r="B585" i="6"/>
  <c r="B584" i="6"/>
  <c r="C596" i="6" s="1"/>
  <c r="B583" i="6"/>
  <c r="C595" i="6" s="1"/>
  <c r="B582" i="6"/>
  <c r="C594" i="6" s="1"/>
  <c r="C581" i="6"/>
  <c r="B581" i="6"/>
  <c r="B580" i="6"/>
  <c r="B579" i="6"/>
  <c r="C591" i="6" s="1"/>
  <c r="B578" i="6"/>
  <c r="C590" i="6" s="1"/>
  <c r="B577" i="6"/>
  <c r="C577" i="6" s="1"/>
  <c r="C576" i="6"/>
  <c r="B576" i="6"/>
  <c r="B575" i="6"/>
  <c r="C587" i="6" s="1"/>
  <c r="B574" i="6"/>
  <c r="C586" i="6" s="1"/>
  <c r="B573" i="6"/>
  <c r="C585" i="6" s="1"/>
  <c r="B572" i="6"/>
  <c r="C584" i="6" s="1"/>
  <c r="B571" i="6"/>
  <c r="C583" i="6" s="1"/>
  <c r="B570" i="6"/>
  <c r="C582" i="6" s="1"/>
  <c r="B569" i="6"/>
  <c r="B568" i="6"/>
  <c r="C580" i="6" s="1"/>
  <c r="B567" i="6"/>
  <c r="C579" i="6" s="1"/>
  <c r="B566" i="6"/>
  <c r="C578" i="6" s="1"/>
  <c r="C565" i="6"/>
  <c r="B565" i="6"/>
  <c r="B564" i="6"/>
  <c r="B563" i="6"/>
  <c r="C575" i="6" s="1"/>
  <c r="B562" i="6"/>
  <c r="C574" i="6" s="1"/>
  <c r="B561" i="6"/>
  <c r="C573" i="6" s="1"/>
  <c r="C560" i="6"/>
  <c r="B560" i="6"/>
  <c r="B559" i="6"/>
  <c r="C571" i="6" s="1"/>
  <c r="B558" i="6"/>
  <c r="C570" i="6" s="1"/>
  <c r="B557" i="6"/>
  <c r="C569" i="6" s="1"/>
  <c r="B556" i="6"/>
  <c r="C556" i="6" s="1"/>
  <c r="B555" i="6"/>
  <c r="C567" i="6" s="1"/>
  <c r="B554" i="6"/>
  <c r="C566" i="6" s="1"/>
  <c r="B553" i="6"/>
  <c r="B552" i="6"/>
  <c r="C564" i="6" s="1"/>
  <c r="B551" i="6"/>
  <c r="C563" i="6" s="1"/>
  <c r="B550" i="6"/>
  <c r="C562" i="6" s="1"/>
  <c r="C549" i="6"/>
  <c r="B549" i="6"/>
  <c r="B548" i="6"/>
  <c r="B547" i="6"/>
  <c r="C559" i="6" s="1"/>
  <c r="B546" i="6"/>
  <c r="C558" i="6" s="1"/>
  <c r="B545" i="6"/>
  <c r="C557" i="6" s="1"/>
  <c r="C544" i="6"/>
  <c r="B544" i="6"/>
  <c r="B543" i="6"/>
  <c r="C555" i="6" s="1"/>
  <c r="B542" i="6"/>
  <c r="C554" i="6" s="1"/>
  <c r="B541" i="6"/>
  <c r="C553" i="6" s="1"/>
  <c r="B540" i="6"/>
  <c r="C552" i="6" s="1"/>
  <c r="B539" i="6"/>
  <c r="C551" i="6" s="1"/>
  <c r="B538" i="6"/>
  <c r="C550" i="6" s="1"/>
  <c r="B537" i="6"/>
  <c r="B536" i="6"/>
  <c r="C548" i="6" s="1"/>
  <c r="B535" i="6"/>
  <c r="C547" i="6" s="1"/>
  <c r="B534" i="6"/>
  <c r="C546" i="6" s="1"/>
  <c r="C533" i="6"/>
  <c r="B533" i="6"/>
  <c r="B532" i="6"/>
  <c r="B531" i="6"/>
  <c r="C543" i="6" s="1"/>
  <c r="B530" i="6"/>
  <c r="C542" i="6" s="1"/>
  <c r="B529" i="6"/>
  <c r="C541" i="6" s="1"/>
  <c r="C528" i="6"/>
  <c r="B528" i="6"/>
  <c r="B527" i="6"/>
  <c r="C539" i="6" s="1"/>
  <c r="B526" i="6"/>
  <c r="C538" i="6" s="1"/>
  <c r="B525" i="6"/>
  <c r="C537" i="6" s="1"/>
  <c r="B524" i="6"/>
  <c r="C536" i="6" s="1"/>
  <c r="B523" i="6"/>
  <c r="C535" i="6" s="1"/>
  <c r="B522" i="6"/>
  <c r="C534" i="6" s="1"/>
  <c r="B521" i="6"/>
  <c r="B520" i="6"/>
  <c r="C532" i="6" s="1"/>
  <c r="B519" i="6"/>
  <c r="C531" i="6" s="1"/>
  <c r="B518" i="6"/>
  <c r="C530" i="6" s="1"/>
  <c r="C517" i="6"/>
  <c r="B517" i="6"/>
  <c r="B516" i="6"/>
  <c r="B515" i="6"/>
  <c r="C527" i="6" s="1"/>
  <c r="B514" i="6"/>
  <c r="C526" i="6" s="1"/>
  <c r="B513" i="6"/>
  <c r="C513" i="6" s="1"/>
  <c r="C512" i="6"/>
  <c r="B512" i="6"/>
  <c r="B511" i="6"/>
  <c r="C523" i="6" s="1"/>
  <c r="B510" i="6"/>
  <c r="C522" i="6" s="1"/>
  <c r="B509" i="6"/>
  <c r="C521" i="6" s="1"/>
  <c r="B508" i="6"/>
  <c r="C520" i="6" s="1"/>
  <c r="B507" i="6"/>
  <c r="C519" i="6" s="1"/>
  <c r="B506" i="6"/>
  <c r="C518" i="6" s="1"/>
  <c r="B505" i="6"/>
  <c r="B504" i="6"/>
  <c r="C516" i="6" s="1"/>
  <c r="B503" i="6"/>
  <c r="C515" i="6" s="1"/>
  <c r="B502" i="6"/>
  <c r="C514" i="6" s="1"/>
  <c r="C501" i="6"/>
  <c r="B501" i="6"/>
  <c r="B500" i="6"/>
  <c r="B499" i="6"/>
  <c r="C511" i="6" s="1"/>
  <c r="B498" i="6"/>
  <c r="C510" i="6" s="1"/>
  <c r="B497" i="6"/>
  <c r="C509" i="6" s="1"/>
  <c r="C496" i="6"/>
  <c r="B496" i="6"/>
  <c r="B495" i="6"/>
  <c r="C507" i="6" s="1"/>
  <c r="B494" i="6"/>
  <c r="C506" i="6" s="1"/>
  <c r="B493" i="6"/>
  <c r="C505" i="6" s="1"/>
  <c r="B492" i="6"/>
  <c r="C492" i="6" s="1"/>
  <c r="B491" i="6"/>
  <c r="C503" i="6" s="1"/>
  <c r="B490" i="6"/>
  <c r="C502" i="6" s="1"/>
  <c r="B489" i="6"/>
  <c r="B488" i="6"/>
  <c r="C500" i="6" s="1"/>
  <c r="B487" i="6"/>
  <c r="C499" i="6" s="1"/>
  <c r="B486" i="6"/>
  <c r="C498" i="6" s="1"/>
  <c r="C485" i="6"/>
  <c r="B485" i="6"/>
  <c r="B484" i="6"/>
  <c r="B483" i="6"/>
  <c r="C495" i="6" s="1"/>
  <c r="B482" i="6"/>
  <c r="C494" i="6" s="1"/>
  <c r="B481" i="6"/>
  <c r="C481" i="6" s="1"/>
  <c r="C480" i="6"/>
  <c r="B480" i="6"/>
  <c r="B479" i="6"/>
  <c r="C491" i="6" s="1"/>
  <c r="B478" i="6"/>
  <c r="C490" i="6" s="1"/>
  <c r="B477" i="6"/>
  <c r="C489" i="6" s="1"/>
  <c r="B476" i="6"/>
  <c r="C488" i="6" s="1"/>
  <c r="B475" i="6"/>
  <c r="C487" i="6" s="1"/>
  <c r="B474" i="6"/>
  <c r="C486" i="6" s="1"/>
  <c r="B473" i="6"/>
  <c r="B472" i="6"/>
  <c r="C484" i="6" s="1"/>
  <c r="B471" i="6"/>
  <c r="C483" i="6" s="1"/>
  <c r="B470" i="6"/>
  <c r="C482" i="6" s="1"/>
  <c r="C469" i="6"/>
  <c r="B469" i="6"/>
  <c r="B468" i="6"/>
  <c r="B467" i="6"/>
  <c r="C479" i="6" s="1"/>
  <c r="B466" i="6"/>
  <c r="C478" i="6" s="1"/>
  <c r="B465" i="6"/>
  <c r="C477" i="6" s="1"/>
  <c r="C464" i="6"/>
  <c r="B464" i="6"/>
  <c r="B463" i="6"/>
  <c r="C475" i="6" s="1"/>
  <c r="B462" i="6"/>
  <c r="C474" i="6" s="1"/>
  <c r="B461" i="6"/>
  <c r="C473" i="6" s="1"/>
  <c r="B460" i="6"/>
  <c r="C460" i="6" s="1"/>
  <c r="B459" i="6"/>
  <c r="C471" i="6" s="1"/>
  <c r="B458" i="6"/>
  <c r="C470" i="6" s="1"/>
  <c r="B457" i="6"/>
  <c r="B456" i="6"/>
  <c r="C468" i="6" s="1"/>
  <c r="B455" i="6"/>
  <c r="C467" i="6" s="1"/>
  <c r="B454" i="6"/>
  <c r="C466" i="6" s="1"/>
  <c r="C453" i="6"/>
  <c r="B453" i="6"/>
  <c r="B452" i="6"/>
  <c r="B451" i="6"/>
  <c r="C463" i="6" s="1"/>
  <c r="B450" i="6"/>
  <c r="C462" i="6" s="1"/>
  <c r="B449" i="6"/>
  <c r="C461" i="6" s="1"/>
  <c r="C448" i="6"/>
  <c r="B448" i="6"/>
  <c r="B447" i="6"/>
  <c r="C459" i="6" s="1"/>
  <c r="B446" i="6"/>
  <c r="C458" i="6" s="1"/>
  <c r="B445" i="6"/>
  <c r="C457" i="6" s="1"/>
  <c r="B444" i="6"/>
  <c r="C444" i="6" s="1"/>
  <c r="B443" i="6"/>
  <c r="C455" i="6" s="1"/>
  <c r="B442" i="6"/>
  <c r="C454" i="6" s="1"/>
  <c r="B441" i="6"/>
  <c r="B440" i="6"/>
  <c r="C452" i="6" s="1"/>
  <c r="B439" i="6"/>
  <c r="C451" i="6" s="1"/>
  <c r="B438" i="6"/>
  <c r="C450" i="6" s="1"/>
  <c r="C437" i="6"/>
  <c r="B437" i="6"/>
  <c r="B436" i="6"/>
  <c r="B435" i="6"/>
  <c r="C447" i="6" s="1"/>
  <c r="B434" i="6"/>
  <c r="C446" i="6" s="1"/>
  <c r="B433" i="6"/>
  <c r="C445" i="6" s="1"/>
  <c r="C432" i="6"/>
  <c r="B432" i="6"/>
  <c r="B431" i="6"/>
  <c r="C443" i="6" s="1"/>
  <c r="B430" i="6"/>
  <c r="C442" i="6" s="1"/>
  <c r="B429" i="6"/>
  <c r="C441" i="6" s="1"/>
  <c r="B428" i="6"/>
  <c r="C440" i="6" s="1"/>
  <c r="B427" i="6"/>
  <c r="C439" i="6" s="1"/>
  <c r="B426" i="6"/>
  <c r="C438" i="6" s="1"/>
  <c r="B425" i="6"/>
  <c r="B424" i="6"/>
  <c r="C436" i="6" s="1"/>
  <c r="B423" i="6"/>
  <c r="C435" i="6" s="1"/>
  <c r="B422" i="6"/>
  <c r="C434" i="6" s="1"/>
  <c r="C421" i="6"/>
  <c r="B421" i="6"/>
  <c r="B420" i="6"/>
  <c r="B419" i="6"/>
  <c r="C431" i="6" s="1"/>
  <c r="B418" i="6"/>
  <c r="C430" i="6" s="1"/>
  <c r="B417" i="6"/>
  <c r="C429" i="6" s="1"/>
  <c r="C416" i="6"/>
  <c r="B416" i="6"/>
  <c r="B415" i="6"/>
  <c r="C427" i="6" s="1"/>
  <c r="B414" i="6"/>
  <c r="C426" i="6" s="1"/>
  <c r="B413" i="6"/>
  <c r="C425" i="6" s="1"/>
  <c r="B412" i="6"/>
  <c r="C424" i="6" s="1"/>
  <c r="B411" i="6"/>
  <c r="C423" i="6" s="1"/>
  <c r="B410" i="6"/>
  <c r="C422" i="6" s="1"/>
  <c r="B409" i="6"/>
  <c r="B408" i="6"/>
  <c r="C420" i="6" s="1"/>
  <c r="B407" i="6"/>
  <c r="C419" i="6" s="1"/>
  <c r="B406" i="6"/>
  <c r="C418" i="6" s="1"/>
  <c r="C405" i="6"/>
  <c r="B405" i="6"/>
  <c r="B404" i="6"/>
  <c r="B403" i="6"/>
  <c r="C415" i="6" s="1"/>
  <c r="B402" i="6"/>
  <c r="C414" i="6" s="1"/>
  <c r="B401" i="6"/>
  <c r="C413" i="6" s="1"/>
  <c r="C400" i="6"/>
  <c r="B400" i="6"/>
  <c r="B399" i="6"/>
  <c r="C411" i="6" s="1"/>
  <c r="B398" i="6"/>
  <c r="C410" i="6" s="1"/>
  <c r="B397" i="6"/>
  <c r="C409" i="6" s="1"/>
  <c r="B396" i="6"/>
  <c r="C408" i="6" s="1"/>
  <c r="B395" i="6"/>
  <c r="C407" i="6" s="1"/>
  <c r="B394" i="6"/>
  <c r="C406" i="6" s="1"/>
  <c r="B393" i="6"/>
  <c r="B392" i="6"/>
  <c r="C404" i="6" s="1"/>
  <c r="B391" i="6"/>
  <c r="C403" i="6" s="1"/>
  <c r="B390" i="6"/>
  <c r="C402" i="6" s="1"/>
  <c r="C389" i="6"/>
  <c r="B389" i="6"/>
  <c r="B388" i="6"/>
  <c r="B387" i="6"/>
  <c r="C399" i="6" s="1"/>
  <c r="B386" i="6"/>
  <c r="C398" i="6" s="1"/>
  <c r="B385" i="6"/>
  <c r="C397" i="6" s="1"/>
  <c r="C384" i="6"/>
  <c r="B384" i="6"/>
  <c r="B383" i="6"/>
  <c r="C395" i="6" s="1"/>
  <c r="B382" i="6"/>
  <c r="C394" i="6" s="1"/>
  <c r="B381" i="6"/>
  <c r="C393" i="6" s="1"/>
  <c r="B380" i="6"/>
  <c r="C380" i="6" s="1"/>
  <c r="B379" i="6"/>
  <c r="C391" i="6" s="1"/>
  <c r="B378" i="6"/>
  <c r="C390" i="6" s="1"/>
  <c r="B377" i="6"/>
  <c r="B376" i="6"/>
  <c r="C388" i="6" s="1"/>
  <c r="B375" i="6"/>
  <c r="C387" i="6" s="1"/>
  <c r="B374" i="6"/>
  <c r="C386" i="6" s="1"/>
  <c r="C373" i="6"/>
  <c r="B373" i="6"/>
  <c r="B372" i="6"/>
  <c r="B371" i="6"/>
  <c r="C383" i="6" s="1"/>
  <c r="B370" i="6"/>
  <c r="C382" i="6" s="1"/>
  <c r="B369" i="6"/>
  <c r="C381" i="6" s="1"/>
  <c r="C368" i="6"/>
  <c r="B368" i="6"/>
  <c r="B367" i="6"/>
  <c r="C379" i="6" s="1"/>
  <c r="B366" i="6"/>
  <c r="C378" i="6" s="1"/>
  <c r="B365" i="6"/>
  <c r="C377" i="6" s="1"/>
  <c r="B364" i="6"/>
  <c r="C376" i="6" s="1"/>
  <c r="B363" i="6"/>
  <c r="C375" i="6" s="1"/>
  <c r="B362" i="6"/>
  <c r="C374" i="6" s="1"/>
  <c r="B361" i="6"/>
  <c r="B360" i="6"/>
  <c r="C372" i="6" s="1"/>
  <c r="B359" i="6"/>
  <c r="C371" i="6" s="1"/>
  <c r="B358" i="6"/>
  <c r="C370" i="6" s="1"/>
  <c r="C357" i="6"/>
  <c r="B357" i="6"/>
  <c r="B356" i="6"/>
  <c r="B355" i="6"/>
  <c r="C367" i="6" s="1"/>
  <c r="B354" i="6"/>
  <c r="C366" i="6" s="1"/>
  <c r="B353" i="6"/>
  <c r="C353" i="6" s="1"/>
  <c r="C352" i="6"/>
  <c r="B352" i="6"/>
  <c r="B351" i="6"/>
  <c r="C363" i="6" s="1"/>
  <c r="B350" i="6"/>
  <c r="C362" i="6" s="1"/>
  <c r="B349" i="6"/>
  <c r="C361" i="6" s="1"/>
  <c r="B348" i="6"/>
  <c r="C360" i="6" s="1"/>
  <c r="B347" i="6"/>
  <c r="C359" i="6" s="1"/>
  <c r="B346" i="6"/>
  <c r="C358" i="6" s="1"/>
  <c r="B345" i="6"/>
  <c r="B344" i="6"/>
  <c r="C356" i="6" s="1"/>
  <c r="B343" i="6"/>
  <c r="C355" i="6" s="1"/>
  <c r="B342" i="6"/>
  <c r="C354" i="6" s="1"/>
  <c r="C341" i="6"/>
  <c r="B341" i="6"/>
  <c r="B340" i="6"/>
  <c r="B339" i="6"/>
  <c r="C351" i="6" s="1"/>
  <c r="B338" i="6"/>
  <c r="C350" i="6" s="1"/>
  <c r="B337" i="6"/>
  <c r="C337" i="6" s="1"/>
  <c r="C336" i="6"/>
  <c r="B336" i="6"/>
  <c r="B335" i="6"/>
  <c r="C347" i="6" s="1"/>
  <c r="B334" i="6"/>
  <c r="C346" i="6" s="1"/>
  <c r="B333" i="6"/>
  <c r="C345" i="6" s="1"/>
  <c r="B332" i="6"/>
  <c r="C332" i="6" s="1"/>
  <c r="B331" i="6"/>
  <c r="C343" i="6" s="1"/>
  <c r="B330" i="6"/>
  <c r="C342" i="6" s="1"/>
  <c r="B329" i="6"/>
  <c r="B328" i="6"/>
  <c r="C340" i="6" s="1"/>
  <c r="B327" i="6"/>
  <c r="C339" i="6" s="1"/>
  <c r="B326" i="6"/>
  <c r="C338" i="6" s="1"/>
  <c r="C325" i="6"/>
  <c r="B325" i="6"/>
  <c r="B324" i="6"/>
  <c r="B323" i="6"/>
  <c r="C335" i="6" s="1"/>
  <c r="B322" i="6"/>
  <c r="C334" i="6" s="1"/>
  <c r="B321" i="6"/>
  <c r="C333" i="6" s="1"/>
  <c r="C320" i="6"/>
  <c r="B320" i="6"/>
  <c r="B319" i="6"/>
  <c r="C331" i="6" s="1"/>
  <c r="B318" i="6"/>
  <c r="C330" i="6" s="1"/>
  <c r="B317" i="6"/>
  <c r="C329" i="6" s="1"/>
  <c r="B316" i="6"/>
  <c r="C316" i="6" s="1"/>
  <c r="B315" i="6"/>
  <c r="C327" i="6" s="1"/>
  <c r="B314" i="6"/>
  <c r="C326" i="6" s="1"/>
  <c r="B313" i="6"/>
  <c r="B312" i="6"/>
  <c r="C324" i="6" s="1"/>
  <c r="B311" i="6"/>
  <c r="C323" i="6" s="1"/>
  <c r="B310" i="6"/>
  <c r="C322" i="6" s="1"/>
  <c r="C309" i="6"/>
  <c r="B309" i="6"/>
  <c r="B308" i="6"/>
  <c r="B307" i="6"/>
  <c r="C319" i="6" s="1"/>
  <c r="B306" i="6"/>
  <c r="C318" i="6" s="1"/>
  <c r="B305" i="6"/>
  <c r="C305" i="6" s="1"/>
  <c r="C304" i="6"/>
  <c r="B304" i="6"/>
  <c r="B303" i="6"/>
  <c r="C315" i="6" s="1"/>
  <c r="B302" i="6"/>
  <c r="C314" i="6" s="1"/>
  <c r="B301" i="6"/>
  <c r="C313" i="6" s="1"/>
  <c r="B300" i="6"/>
  <c r="C312" i="6" s="1"/>
  <c r="B299" i="6"/>
  <c r="C311" i="6" s="1"/>
  <c r="B298" i="6"/>
  <c r="C310" i="6" s="1"/>
  <c r="B297" i="6"/>
  <c r="B296" i="6"/>
  <c r="C308" i="6" s="1"/>
  <c r="B295" i="6"/>
  <c r="C307" i="6" s="1"/>
  <c r="B294" i="6"/>
  <c r="C306" i="6" s="1"/>
  <c r="C293" i="6"/>
  <c r="B293" i="6"/>
  <c r="B292" i="6"/>
  <c r="B291" i="6"/>
  <c r="C303" i="6" s="1"/>
  <c r="B290" i="6"/>
  <c r="C302" i="6" s="1"/>
  <c r="B289" i="6"/>
  <c r="C289" i="6" s="1"/>
  <c r="C288" i="6"/>
  <c r="B288" i="6"/>
  <c r="B287" i="6"/>
  <c r="C299" i="6" s="1"/>
  <c r="B286" i="6"/>
  <c r="C298" i="6" s="1"/>
  <c r="B285" i="6"/>
  <c r="C297" i="6" s="1"/>
  <c r="B284" i="6"/>
  <c r="C296" i="6" s="1"/>
  <c r="B283" i="6"/>
  <c r="C295" i="6" s="1"/>
  <c r="B282" i="6"/>
  <c r="C294" i="6" s="1"/>
  <c r="B281" i="6"/>
  <c r="B280" i="6"/>
  <c r="C292" i="6" s="1"/>
  <c r="B279" i="6"/>
  <c r="C291" i="6" s="1"/>
  <c r="B278" i="6"/>
  <c r="C290" i="6" s="1"/>
  <c r="C277" i="6"/>
  <c r="B277" i="6"/>
  <c r="B276" i="6"/>
  <c r="B275" i="6"/>
  <c r="C287" i="6" s="1"/>
  <c r="B274" i="6"/>
  <c r="C286" i="6" s="1"/>
  <c r="B273" i="6"/>
  <c r="C273" i="6" s="1"/>
  <c r="C272" i="6"/>
  <c r="B272" i="6"/>
  <c r="B271" i="6"/>
  <c r="C283" i="6" s="1"/>
  <c r="B270" i="6"/>
  <c r="C282" i="6" s="1"/>
  <c r="B269" i="6"/>
  <c r="C281" i="6" s="1"/>
  <c r="B268" i="6"/>
  <c r="C280" i="6" s="1"/>
  <c r="B267" i="6"/>
  <c r="C279" i="6" s="1"/>
  <c r="B266" i="6"/>
  <c r="C278" i="6" s="1"/>
  <c r="B265" i="6"/>
  <c r="B264" i="6"/>
  <c r="C276" i="6" s="1"/>
  <c r="B263" i="6"/>
  <c r="C275" i="6" s="1"/>
  <c r="B262" i="6"/>
  <c r="C274" i="6" s="1"/>
  <c r="C261" i="6"/>
  <c r="B261" i="6"/>
  <c r="B260" i="6"/>
  <c r="B259" i="6"/>
  <c r="C271" i="6" s="1"/>
  <c r="B258" i="6"/>
  <c r="C270" i="6" s="1"/>
  <c r="B257" i="6"/>
  <c r="C257" i="6" s="1"/>
  <c r="C256" i="6"/>
  <c r="B256" i="6"/>
  <c r="B255" i="6"/>
  <c r="C267" i="6" s="1"/>
  <c r="B254" i="6"/>
  <c r="C266" i="6" s="1"/>
  <c r="B253" i="6"/>
  <c r="C265" i="6" s="1"/>
  <c r="B252" i="6"/>
  <c r="C252" i="6" s="1"/>
  <c r="B251" i="6"/>
  <c r="C263" i="6" s="1"/>
  <c r="B250" i="6"/>
  <c r="C262" i="6" s="1"/>
  <c r="B249" i="6"/>
  <c r="B248" i="6"/>
  <c r="C260" i="6" s="1"/>
  <c r="B247" i="6"/>
  <c r="C259" i="6" s="1"/>
  <c r="B246" i="6"/>
  <c r="C258" i="6" s="1"/>
  <c r="C245" i="6"/>
  <c r="B245" i="6"/>
  <c r="B244" i="6"/>
  <c r="B243" i="6"/>
  <c r="C255" i="6" s="1"/>
  <c r="B242" i="6"/>
  <c r="C254" i="6" s="1"/>
  <c r="B241" i="6"/>
  <c r="C253" i="6" s="1"/>
  <c r="C240" i="6"/>
  <c r="B240" i="6"/>
  <c r="B239" i="6"/>
  <c r="C251" i="6" s="1"/>
  <c r="B238" i="6"/>
  <c r="C250" i="6" s="1"/>
  <c r="B237" i="6"/>
  <c r="C249" i="6" s="1"/>
  <c r="B236" i="6"/>
  <c r="C248" i="6" s="1"/>
  <c r="B235" i="6"/>
  <c r="C247" i="6" s="1"/>
  <c r="B234" i="6"/>
  <c r="C246" i="6" s="1"/>
  <c r="B233" i="6"/>
  <c r="B232" i="6"/>
  <c r="C244" i="6" s="1"/>
  <c r="B231" i="6"/>
  <c r="C243" i="6" s="1"/>
  <c r="B230" i="6"/>
  <c r="C242" i="6" s="1"/>
  <c r="C229" i="6"/>
  <c r="B229" i="6"/>
  <c r="B228" i="6"/>
  <c r="B227" i="6"/>
  <c r="C239" i="6" s="1"/>
  <c r="B226" i="6"/>
  <c r="C238" i="6" s="1"/>
  <c r="B225" i="6"/>
  <c r="C225" i="6" s="1"/>
  <c r="C224" i="6"/>
  <c r="B224" i="6"/>
  <c r="B223" i="6"/>
  <c r="C235" i="6" s="1"/>
  <c r="B222" i="6"/>
  <c r="C234" i="6" s="1"/>
  <c r="B221" i="6"/>
  <c r="C233" i="6" s="1"/>
  <c r="B220" i="6"/>
  <c r="C232" i="6" s="1"/>
  <c r="B219" i="6"/>
  <c r="C231" i="6" s="1"/>
  <c r="B218" i="6"/>
  <c r="C230" i="6" s="1"/>
  <c r="B217" i="6"/>
  <c r="B216" i="6"/>
  <c r="C228" i="6" s="1"/>
  <c r="B215" i="6"/>
  <c r="C227" i="6" s="1"/>
  <c r="B214" i="6"/>
  <c r="C226" i="6" s="1"/>
  <c r="C213" i="6"/>
  <c r="B213" i="6"/>
  <c r="B212" i="6"/>
  <c r="B211" i="6"/>
  <c r="C223" i="6" s="1"/>
  <c r="B210" i="6"/>
  <c r="C222" i="6" s="1"/>
  <c r="B209" i="6"/>
  <c r="C221" i="6" s="1"/>
  <c r="C208" i="6"/>
  <c r="B208" i="6"/>
  <c r="B207" i="6"/>
  <c r="C219" i="6" s="1"/>
  <c r="B206" i="6"/>
  <c r="C218" i="6" s="1"/>
  <c r="B205" i="6"/>
  <c r="C217" i="6" s="1"/>
  <c r="B204" i="6"/>
  <c r="C216" i="6" s="1"/>
  <c r="B203" i="6"/>
  <c r="C215" i="6" s="1"/>
  <c r="B202" i="6"/>
  <c r="C214" i="6" s="1"/>
  <c r="B201" i="6"/>
  <c r="B200" i="6"/>
  <c r="C212" i="6" s="1"/>
  <c r="B199" i="6"/>
  <c r="C211" i="6" s="1"/>
  <c r="B198" i="6"/>
  <c r="C210" i="6" s="1"/>
  <c r="C197" i="6"/>
  <c r="B197" i="6"/>
  <c r="B196" i="6"/>
  <c r="B195" i="6"/>
  <c r="C207" i="6" s="1"/>
  <c r="B194" i="6"/>
  <c r="C206" i="6" s="1"/>
  <c r="B193" i="6"/>
  <c r="C193" i="6" s="1"/>
  <c r="C192" i="6"/>
  <c r="B192" i="6"/>
  <c r="B191" i="6"/>
  <c r="C203" i="6" s="1"/>
  <c r="B190" i="6"/>
  <c r="C202" i="6" s="1"/>
  <c r="B189" i="6"/>
  <c r="C201" i="6" s="1"/>
  <c r="B188" i="6"/>
  <c r="C200" i="6" s="1"/>
  <c r="B187" i="6"/>
  <c r="C199" i="6" s="1"/>
  <c r="B186" i="6"/>
  <c r="C198" i="6" s="1"/>
  <c r="B185" i="6"/>
  <c r="B184" i="6"/>
  <c r="C196" i="6" s="1"/>
  <c r="B183" i="6"/>
  <c r="C195" i="6" s="1"/>
  <c r="B182" i="6"/>
  <c r="C194" i="6" s="1"/>
  <c r="C181" i="6"/>
  <c r="B181" i="6"/>
  <c r="B180" i="6"/>
  <c r="B179" i="6"/>
  <c r="C191" i="6" s="1"/>
  <c r="B178" i="6"/>
  <c r="C190" i="6" s="1"/>
  <c r="B177" i="6"/>
  <c r="C189" i="6" s="1"/>
  <c r="C176" i="6"/>
  <c r="B176" i="6"/>
  <c r="B175" i="6"/>
  <c r="C187" i="6" s="1"/>
  <c r="B174" i="6"/>
  <c r="C186" i="6" s="1"/>
  <c r="B173" i="6"/>
  <c r="C185" i="6" s="1"/>
  <c r="B172" i="6"/>
  <c r="C184" i="6" s="1"/>
  <c r="B171" i="6"/>
  <c r="C183" i="6" s="1"/>
  <c r="B170" i="6"/>
  <c r="C182" i="6" s="1"/>
  <c r="B169" i="6"/>
  <c r="B168" i="6"/>
  <c r="C180" i="6" s="1"/>
  <c r="B167" i="6"/>
  <c r="C179" i="6" s="1"/>
  <c r="B166" i="6"/>
  <c r="C178" i="6" s="1"/>
  <c r="C165" i="6"/>
  <c r="B165" i="6"/>
  <c r="B164" i="6"/>
  <c r="B163" i="6"/>
  <c r="C175" i="6" s="1"/>
  <c r="B162" i="6"/>
  <c r="C174" i="6" s="1"/>
  <c r="B161" i="6"/>
  <c r="C173" i="6" s="1"/>
  <c r="C160" i="6"/>
  <c r="B160" i="6"/>
  <c r="B159" i="6"/>
  <c r="C171" i="6" s="1"/>
  <c r="B158" i="6"/>
  <c r="C170" i="6" s="1"/>
  <c r="B157" i="6"/>
  <c r="C169" i="6" s="1"/>
  <c r="B156" i="6"/>
  <c r="C168" i="6" s="1"/>
  <c r="B155" i="6"/>
  <c r="C167" i="6" s="1"/>
  <c r="B154" i="6"/>
  <c r="C166" i="6" s="1"/>
  <c r="B153" i="6"/>
  <c r="B152" i="6"/>
  <c r="C164" i="6" s="1"/>
  <c r="B151" i="6"/>
  <c r="C163" i="6" s="1"/>
  <c r="B150" i="6"/>
  <c r="C162" i="6" s="1"/>
  <c r="C149" i="6"/>
  <c r="B149" i="6"/>
  <c r="B148" i="6"/>
  <c r="B147" i="6"/>
  <c r="C159" i="6" s="1"/>
  <c r="B146" i="6"/>
  <c r="C158" i="6" s="1"/>
  <c r="B145" i="6"/>
  <c r="C145" i="6" s="1"/>
  <c r="C144" i="6"/>
  <c r="B144" i="6"/>
  <c r="B143" i="6"/>
  <c r="C155" i="6" s="1"/>
  <c r="B142" i="6"/>
  <c r="C154" i="6" s="1"/>
  <c r="B141" i="6"/>
  <c r="C153" i="6" s="1"/>
  <c r="B140" i="6"/>
  <c r="C140" i="6" s="1"/>
  <c r="B139" i="6"/>
  <c r="C151" i="6" s="1"/>
  <c r="B138" i="6"/>
  <c r="C150" i="6" s="1"/>
  <c r="B137" i="6"/>
  <c r="B136" i="6"/>
  <c r="C148" i="6" s="1"/>
  <c r="B135" i="6"/>
  <c r="C147" i="6" s="1"/>
  <c r="B134" i="6"/>
  <c r="C146" i="6" s="1"/>
  <c r="C133" i="6"/>
  <c r="B133" i="6"/>
  <c r="B132" i="6"/>
  <c r="B131" i="6"/>
  <c r="C143" i="6" s="1"/>
  <c r="B130" i="6"/>
  <c r="C142" i="6" s="1"/>
  <c r="B129" i="6"/>
  <c r="C141" i="6" s="1"/>
  <c r="C128" i="6"/>
  <c r="B128" i="6"/>
  <c r="B127" i="6"/>
  <c r="C139" i="6" s="1"/>
  <c r="B126" i="6"/>
  <c r="C138" i="6" s="1"/>
  <c r="B125" i="6"/>
  <c r="C137" i="6" s="1"/>
  <c r="B124" i="6"/>
  <c r="C124" i="6" s="1"/>
  <c r="B123" i="6"/>
  <c r="C135" i="6" s="1"/>
  <c r="B122" i="6"/>
  <c r="C134" i="6" s="1"/>
  <c r="B121" i="6"/>
  <c r="B120" i="6"/>
  <c r="C132" i="6" s="1"/>
  <c r="B119" i="6"/>
  <c r="C131" i="6" s="1"/>
  <c r="B118" i="6"/>
  <c r="C130" i="6" s="1"/>
  <c r="C117" i="6"/>
  <c r="B117" i="6"/>
  <c r="B116" i="6"/>
  <c r="B115" i="6"/>
  <c r="C127" i="6" s="1"/>
  <c r="B114" i="6"/>
  <c r="C126" i="6" s="1"/>
  <c r="B113" i="6"/>
  <c r="C125" i="6" s="1"/>
  <c r="C112" i="6"/>
  <c r="B112" i="6"/>
  <c r="B111" i="6"/>
  <c r="C123" i="6" s="1"/>
  <c r="B110" i="6"/>
  <c r="C122" i="6" s="1"/>
  <c r="B109" i="6"/>
  <c r="C121" i="6" s="1"/>
  <c r="B108" i="6"/>
  <c r="C120" i="6" s="1"/>
  <c r="B107" i="6"/>
  <c r="C119" i="6" s="1"/>
  <c r="B106" i="6"/>
  <c r="C118" i="6" s="1"/>
  <c r="B105" i="6"/>
  <c r="B104" i="6"/>
  <c r="C116" i="6" s="1"/>
  <c r="B103" i="6"/>
  <c r="C115" i="6" s="1"/>
  <c r="B102" i="6"/>
  <c r="C114" i="6" s="1"/>
  <c r="C101" i="6"/>
  <c r="B101" i="6"/>
  <c r="B100" i="6"/>
  <c r="B99" i="6"/>
  <c r="C111" i="6" s="1"/>
  <c r="B98" i="6"/>
  <c r="C110" i="6" s="1"/>
  <c r="B97" i="6"/>
  <c r="C97" i="6" s="1"/>
  <c r="C96" i="6"/>
  <c r="B96" i="6"/>
  <c r="B95" i="6"/>
  <c r="C107" i="6" s="1"/>
  <c r="B94" i="6"/>
  <c r="C106" i="6" s="1"/>
  <c r="B93" i="6"/>
  <c r="C105" i="6" s="1"/>
  <c r="B92" i="6"/>
  <c r="C92" i="6" s="1"/>
  <c r="B91" i="6"/>
  <c r="C103" i="6" s="1"/>
  <c r="B90" i="6"/>
  <c r="C102" i="6" s="1"/>
  <c r="B89" i="6"/>
  <c r="B88" i="6"/>
  <c r="C100" i="6" s="1"/>
  <c r="B87" i="6"/>
  <c r="C99" i="6" s="1"/>
  <c r="B86" i="6"/>
  <c r="C98" i="6" s="1"/>
  <c r="C85" i="6"/>
  <c r="B85" i="6"/>
  <c r="B84" i="6"/>
  <c r="B83" i="6"/>
  <c r="C95" i="6" s="1"/>
  <c r="B82" i="6"/>
  <c r="C94" i="6" s="1"/>
  <c r="B81" i="6"/>
  <c r="C93" i="6" s="1"/>
  <c r="C80" i="6"/>
  <c r="B80" i="6"/>
  <c r="B79" i="6"/>
  <c r="C91" i="6" s="1"/>
  <c r="B78" i="6"/>
  <c r="C90" i="6" s="1"/>
  <c r="B77" i="6"/>
  <c r="C89" i="6" s="1"/>
  <c r="B76" i="6"/>
  <c r="C76" i="6" s="1"/>
  <c r="B75" i="6"/>
  <c r="C87" i="6" s="1"/>
  <c r="B74" i="6"/>
  <c r="C86" i="6" s="1"/>
  <c r="B73" i="6"/>
  <c r="B72" i="6"/>
  <c r="C84" i="6" s="1"/>
  <c r="B71" i="6"/>
  <c r="C83" i="6" s="1"/>
  <c r="B70" i="6"/>
  <c r="C82" i="6" s="1"/>
  <c r="C69" i="6"/>
  <c r="B69" i="6"/>
  <c r="B68" i="6"/>
  <c r="B67" i="6"/>
  <c r="C79" i="6" s="1"/>
  <c r="B66" i="6"/>
  <c r="C78" i="6" s="1"/>
  <c r="B65" i="6"/>
  <c r="C65" i="6" s="1"/>
  <c r="C64" i="6"/>
  <c r="B64" i="6"/>
  <c r="B63" i="6"/>
  <c r="C75" i="6" s="1"/>
  <c r="B62" i="6"/>
  <c r="C74" i="6" s="1"/>
  <c r="B61" i="6"/>
  <c r="C73" i="6" s="1"/>
  <c r="B60" i="6"/>
  <c r="C72" i="6" s="1"/>
  <c r="B59" i="6"/>
  <c r="C71" i="6" s="1"/>
  <c r="B58" i="6"/>
  <c r="C70" i="6" s="1"/>
  <c r="B57" i="6"/>
  <c r="B56" i="6"/>
  <c r="C68" i="6" s="1"/>
  <c r="B55" i="6"/>
  <c r="C67" i="6" s="1"/>
  <c r="B54" i="6"/>
  <c r="C66" i="6" s="1"/>
  <c r="C53" i="6"/>
  <c r="B53" i="6"/>
  <c r="B52" i="6"/>
  <c r="B51" i="6"/>
  <c r="C63" i="6" s="1"/>
  <c r="B50" i="6"/>
  <c r="C62" i="6" s="1"/>
  <c r="B49" i="6"/>
  <c r="C49" i="6" s="1"/>
  <c r="C48" i="6"/>
  <c r="B48" i="6"/>
  <c r="B47" i="6"/>
  <c r="C59" i="6" s="1"/>
  <c r="B46" i="6"/>
  <c r="C58" i="6" s="1"/>
  <c r="B45" i="6"/>
  <c r="C57" i="6" s="1"/>
  <c r="B44" i="6"/>
  <c r="C44" i="6" s="1"/>
  <c r="B43" i="6"/>
  <c r="C55" i="6" s="1"/>
  <c r="B42" i="6"/>
  <c r="B41" i="6"/>
  <c r="B40" i="6"/>
  <c r="C52" i="6" s="1"/>
  <c r="B39" i="6"/>
  <c r="C51" i="6" s="1"/>
  <c r="B38" i="6"/>
  <c r="C50" i="6" s="1"/>
  <c r="C37" i="6"/>
  <c r="B37" i="6"/>
  <c r="B36" i="6"/>
  <c r="B35" i="6"/>
  <c r="C47" i="6" s="1"/>
  <c r="B34" i="6"/>
  <c r="C46" i="6" s="1"/>
  <c r="B33" i="6"/>
  <c r="C33" i="6" s="1"/>
  <c r="C32" i="6"/>
  <c r="B32" i="6"/>
  <c r="B31" i="6"/>
  <c r="C43" i="6" s="1"/>
  <c r="B30" i="6"/>
  <c r="C42" i="6" s="1"/>
  <c r="B29" i="6"/>
  <c r="C41" i="6" s="1"/>
  <c r="B28" i="6"/>
  <c r="C40" i="6" s="1"/>
  <c r="B27" i="6"/>
  <c r="C39" i="6" s="1"/>
  <c r="B26" i="6"/>
  <c r="B25" i="6"/>
  <c r="C25" i="6" s="1"/>
  <c r="B24" i="6"/>
  <c r="C36" i="6" s="1"/>
  <c r="B23" i="6"/>
  <c r="C35" i="6" s="1"/>
  <c r="B22" i="6"/>
  <c r="C34" i="6" s="1"/>
  <c r="B21" i="6"/>
  <c r="B20" i="6"/>
  <c r="B19" i="6"/>
  <c r="C31" i="6" s="1"/>
  <c r="B18" i="6"/>
  <c r="C30" i="6" s="1"/>
  <c r="B17" i="6"/>
  <c r="C29" i="6" s="1"/>
  <c r="B16" i="6"/>
  <c r="C28" i="6" s="1"/>
  <c r="B15" i="6"/>
  <c r="C27" i="6" s="1"/>
  <c r="B14" i="6"/>
  <c r="C26" i="6" s="1"/>
  <c r="B13" i="6"/>
  <c r="B12" i="6"/>
  <c r="B11" i="6"/>
  <c r="B10" i="6"/>
  <c r="B9" i="6"/>
  <c r="C21" i="6" s="1"/>
  <c r="B8" i="6"/>
  <c r="C20" i="6" s="1"/>
  <c r="B7" i="6"/>
  <c r="C19" i="6" s="1"/>
  <c r="B6" i="6"/>
  <c r="C332" i="7" l="1"/>
  <c r="C113" i="6"/>
  <c r="C129" i="6"/>
  <c r="C188" i="6"/>
  <c r="C204" i="6"/>
  <c r="C220" i="6"/>
  <c r="C268" i="6"/>
  <c r="C284" i="6"/>
  <c r="C321" i="6"/>
  <c r="C348" i="6"/>
  <c r="C385" i="6"/>
  <c r="C412" i="6"/>
  <c r="C428" i="6"/>
  <c r="C465" i="6"/>
  <c r="C588" i="6"/>
  <c r="C609" i="6"/>
  <c r="C625" i="6"/>
  <c r="C705" i="6"/>
  <c r="C721" i="6"/>
  <c r="C748" i="6"/>
  <c r="C119" i="7"/>
  <c r="C128" i="7"/>
  <c r="C215" i="7"/>
  <c r="C581" i="7"/>
  <c r="C636" i="7"/>
  <c r="C646" i="7"/>
  <c r="C35" i="7"/>
  <c r="C115" i="7"/>
  <c r="C188" i="7"/>
  <c r="C284" i="7"/>
  <c r="C307" i="7"/>
  <c r="C604" i="7"/>
  <c r="E25" i="8"/>
  <c r="E53" i="8"/>
  <c r="C51" i="8"/>
  <c r="D51" i="8" s="1"/>
  <c r="E117" i="8"/>
  <c r="F117" i="8" s="1"/>
  <c r="C115" i="8"/>
  <c r="D115" i="8" s="1"/>
  <c r="E116" i="8"/>
  <c r="C153" i="8"/>
  <c r="D153" i="8" s="1"/>
  <c r="E168" i="8"/>
  <c r="C45" i="6"/>
  <c r="C56" i="6"/>
  <c r="C104" i="6"/>
  <c r="C152" i="6"/>
  <c r="C237" i="6"/>
  <c r="C269" i="6"/>
  <c r="C285" i="6"/>
  <c r="C349" i="6"/>
  <c r="C456" i="6"/>
  <c r="C472" i="6"/>
  <c r="C504" i="6"/>
  <c r="C525" i="6"/>
  <c r="C568" i="6"/>
  <c r="C589" i="6"/>
  <c r="C653" i="6"/>
  <c r="C749" i="6"/>
  <c r="C572" i="7"/>
  <c r="C713" i="7"/>
  <c r="C718" i="7"/>
  <c r="C724" i="7"/>
  <c r="C54" i="8"/>
  <c r="D54" i="8" s="1"/>
  <c r="C136" i="8"/>
  <c r="D136" i="8" s="1"/>
  <c r="F187" i="8"/>
  <c r="E138" i="8"/>
  <c r="F138" i="8" s="1"/>
  <c r="C136" i="7"/>
  <c r="C159" i="7"/>
  <c r="C168" i="7"/>
  <c r="C191" i="7"/>
  <c r="C223" i="7"/>
  <c r="C232" i="7"/>
  <c r="C255" i="7"/>
  <c r="C264" i="7"/>
  <c r="C287" i="7"/>
  <c r="C695" i="7"/>
  <c r="C71" i="8"/>
  <c r="D71" i="8" s="1"/>
  <c r="E95" i="8"/>
  <c r="F95" i="8" s="1"/>
  <c r="C93" i="8"/>
  <c r="D93" i="8" s="1"/>
  <c r="E98" i="8"/>
  <c r="C106" i="8"/>
  <c r="D106" i="8" s="1"/>
  <c r="F171" i="8"/>
  <c r="C120" i="8"/>
  <c r="D120" i="8" s="1"/>
  <c r="E122" i="8"/>
  <c r="F122" i="8" s="1"/>
  <c r="E121" i="8"/>
  <c r="E140" i="8"/>
  <c r="F140" i="8" s="1"/>
  <c r="C138" i="8"/>
  <c r="D138" i="8" s="1"/>
  <c r="F189" i="8"/>
  <c r="E155" i="8"/>
  <c r="C168" i="8"/>
  <c r="D168" i="8" s="1"/>
  <c r="E170" i="8"/>
  <c r="F170" i="8" s="1"/>
  <c r="C174" i="8"/>
  <c r="D174" i="8" s="1"/>
  <c r="E175" i="8"/>
  <c r="E176" i="8"/>
  <c r="F247" i="8"/>
  <c r="F253" i="8"/>
  <c r="E204" i="8"/>
  <c r="F204" i="8" s="1"/>
  <c r="C202" i="8"/>
  <c r="D202" i="8" s="1"/>
  <c r="E266" i="8"/>
  <c r="F266" i="8" s="1"/>
  <c r="F315" i="8"/>
  <c r="E282" i="8"/>
  <c r="F282" i="8" s="1"/>
  <c r="C280" i="8"/>
  <c r="D280" i="8" s="1"/>
  <c r="E306" i="8"/>
  <c r="C304" i="8"/>
  <c r="D304" i="8" s="1"/>
  <c r="E322" i="8"/>
  <c r="E321" i="8"/>
  <c r="F321" i="8" s="1"/>
  <c r="E357" i="8"/>
  <c r="E359" i="8"/>
  <c r="C358" i="8"/>
  <c r="D358" i="8" s="1"/>
  <c r="E360" i="8"/>
  <c r="C357" i="8"/>
  <c r="D357" i="8" s="1"/>
  <c r="F426" i="8"/>
  <c r="C393" i="8"/>
  <c r="D393" i="8" s="1"/>
  <c r="E395" i="8"/>
  <c r="F395" i="8" s="1"/>
  <c r="F448" i="8"/>
  <c r="E447" i="8"/>
  <c r="C446" i="8"/>
  <c r="D446" i="8" s="1"/>
  <c r="E446" i="8"/>
  <c r="F446" i="8" s="1"/>
  <c r="E448" i="8"/>
  <c r="E457" i="8"/>
  <c r="F457" i="8" s="1"/>
  <c r="C481" i="8"/>
  <c r="D481" i="8" s="1"/>
  <c r="E483" i="8"/>
  <c r="E490" i="8"/>
  <c r="F539" i="8"/>
  <c r="C488" i="8"/>
  <c r="D488" i="8" s="1"/>
  <c r="E525" i="8"/>
  <c r="F525" i="8" s="1"/>
  <c r="C523" i="8"/>
  <c r="D523" i="8" s="1"/>
  <c r="E578" i="8"/>
  <c r="F578" i="8" s="1"/>
  <c r="E577" i="8"/>
  <c r="F627" i="8"/>
  <c r="F123" i="8"/>
  <c r="C72" i="8"/>
  <c r="D72" i="8" s="1"/>
  <c r="E74" i="8"/>
  <c r="F74" i="8" s="1"/>
  <c r="E73" i="8"/>
  <c r="E85" i="8"/>
  <c r="F85" i="8" s="1"/>
  <c r="C83" i="8"/>
  <c r="D83" i="8" s="1"/>
  <c r="E84" i="8"/>
  <c r="F84" i="8" s="1"/>
  <c r="F143" i="8"/>
  <c r="C92" i="8"/>
  <c r="D92" i="8" s="1"/>
  <c r="F168" i="8"/>
  <c r="C144" i="8"/>
  <c r="D144" i="8" s="1"/>
  <c r="E146" i="8"/>
  <c r="F146" i="8" s="1"/>
  <c r="C150" i="8"/>
  <c r="D150" i="8" s="1"/>
  <c r="F201" i="8"/>
  <c r="E151" i="8"/>
  <c r="F151" i="8" s="1"/>
  <c r="E152" i="8"/>
  <c r="F152" i="8" s="1"/>
  <c r="F229" i="8"/>
  <c r="E180" i="8"/>
  <c r="F180" i="8" s="1"/>
  <c r="C178" i="8"/>
  <c r="D178" i="8" s="1"/>
  <c r="C208" i="8"/>
  <c r="D208" i="8" s="1"/>
  <c r="F259" i="8"/>
  <c r="E210" i="8"/>
  <c r="F210" i="8" s="1"/>
  <c r="C214" i="8"/>
  <c r="D214" i="8" s="1"/>
  <c r="E216" i="8"/>
  <c r="C238" i="8"/>
  <c r="D238" i="8" s="1"/>
  <c r="E240" i="8"/>
  <c r="E238" i="8"/>
  <c r="F238" i="8" s="1"/>
  <c r="F296" i="8"/>
  <c r="C286" i="8"/>
  <c r="D286" i="8" s="1"/>
  <c r="E286" i="8"/>
  <c r="E288" i="8"/>
  <c r="C321" i="8"/>
  <c r="D321" i="8" s="1"/>
  <c r="E323" i="8"/>
  <c r="F323" i="8" s="1"/>
  <c r="E330" i="8"/>
  <c r="F330" i="8" s="1"/>
  <c r="F379" i="8"/>
  <c r="C328" i="8"/>
  <c r="D328" i="8" s="1"/>
  <c r="E365" i="8"/>
  <c r="F365" i="8" s="1"/>
  <c r="C363" i="8"/>
  <c r="D363" i="8" s="1"/>
  <c r="E418" i="8"/>
  <c r="F418" i="8" s="1"/>
  <c r="E417" i="8"/>
  <c r="F417" i="8" s="1"/>
  <c r="E453" i="8"/>
  <c r="E455" i="8"/>
  <c r="C454" i="8"/>
  <c r="D454" i="8" s="1"/>
  <c r="E456" i="8"/>
  <c r="C453" i="8"/>
  <c r="D453" i="8" s="1"/>
  <c r="C489" i="8"/>
  <c r="D489" i="8" s="1"/>
  <c r="E491" i="8"/>
  <c r="F491" i="8" s="1"/>
  <c r="F544" i="8"/>
  <c r="F567" i="8"/>
  <c r="F584" i="8"/>
  <c r="F591" i="8"/>
  <c r="E543" i="8"/>
  <c r="C542" i="8"/>
  <c r="D542" i="8" s="1"/>
  <c r="E542" i="8"/>
  <c r="E544" i="8"/>
  <c r="C577" i="8"/>
  <c r="D577" i="8" s="1"/>
  <c r="F628" i="8"/>
  <c r="E579" i="8"/>
  <c r="F579" i="8" s="1"/>
  <c r="E586" i="8"/>
  <c r="F586" i="8" s="1"/>
  <c r="F635" i="8"/>
  <c r="C584" i="8"/>
  <c r="D584" i="8" s="1"/>
  <c r="C177" i="6"/>
  <c r="C396" i="6"/>
  <c r="C572" i="6"/>
  <c r="C586" i="7"/>
  <c r="C7" i="8"/>
  <c r="D7" i="8" s="1"/>
  <c r="E9" i="8"/>
  <c r="E14" i="8"/>
  <c r="C12" i="8"/>
  <c r="D12" i="8" s="1"/>
  <c r="F73" i="8"/>
  <c r="F91" i="8"/>
  <c r="E42" i="8"/>
  <c r="C40" i="8"/>
  <c r="D40" i="8" s="1"/>
  <c r="E46" i="8"/>
  <c r="C44" i="8"/>
  <c r="D44" i="8" s="1"/>
  <c r="E45" i="8"/>
  <c r="F109" i="8"/>
  <c r="C58" i="8"/>
  <c r="D58" i="8" s="1"/>
  <c r="E59" i="8"/>
  <c r="F59" i="8" s="1"/>
  <c r="C126" i="8"/>
  <c r="D126" i="8" s="1"/>
  <c r="E127" i="8"/>
  <c r="E128" i="8"/>
  <c r="C149" i="8"/>
  <c r="D149" i="8" s="1"/>
  <c r="E156" i="8"/>
  <c r="F156" i="8" s="1"/>
  <c r="C154" i="8"/>
  <c r="D154" i="8" s="1"/>
  <c r="C184" i="8"/>
  <c r="D184" i="8" s="1"/>
  <c r="F235" i="8"/>
  <c r="E186" i="8"/>
  <c r="F186" i="8" s="1"/>
  <c r="C190" i="8"/>
  <c r="D190" i="8" s="1"/>
  <c r="E191" i="8"/>
  <c r="F191" i="8" s="1"/>
  <c r="E192" i="8"/>
  <c r="F192" i="8" s="1"/>
  <c r="C213" i="8"/>
  <c r="D213" i="8" s="1"/>
  <c r="C223" i="8"/>
  <c r="D223" i="8" s="1"/>
  <c r="E225" i="8"/>
  <c r="F225" i="8" s="1"/>
  <c r="E229" i="8"/>
  <c r="C227" i="8"/>
  <c r="D227" i="8" s="1"/>
  <c r="C237" i="8"/>
  <c r="D237" i="8" s="1"/>
  <c r="E251" i="8"/>
  <c r="C249" i="8"/>
  <c r="D249" i="8" s="1"/>
  <c r="E267" i="8"/>
  <c r="F267" i="8" s="1"/>
  <c r="F322" i="8"/>
  <c r="C271" i="8"/>
  <c r="D271" i="8" s="1"/>
  <c r="E273" i="8"/>
  <c r="F332" i="8"/>
  <c r="C285" i="8"/>
  <c r="D285" i="8" s="1"/>
  <c r="E307" i="8"/>
  <c r="F307" i="8" s="1"/>
  <c r="C311" i="8"/>
  <c r="D311" i="8" s="1"/>
  <c r="E313" i="8"/>
  <c r="C320" i="8"/>
  <c r="D320" i="8" s="1"/>
  <c r="C329" i="8"/>
  <c r="D329" i="8" s="1"/>
  <c r="E331" i="8"/>
  <c r="F331" i="8" s="1"/>
  <c r="C362" i="8"/>
  <c r="D362" i="8" s="1"/>
  <c r="E383" i="8"/>
  <c r="C382" i="8"/>
  <c r="D382" i="8" s="1"/>
  <c r="E382" i="8"/>
  <c r="E384" i="8"/>
  <c r="F384" i="8" s="1"/>
  <c r="C417" i="8"/>
  <c r="D417" i="8" s="1"/>
  <c r="E419" i="8"/>
  <c r="E426" i="8"/>
  <c r="F475" i="8"/>
  <c r="C424" i="8"/>
  <c r="D424" i="8" s="1"/>
  <c r="C450" i="8"/>
  <c r="D450" i="8" s="1"/>
  <c r="E461" i="8"/>
  <c r="F461" i="8" s="1"/>
  <c r="C459" i="8"/>
  <c r="D459" i="8" s="1"/>
  <c r="F467" i="8"/>
  <c r="E514" i="8"/>
  <c r="F514" i="8" s="1"/>
  <c r="E513" i="8"/>
  <c r="F513" i="8" s="1"/>
  <c r="C541" i="8"/>
  <c r="D541" i="8" s="1"/>
  <c r="E549" i="8"/>
  <c r="F598" i="8"/>
  <c r="E551" i="8"/>
  <c r="C550" i="8"/>
  <c r="D550" i="8" s="1"/>
  <c r="E552" i="8"/>
  <c r="C549" i="8"/>
  <c r="D549" i="8" s="1"/>
  <c r="F613" i="8"/>
  <c r="C576" i="8"/>
  <c r="D576" i="8" s="1"/>
  <c r="C585" i="8"/>
  <c r="D585" i="8" s="1"/>
  <c r="E587" i="8"/>
  <c r="F587" i="8" s="1"/>
  <c r="F640" i="8"/>
  <c r="C369" i="6"/>
  <c r="C508" i="6"/>
  <c r="C636" i="6"/>
  <c r="C689" i="6"/>
  <c r="C288" i="7"/>
  <c r="F175" i="8"/>
  <c r="C189" i="8"/>
  <c r="D189" i="8" s="1"/>
  <c r="E196" i="8"/>
  <c r="F196" i="8" s="1"/>
  <c r="C194" i="8"/>
  <c r="D194" i="8" s="1"/>
  <c r="C231" i="8"/>
  <c r="D231" i="8" s="1"/>
  <c r="E233" i="8"/>
  <c r="E232" i="8"/>
  <c r="F241" i="8"/>
  <c r="C248" i="8"/>
  <c r="D248" i="8" s="1"/>
  <c r="F304" i="8"/>
  <c r="C264" i="8"/>
  <c r="D264" i="8" s="1"/>
  <c r="F316" i="8"/>
  <c r="E354" i="8"/>
  <c r="E353" i="8"/>
  <c r="F353" i="8" s="1"/>
  <c r="E389" i="8"/>
  <c r="E391" i="8"/>
  <c r="C390" i="8"/>
  <c r="D390" i="8" s="1"/>
  <c r="E392" i="8"/>
  <c r="C389" i="8"/>
  <c r="D389" i="8" s="1"/>
  <c r="F449" i="8"/>
  <c r="F453" i="8"/>
  <c r="C416" i="8"/>
  <c r="D416" i="8" s="1"/>
  <c r="C425" i="8"/>
  <c r="D425" i="8" s="1"/>
  <c r="E427" i="8"/>
  <c r="F427" i="8" s="1"/>
  <c r="F503" i="8"/>
  <c r="E454" i="8"/>
  <c r="F454" i="8" s="1"/>
  <c r="F520" i="8"/>
  <c r="E479" i="8"/>
  <c r="C478" i="8"/>
  <c r="D478" i="8" s="1"/>
  <c r="E478" i="8"/>
  <c r="E480" i="8"/>
  <c r="F480" i="8" s="1"/>
  <c r="E489" i="8"/>
  <c r="F489" i="8" s="1"/>
  <c r="C513" i="8"/>
  <c r="D513" i="8" s="1"/>
  <c r="E515" i="8"/>
  <c r="E522" i="8"/>
  <c r="F522" i="8" s="1"/>
  <c r="F571" i="8"/>
  <c r="C520" i="8"/>
  <c r="D520" i="8" s="1"/>
  <c r="C546" i="8"/>
  <c r="D546" i="8" s="1"/>
  <c r="E557" i="8"/>
  <c r="F557" i="8" s="1"/>
  <c r="C555" i="8"/>
  <c r="D555" i="8" s="1"/>
  <c r="F563" i="8"/>
  <c r="E610" i="8"/>
  <c r="F610" i="8" s="1"/>
  <c r="E609" i="8"/>
  <c r="F609" i="8" s="1"/>
  <c r="F659" i="8"/>
  <c r="C608" i="8"/>
  <c r="D608" i="8" s="1"/>
  <c r="C617" i="8"/>
  <c r="D617" i="8" s="1"/>
  <c r="E619" i="8"/>
  <c r="F619" i="8" s="1"/>
  <c r="C156" i="6"/>
  <c r="C236" i="6"/>
  <c r="C300" i="6"/>
  <c r="C540" i="6"/>
  <c r="C732" i="6"/>
  <c r="C33" i="8"/>
  <c r="D33" i="8" s="1"/>
  <c r="E35" i="8"/>
  <c r="C61" i="6"/>
  <c r="C264" i="6"/>
  <c r="C365" i="6"/>
  <c r="C605" i="6"/>
  <c r="C193" i="8"/>
  <c r="D193" i="8" s="1"/>
  <c r="E487" i="8"/>
  <c r="C486" i="8"/>
  <c r="D486" i="8" s="1"/>
  <c r="E488" i="8"/>
  <c r="F488" i="8" s="1"/>
  <c r="F537" i="8"/>
  <c r="C485" i="8"/>
  <c r="D485" i="8" s="1"/>
  <c r="C521" i="8"/>
  <c r="D521" i="8" s="1"/>
  <c r="E523" i="8"/>
  <c r="F523" i="8" s="1"/>
  <c r="F576" i="8"/>
  <c r="E550" i="8"/>
  <c r="F550" i="8" s="1"/>
  <c r="C554" i="8"/>
  <c r="D554" i="8" s="1"/>
  <c r="F616" i="8"/>
  <c r="F623" i="8"/>
  <c r="E575" i="8"/>
  <c r="C574" i="8"/>
  <c r="D574" i="8" s="1"/>
  <c r="E574" i="8"/>
  <c r="F574" i="8" s="1"/>
  <c r="E576" i="8"/>
  <c r="F625" i="8"/>
  <c r="C609" i="8"/>
  <c r="D609" i="8" s="1"/>
  <c r="E611" i="8"/>
  <c r="C81" i="6"/>
  <c r="C108" i="6"/>
  <c r="C172" i="6"/>
  <c r="C241" i="6"/>
  <c r="C364" i="6"/>
  <c r="C401" i="6"/>
  <c r="C433" i="6"/>
  <c r="C561" i="6"/>
  <c r="C668" i="6"/>
  <c r="C700" i="6"/>
  <c r="C716" i="6"/>
  <c r="C160" i="7"/>
  <c r="C183" i="7"/>
  <c r="C537" i="7"/>
  <c r="C673" i="7"/>
  <c r="C51" i="7"/>
  <c r="C67" i="7"/>
  <c r="C83" i="7"/>
  <c r="C99" i="7"/>
  <c r="C614" i="7"/>
  <c r="C641" i="7"/>
  <c r="C696" i="7"/>
  <c r="E21" i="8"/>
  <c r="C19" i="8"/>
  <c r="D19" i="8" s="1"/>
  <c r="E39" i="8"/>
  <c r="C37" i="8"/>
  <c r="D37" i="8" s="1"/>
  <c r="C43" i="8"/>
  <c r="D43" i="8" s="1"/>
  <c r="C57" i="8"/>
  <c r="D57" i="8" s="1"/>
  <c r="C90" i="8"/>
  <c r="D90" i="8" s="1"/>
  <c r="F155" i="8"/>
  <c r="C104" i="8"/>
  <c r="D104" i="8" s="1"/>
  <c r="E106" i="8"/>
  <c r="F106" i="8" s="1"/>
  <c r="F134" i="8"/>
  <c r="E177" i="8"/>
  <c r="F177" i="8" s="1"/>
  <c r="C24" i="6"/>
  <c r="C77" i="6"/>
  <c r="C88" i="6"/>
  <c r="C109" i="6"/>
  <c r="C136" i="6"/>
  <c r="C157" i="6"/>
  <c r="C205" i="6"/>
  <c r="C301" i="6"/>
  <c r="C328" i="6"/>
  <c r="C632" i="6"/>
  <c r="C582" i="7"/>
  <c r="C18" i="8"/>
  <c r="D18" i="8" s="1"/>
  <c r="C32" i="8"/>
  <c r="D32" i="8" s="1"/>
  <c r="E69" i="8"/>
  <c r="F69" i="8" s="1"/>
  <c r="C67" i="8"/>
  <c r="D67" i="8" s="1"/>
  <c r="E68" i="8"/>
  <c r="F118" i="8"/>
  <c r="C80" i="8"/>
  <c r="D80" i="8" s="1"/>
  <c r="E94" i="8"/>
  <c r="F94" i="8" s="1"/>
  <c r="C142" i="8"/>
  <c r="D142" i="8" s="1"/>
  <c r="E143" i="8"/>
  <c r="C165" i="8"/>
  <c r="D165" i="8" s="1"/>
  <c r="E208" i="8"/>
  <c r="E223" i="8"/>
  <c r="F223" i="8" s="1"/>
  <c r="E245" i="8"/>
  <c r="F245" i="8" s="1"/>
  <c r="C242" i="8"/>
  <c r="D242" i="8" s="1"/>
  <c r="C243" i="8"/>
  <c r="D243" i="8" s="1"/>
  <c r="C262" i="8"/>
  <c r="D262" i="8" s="1"/>
  <c r="E262" i="8"/>
  <c r="F262" i="8" s="1"/>
  <c r="F313" i="8"/>
  <c r="E264" i="8"/>
  <c r="E270" i="8"/>
  <c r="C287" i="8"/>
  <c r="D287" i="8" s="1"/>
  <c r="E289" i="8"/>
  <c r="F289" i="8" s="1"/>
  <c r="C302" i="8"/>
  <c r="D302" i="8" s="1"/>
  <c r="E304" i="8"/>
  <c r="E302" i="8"/>
  <c r="F360" i="8"/>
  <c r="E450" i="8"/>
  <c r="F450" i="8" s="1"/>
  <c r="E449" i="8"/>
  <c r="C20" i="7"/>
  <c r="C31" i="7"/>
  <c r="C52" i="7"/>
  <c r="C68" i="7"/>
  <c r="C84" i="7"/>
  <c r="C100" i="7"/>
  <c r="C116" i="7"/>
  <c r="C550" i="7"/>
  <c r="C577" i="7"/>
  <c r="C605" i="7"/>
  <c r="C632" i="7"/>
  <c r="C681" i="7"/>
  <c r="C686" i="7"/>
  <c r="C692" i="7"/>
  <c r="C741" i="7"/>
  <c r="C746" i="7"/>
  <c r="E18" i="8"/>
  <c r="E22" i="8"/>
  <c r="E36" i="8"/>
  <c r="E50" i="8"/>
  <c r="E54" i="8"/>
  <c r="C66" i="8"/>
  <c r="D66" i="8" s="1"/>
  <c r="E75" i="8"/>
  <c r="F75" i="8" s="1"/>
  <c r="E83" i="8"/>
  <c r="F83" i="8" s="1"/>
  <c r="C87" i="8"/>
  <c r="D87" i="8" s="1"/>
  <c r="E103" i="8"/>
  <c r="F103" i="8" s="1"/>
  <c r="E111" i="8"/>
  <c r="F161" i="8"/>
  <c r="C109" i="8"/>
  <c r="D109" i="8" s="1"/>
  <c r="E114" i="8"/>
  <c r="F114" i="8" s="1"/>
  <c r="E124" i="8"/>
  <c r="F124" i="8" s="1"/>
  <c r="C122" i="8"/>
  <c r="D122" i="8" s="1"/>
  <c r="E126" i="8"/>
  <c r="F126" i="8" s="1"/>
  <c r="C141" i="8"/>
  <c r="D141" i="8" s="1"/>
  <c r="E148" i="8"/>
  <c r="F148" i="8" s="1"/>
  <c r="C146" i="8"/>
  <c r="D146" i="8" s="1"/>
  <c r="C176" i="8"/>
  <c r="D176" i="8" s="1"/>
  <c r="E178" i="8"/>
  <c r="F178" i="8" s="1"/>
  <c r="C182" i="8"/>
  <c r="D182" i="8" s="1"/>
  <c r="F233" i="8"/>
  <c r="E183" i="8"/>
  <c r="F183" i="8" s="1"/>
  <c r="E184" i="8"/>
  <c r="E190" i="8"/>
  <c r="F190" i="8" s="1"/>
  <c r="E193" i="8"/>
  <c r="F193" i="8" s="1"/>
  <c r="E212" i="8"/>
  <c r="F212" i="8" s="1"/>
  <c r="C210" i="8"/>
  <c r="D210" i="8" s="1"/>
  <c r="C225" i="8"/>
  <c r="D225" i="8" s="1"/>
  <c r="E227" i="8"/>
  <c r="E230" i="8"/>
  <c r="F230" i="8" s="1"/>
  <c r="E242" i="8"/>
  <c r="F242" i="8" s="1"/>
  <c r="C240" i="8"/>
  <c r="D240" i="8" s="1"/>
  <c r="E248" i="8"/>
  <c r="E258" i="8"/>
  <c r="F258" i="8" s="1"/>
  <c r="C256" i="8"/>
  <c r="D256" i="8" s="1"/>
  <c r="C261" i="8"/>
  <c r="D261" i="8" s="1"/>
  <c r="E265" i="8"/>
  <c r="F265" i="8" s="1"/>
  <c r="E281" i="8"/>
  <c r="F281" i="8" s="1"/>
  <c r="C295" i="8"/>
  <c r="D295" i="8" s="1"/>
  <c r="E297" i="8"/>
  <c r="E296" i="8"/>
  <c r="C301" i="8"/>
  <c r="D301" i="8" s="1"/>
  <c r="E305" i="8"/>
  <c r="F305" i="8" s="1"/>
  <c r="E325" i="8"/>
  <c r="F325" i="8" s="1"/>
  <c r="E327" i="8"/>
  <c r="C326" i="8"/>
  <c r="D326" i="8" s="1"/>
  <c r="E328" i="8"/>
  <c r="C325" i="8"/>
  <c r="D325" i="8" s="1"/>
  <c r="F329" i="8"/>
  <c r="F385" i="8"/>
  <c r="F389" i="8"/>
  <c r="C352" i="8"/>
  <c r="D352" i="8" s="1"/>
  <c r="C361" i="8"/>
  <c r="D361" i="8" s="1"/>
  <c r="E363" i="8"/>
  <c r="F363" i="8" s="1"/>
  <c r="F439" i="8"/>
  <c r="E390" i="8"/>
  <c r="F390" i="8" s="1"/>
  <c r="F456" i="8"/>
  <c r="E415" i="8"/>
  <c r="C414" i="8"/>
  <c r="D414" i="8" s="1"/>
  <c r="E414" i="8"/>
  <c r="F414" i="8" s="1"/>
  <c r="E416" i="8"/>
  <c r="F416" i="8" s="1"/>
  <c r="E425" i="8"/>
  <c r="F425" i="8" s="1"/>
  <c r="C449" i="8"/>
  <c r="D449" i="8" s="1"/>
  <c r="E451" i="8"/>
  <c r="E458" i="8"/>
  <c r="F458" i="8" s="1"/>
  <c r="F507" i="8"/>
  <c r="C456" i="8"/>
  <c r="D456" i="8" s="1"/>
  <c r="E493" i="8"/>
  <c r="F493" i="8" s="1"/>
  <c r="C491" i="8"/>
  <c r="D491" i="8" s="1"/>
  <c r="F542" i="8"/>
  <c r="F546" i="8"/>
  <c r="F499" i="8"/>
  <c r="E546" i="8"/>
  <c r="E545" i="8"/>
  <c r="C547" i="8"/>
  <c r="D547" i="8" s="1"/>
  <c r="C573" i="8"/>
  <c r="D573" i="8" s="1"/>
  <c r="E581" i="8"/>
  <c r="F630" i="8"/>
  <c r="E583" i="8"/>
  <c r="C582" i="8"/>
  <c r="D582" i="8" s="1"/>
  <c r="E584" i="8"/>
  <c r="C581" i="8"/>
  <c r="D581" i="8" s="1"/>
  <c r="E617" i="8"/>
  <c r="F617" i="8" s="1"/>
  <c r="C60" i="6"/>
  <c r="C161" i="6"/>
  <c r="C417" i="6"/>
  <c r="C449" i="6"/>
  <c r="C476" i="6"/>
  <c r="C529" i="6"/>
  <c r="C545" i="6"/>
  <c r="C657" i="6"/>
  <c r="C684" i="6"/>
  <c r="C256" i="7"/>
  <c r="C279" i="7"/>
  <c r="C311" i="7"/>
  <c r="C728" i="7"/>
  <c r="E28" i="8"/>
  <c r="C26" i="8"/>
  <c r="D26" i="8" s="1"/>
  <c r="C22" i="6"/>
  <c r="C554" i="7"/>
  <c r="C15" i="8"/>
  <c r="D15" i="8" s="1"/>
  <c r="E32" i="8"/>
  <c r="C39" i="8"/>
  <c r="D39" i="8" s="1"/>
  <c r="E57" i="8"/>
  <c r="E79" i="8"/>
  <c r="F129" i="8"/>
  <c r="C77" i="8"/>
  <c r="D77" i="8" s="1"/>
  <c r="E132" i="8"/>
  <c r="C130" i="8"/>
  <c r="D130" i="8" s="1"/>
  <c r="F181" i="8"/>
  <c r="C160" i="8"/>
  <c r="D160" i="8" s="1"/>
  <c r="F211" i="8"/>
  <c r="E162" i="8"/>
  <c r="F162" i="8" s="1"/>
  <c r="C317" i="6"/>
  <c r="C344" i="6"/>
  <c r="C392" i="6"/>
  <c r="C493" i="6"/>
  <c r="C664" i="7"/>
  <c r="F121" i="8"/>
  <c r="C89" i="8"/>
  <c r="D89" i="8" s="1"/>
  <c r="C114" i="8"/>
  <c r="D114" i="8" s="1"/>
  <c r="E172" i="8"/>
  <c r="F172" i="8" s="1"/>
  <c r="C170" i="8"/>
  <c r="D170" i="8" s="1"/>
  <c r="C206" i="8"/>
  <c r="D206" i="8" s="1"/>
  <c r="F257" i="8"/>
  <c r="E207" i="8"/>
  <c r="F207" i="8" s="1"/>
  <c r="F217" i="8"/>
  <c r="F320" i="8"/>
  <c r="E293" i="8"/>
  <c r="C291" i="8"/>
  <c r="D291" i="8" s="1"/>
  <c r="C305" i="8"/>
  <c r="D305" i="8" s="1"/>
  <c r="E362" i="8"/>
  <c r="F362" i="8" s="1"/>
  <c r="F411" i="8"/>
  <c r="C360" i="8"/>
  <c r="D360" i="8" s="1"/>
  <c r="C386" i="8"/>
  <c r="D386" i="8" s="1"/>
  <c r="F403" i="8"/>
  <c r="C451" i="8"/>
  <c r="D451" i="8" s="1"/>
  <c r="C477" i="8"/>
  <c r="D477" i="8" s="1"/>
  <c r="E485" i="8"/>
  <c r="F534" i="8"/>
  <c r="F545" i="8"/>
  <c r="F549" i="8"/>
  <c r="C512" i="8"/>
  <c r="D512" i="8" s="1"/>
  <c r="C649" i="7"/>
  <c r="C654" i="7"/>
  <c r="C709" i="7"/>
  <c r="E12" i="8"/>
  <c r="C10" i="8"/>
  <c r="D10" i="8" s="1"/>
  <c r="E15" i="8"/>
  <c r="E26" i="8"/>
  <c r="C24" i="8"/>
  <c r="D24" i="8" s="1"/>
  <c r="E30" i="8"/>
  <c r="C28" i="8"/>
  <c r="D28" i="8" s="1"/>
  <c r="F79" i="8"/>
  <c r="E29" i="8"/>
  <c r="E33" i="8"/>
  <c r="E44" i="8"/>
  <c r="C42" i="8"/>
  <c r="D42" i="8" s="1"/>
  <c r="F107" i="8"/>
  <c r="E58" i="8"/>
  <c r="F58" i="8" s="1"/>
  <c r="C56" i="8"/>
  <c r="D56" i="8" s="1"/>
  <c r="E63" i="8"/>
  <c r="F63" i="8" s="1"/>
  <c r="C61" i="8"/>
  <c r="D61" i="8" s="1"/>
  <c r="F116" i="8"/>
  <c r="C65" i="8"/>
  <c r="D65" i="8" s="1"/>
  <c r="E66" i="8"/>
  <c r="F66" i="8" s="1"/>
  <c r="C74" i="8"/>
  <c r="D74" i="8" s="1"/>
  <c r="F125" i="8"/>
  <c r="E80" i="8"/>
  <c r="C88" i="8"/>
  <c r="D88" i="8" s="1"/>
  <c r="E90" i="8"/>
  <c r="F90" i="8" s="1"/>
  <c r="E89" i="8"/>
  <c r="F89" i="8" s="1"/>
  <c r="E92" i="8"/>
  <c r="F92" i="8" s="1"/>
  <c r="E101" i="8"/>
  <c r="F101" i="8" s="1"/>
  <c r="C99" i="8"/>
  <c r="D99" i="8" s="1"/>
  <c r="E100" i="8"/>
  <c r="F153" i="8"/>
  <c r="C108" i="8"/>
  <c r="D108" i="8" s="1"/>
  <c r="F132" i="8"/>
  <c r="E139" i="8"/>
  <c r="F139" i="8" s="1"/>
  <c r="C152" i="8"/>
  <c r="D152" i="8" s="1"/>
  <c r="F203" i="8"/>
  <c r="E154" i="8"/>
  <c r="F154" i="8" s="1"/>
  <c r="C158" i="8"/>
  <c r="D158" i="8" s="1"/>
  <c r="E159" i="8"/>
  <c r="F159" i="8" s="1"/>
  <c r="E160" i="8"/>
  <c r="F160" i="8" s="1"/>
  <c r="E169" i="8"/>
  <c r="F231" i="8"/>
  <c r="E188" i="8"/>
  <c r="F188" i="8" s="1"/>
  <c r="C186" i="8"/>
  <c r="D186" i="8" s="1"/>
  <c r="E203" i="8"/>
  <c r="E218" i="8"/>
  <c r="C216" i="8"/>
  <c r="D216" i="8" s="1"/>
  <c r="F227" i="8"/>
  <c r="E239" i="8"/>
  <c r="F239" i="8" s="1"/>
  <c r="F327" i="8"/>
  <c r="E287" i="8"/>
  <c r="F287" i="8" s="1"/>
  <c r="E333" i="8"/>
  <c r="F333" i="8" s="1"/>
  <c r="C331" i="8"/>
  <c r="D331" i="8" s="1"/>
  <c r="F382" i="8"/>
  <c r="F386" i="8"/>
  <c r="E386" i="8"/>
  <c r="E385" i="8"/>
  <c r="C387" i="8"/>
  <c r="D387" i="8" s="1"/>
  <c r="E421" i="8"/>
  <c r="F421" i="8" s="1"/>
  <c r="E423" i="8"/>
  <c r="F423" i="8" s="1"/>
  <c r="C422" i="8"/>
  <c r="D422" i="8" s="1"/>
  <c r="E424" i="8"/>
  <c r="F424" i="8" s="1"/>
  <c r="C421" i="8"/>
  <c r="D421" i="8" s="1"/>
  <c r="F485" i="8"/>
  <c r="F490" i="8"/>
  <c r="C448" i="8"/>
  <c r="D448" i="8" s="1"/>
  <c r="C457" i="8"/>
  <c r="D457" i="8" s="1"/>
  <c r="E459" i="8"/>
  <c r="F459" i="8" s="1"/>
  <c r="E486" i="8"/>
  <c r="F486" i="8" s="1"/>
  <c r="F497" i="8"/>
  <c r="F552" i="8"/>
  <c r="E511" i="8"/>
  <c r="F511" i="8" s="1"/>
  <c r="C510" i="8"/>
  <c r="D510" i="8" s="1"/>
  <c r="E510" i="8"/>
  <c r="F510" i="8" s="1"/>
  <c r="E512" i="8"/>
  <c r="F512" i="8" s="1"/>
  <c r="E521" i="8"/>
  <c r="F521" i="8" s="1"/>
  <c r="F589" i="8"/>
  <c r="C545" i="8"/>
  <c r="D545" i="8" s="1"/>
  <c r="E547" i="8"/>
  <c r="F547" i="8" s="1"/>
  <c r="E554" i="8"/>
  <c r="F554" i="8" s="1"/>
  <c r="F603" i="8"/>
  <c r="C552" i="8"/>
  <c r="D552" i="8" s="1"/>
  <c r="E589" i="8"/>
  <c r="C587" i="8"/>
  <c r="D587" i="8" s="1"/>
  <c r="F595" i="8"/>
  <c r="E615" i="8"/>
  <c r="C614" i="8"/>
  <c r="D614" i="8" s="1"/>
  <c r="E616" i="8"/>
  <c r="C613" i="8"/>
  <c r="D613" i="8" s="1"/>
  <c r="F673" i="8"/>
  <c r="C209" i="6"/>
  <c r="C497" i="6"/>
  <c r="C524" i="6"/>
  <c r="C604" i="6"/>
  <c r="C652" i="6"/>
  <c r="C673" i="6"/>
  <c r="C151" i="7"/>
  <c r="C192" i="7"/>
  <c r="C224" i="7"/>
  <c r="C247" i="7"/>
  <c r="C750" i="7"/>
  <c r="C11" i="8"/>
  <c r="D11" i="8" s="1"/>
  <c r="C25" i="8"/>
  <c r="D25" i="8" s="1"/>
  <c r="F98" i="8"/>
  <c r="C47" i="8"/>
  <c r="D47" i="8" s="1"/>
  <c r="E71" i="8"/>
  <c r="F71" i="8" s="1"/>
  <c r="E82" i="8"/>
  <c r="E105" i="8"/>
  <c r="F105" i="8" s="1"/>
  <c r="F169" i="8"/>
  <c r="C166" i="8"/>
  <c r="D166" i="8" s="1"/>
  <c r="E167" i="8"/>
  <c r="C609" i="7"/>
  <c r="C22" i="8"/>
  <c r="D22" i="8" s="1"/>
  <c r="C36" i="8"/>
  <c r="D36" i="8" s="1"/>
  <c r="C50" i="8"/>
  <c r="D50" i="8" s="1"/>
  <c r="E60" i="8"/>
  <c r="F60" i="8" s="1"/>
  <c r="F127" i="8"/>
  <c r="C76" i="8"/>
  <c r="D76" i="8" s="1"/>
  <c r="C129" i="8"/>
  <c r="D129" i="8" s="1"/>
  <c r="E144" i="8"/>
  <c r="E150" i="8"/>
  <c r="F150" i="8" s="1"/>
  <c r="F215" i="8"/>
  <c r="C200" i="8"/>
  <c r="D200" i="8" s="1"/>
  <c r="F251" i="8"/>
  <c r="E202" i="8"/>
  <c r="F202" i="8" s="1"/>
  <c r="E214" i="8"/>
  <c r="F214" i="8" s="1"/>
  <c r="C278" i="8"/>
  <c r="D278" i="8" s="1"/>
  <c r="C277" i="8"/>
  <c r="D277" i="8" s="1"/>
  <c r="E280" i="8"/>
  <c r="E319" i="8"/>
  <c r="C318" i="8"/>
  <c r="D318" i="8" s="1"/>
  <c r="E318" i="8"/>
  <c r="E320" i="8"/>
  <c r="E329" i="8"/>
  <c r="C353" i="8"/>
  <c r="D353" i="8" s="1"/>
  <c r="E355" i="8"/>
  <c r="F355" i="8" s="1"/>
  <c r="E397" i="8"/>
  <c r="F397" i="8" s="1"/>
  <c r="C395" i="8"/>
  <c r="D395" i="8" s="1"/>
  <c r="C18" i="6"/>
  <c r="C38" i="6"/>
  <c r="C54" i="6"/>
  <c r="C568" i="7"/>
  <c r="C622" i="7"/>
  <c r="C677" i="7"/>
  <c r="C682" i="7"/>
  <c r="C727" i="7"/>
  <c r="C732" i="7"/>
  <c r="C9" i="8"/>
  <c r="D9" i="8" s="1"/>
  <c r="E16" i="8"/>
  <c r="F68" i="8"/>
  <c r="C17" i="8"/>
  <c r="D17" i="8" s="1"/>
  <c r="E19" i="8"/>
  <c r="E23" i="8"/>
  <c r="C21" i="8"/>
  <c r="D21" i="8" s="1"/>
  <c r="C23" i="8"/>
  <c r="D23" i="8" s="1"/>
  <c r="C27" i="8"/>
  <c r="D27" i="8" s="1"/>
  <c r="F82" i="8"/>
  <c r="C31" i="8"/>
  <c r="D31" i="8" s="1"/>
  <c r="E37" i="8"/>
  <c r="C35" i="8"/>
  <c r="D35" i="8" s="1"/>
  <c r="E41" i="8"/>
  <c r="C41" i="8"/>
  <c r="D41" i="8" s="1"/>
  <c r="E48" i="8"/>
  <c r="F100" i="8"/>
  <c r="C49" i="8"/>
  <c r="D49" i="8" s="1"/>
  <c r="E51" i="8"/>
  <c r="F104" i="8"/>
  <c r="E55" i="8"/>
  <c r="C53" i="8"/>
  <c r="D53" i="8" s="1"/>
  <c r="C55" i="8"/>
  <c r="D55" i="8" s="1"/>
  <c r="F111" i="8"/>
  <c r="C60" i="8"/>
  <c r="D60" i="8" s="1"/>
  <c r="C64" i="8"/>
  <c r="D64" i="8" s="1"/>
  <c r="E70" i="8"/>
  <c r="F70" i="8" s="1"/>
  <c r="C73" i="8"/>
  <c r="D73" i="8" s="1"/>
  <c r="E78" i="8"/>
  <c r="F78" i="8" s="1"/>
  <c r="C98" i="8"/>
  <c r="D98" i="8" s="1"/>
  <c r="E107" i="8"/>
  <c r="C107" i="8"/>
  <c r="D107" i="8" s="1"/>
  <c r="C110" i="8"/>
  <c r="D110" i="8" s="1"/>
  <c r="E115" i="8"/>
  <c r="F115" i="8" s="1"/>
  <c r="C119" i="8"/>
  <c r="D119" i="8" s="1"/>
  <c r="C128" i="8"/>
  <c r="D128" i="8" s="1"/>
  <c r="E130" i="8"/>
  <c r="F130" i="8" s="1"/>
  <c r="C134" i="8"/>
  <c r="D134" i="8" s="1"/>
  <c r="F185" i="8"/>
  <c r="E135" i="8"/>
  <c r="E136" i="8"/>
  <c r="F136" i="8" s="1"/>
  <c r="E142" i="8"/>
  <c r="F142" i="8" s="1"/>
  <c r="E145" i="8"/>
  <c r="F145" i="8" s="1"/>
  <c r="C157" i="8"/>
  <c r="D157" i="8" s="1"/>
  <c r="E164" i="8"/>
  <c r="F164" i="8" s="1"/>
  <c r="C162" i="8"/>
  <c r="D162" i="8" s="1"/>
  <c r="F166" i="8"/>
  <c r="C185" i="8"/>
  <c r="D185" i="8" s="1"/>
  <c r="C192" i="8"/>
  <c r="D192" i="8" s="1"/>
  <c r="E194" i="8"/>
  <c r="F194" i="8" s="1"/>
  <c r="C198" i="8"/>
  <c r="D198" i="8" s="1"/>
  <c r="E199" i="8"/>
  <c r="F199" i="8" s="1"/>
  <c r="F249" i="8"/>
  <c r="E200" i="8"/>
  <c r="F200" i="8" s="1"/>
  <c r="E206" i="8"/>
  <c r="F206" i="8" s="1"/>
  <c r="E209" i="8"/>
  <c r="F209" i="8" s="1"/>
  <c r="E215" i="8"/>
  <c r="C222" i="8"/>
  <c r="D222" i="8" s="1"/>
  <c r="F273" i="8"/>
  <c r="E222" i="8"/>
  <c r="E224" i="8"/>
  <c r="F224" i="8" s="1"/>
  <c r="F280" i="8"/>
  <c r="E243" i="8"/>
  <c r="F243" i="8" s="1"/>
  <c r="C247" i="8"/>
  <c r="D247" i="8" s="1"/>
  <c r="E249" i="8"/>
  <c r="E253" i="8"/>
  <c r="C251" i="8"/>
  <c r="D251" i="8" s="1"/>
  <c r="E256" i="8"/>
  <c r="F256" i="8" s="1"/>
  <c r="E269" i="8"/>
  <c r="F269" i="8" s="1"/>
  <c r="C267" i="8"/>
  <c r="D267" i="8" s="1"/>
  <c r="F318" i="8"/>
  <c r="F278" i="8"/>
  <c r="C289" i="8"/>
  <c r="D289" i="8" s="1"/>
  <c r="E291" i="8"/>
  <c r="F291" i="8" s="1"/>
  <c r="E294" i="8"/>
  <c r="F294" i="8" s="1"/>
  <c r="F302" i="8"/>
  <c r="E309" i="8"/>
  <c r="F309" i="8" s="1"/>
  <c r="C306" i="8"/>
  <c r="D306" i="8" s="1"/>
  <c r="C307" i="8"/>
  <c r="D307" i="8" s="1"/>
  <c r="E326" i="8"/>
  <c r="F326" i="8" s="1"/>
  <c r="C330" i="8"/>
  <c r="D330" i="8" s="1"/>
  <c r="F337" i="8"/>
  <c r="F392" i="8"/>
  <c r="F399" i="8"/>
  <c r="E351" i="8"/>
  <c r="F351" i="8" s="1"/>
  <c r="C350" i="8"/>
  <c r="D350" i="8" s="1"/>
  <c r="E350" i="8"/>
  <c r="F350" i="8" s="1"/>
  <c r="E352" i="8"/>
  <c r="E361" i="8"/>
  <c r="F361" i="8" s="1"/>
  <c r="C385" i="8"/>
  <c r="D385" i="8" s="1"/>
  <c r="F436" i="8"/>
  <c r="E387" i="8"/>
  <c r="E394" i="8"/>
  <c r="F394" i="8" s="1"/>
  <c r="F443" i="8"/>
  <c r="C392" i="8"/>
  <c r="D392" i="8" s="1"/>
  <c r="C418" i="8"/>
  <c r="D418" i="8" s="1"/>
  <c r="E429" i="8"/>
  <c r="F429" i="8" s="1"/>
  <c r="C427" i="8"/>
  <c r="D427" i="8" s="1"/>
  <c r="F478" i="8"/>
  <c r="F482" i="8"/>
  <c r="F435" i="8"/>
  <c r="E482" i="8"/>
  <c r="E481" i="8"/>
  <c r="F481" i="8" s="1"/>
  <c r="C483" i="8"/>
  <c r="D483" i="8" s="1"/>
  <c r="C509" i="8"/>
  <c r="D509" i="8" s="1"/>
  <c r="E517" i="8"/>
  <c r="F517" i="8" s="1"/>
  <c r="E519" i="8"/>
  <c r="C518" i="8"/>
  <c r="D518" i="8" s="1"/>
  <c r="E520" i="8"/>
  <c r="F569" i="8"/>
  <c r="C517" i="8"/>
  <c r="D517" i="8" s="1"/>
  <c r="F577" i="8"/>
  <c r="F581" i="8"/>
  <c r="C544" i="8"/>
  <c r="D544" i="8" s="1"/>
  <c r="C553" i="8"/>
  <c r="D553" i="8" s="1"/>
  <c r="E555" i="8"/>
  <c r="F555" i="8" s="1"/>
  <c r="F631" i="8"/>
  <c r="E582" i="8"/>
  <c r="F582" i="8" s="1"/>
  <c r="C586" i="8"/>
  <c r="D586" i="8" s="1"/>
  <c r="F593" i="8"/>
  <c r="E607" i="8"/>
  <c r="C606" i="8"/>
  <c r="D606" i="8" s="1"/>
  <c r="E606" i="8"/>
  <c r="F606" i="8" s="1"/>
  <c r="E608" i="8"/>
  <c r="F608" i="8" s="1"/>
  <c r="F657" i="8"/>
  <c r="E613" i="8"/>
  <c r="C23" i="6"/>
  <c r="E65" i="8"/>
  <c r="F65" i="8" s="1"/>
  <c r="E72" i="8"/>
  <c r="F72" i="8" s="1"/>
  <c r="E81" i="8"/>
  <c r="F81" i="8" s="1"/>
  <c r="E88" i="8"/>
  <c r="F88" i="8" s="1"/>
  <c r="E97" i="8"/>
  <c r="F97" i="8" s="1"/>
  <c r="E104" i="8"/>
  <c r="E113" i="8"/>
  <c r="F113" i="8" s="1"/>
  <c r="E120" i="8"/>
  <c r="F120" i="8" s="1"/>
  <c r="E226" i="8"/>
  <c r="F226" i="8" s="1"/>
  <c r="F293" i="8"/>
  <c r="C246" i="8"/>
  <c r="D246" i="8" s="1"/>
  <c r="E247" i="8"/>
  <c r="C255" i="8"/>
  <c r="D255" i="8" s="1"/>
  <c r="E277" i="8"/>
  <c r="F328" i="8"/>
  <c r="F335" i="8"/>
  <c r="E290" i="8"/>
  <c r="F290" i="8" s="1"/>
  <c r="F357" i="8"/>
  <c r="E311" i="8"/>
  <c r="F311" i="8" s="1"/>
  <c r="C310" i="8"/>
  <c r="D310" i="8" s="1"/>
  <c r="F376" i="8"/>
  <c r="E343" i="8"/>
  <c r="F343" i="8" s="1"/>
  <c r="C342" i="8"/>
  <c r="D342" i="8" s="1"/>
  <c r="F408" i="8"/>
  <c r="E375" i="8"/>
  <c r="F375" i="8" s="1"/>
  <c r="C374" i="8"/>
  <c r="D374" i="8" s="1"/>
  <c r="F440" i="8"/>
  <c r="F445" i="8"/>
  <c r="E407" i="8"/>
  <c r="F407" i="8" s="1"/>
  <c r="C406" i="8"/>
  <c r="D406" i="8" s="1"/>
  <c r="F472" i="8"/>
  <c r="E439" i="8"/>
  <c r="C438" i="8"/>
  <c r="D438" i="8" s="1"/>
  <c r="F504" i="8"/>
  <c r="F509" i="8"/>
  <c r="E471" i="8"/>
  <c r="F471" i="8" s="1"/>
  <c r="C470" i="8"/>
  <c r="D470" i="8" s="1"/>
  <c r="F536" i="8"/>
  <c r="E503" i="8"/>
  <c r="C502" i="8"/>
  <c r="D502" i="8" s="1"/>
  <c r="F568" i="8"/>
  <c r="E535" i="8"/>
  <c r="F535" i="8" s="1"/>
  <c r="C534" i="8"/>
  <c r="D534" i="8" s="1"/>
  <c r="F600" i="8"/>
  <c r="E567" i="8"/>
  <c r="C566" i="8"/>
  <c r="D566" i="8" s="1"/>
  <c r="F632" i="8"/>
  <c r="E599" i="8"/>
  <c r="F599" i="8" s="1"/>
  <c r="C598" i="8"/>
  <c r="D598" i="8" s="1"/>
  <c r="F664" i="8"/>
  <c r="E631" i="8"/>
  <c r="C630" i="8"/>
  <c r="D630" i="8" s="1"/>
  <c r="F696" i="8"/>
  <c r="F701" i="8"/>
  <c r="E651" i="8"/>
  <c r="F651" i="8" s="1"/>
  <c r="E663" i="8"/>
  <c r="C662" i="8"/>
  <c r="D662" i="8" s="1"/>
  <c r="F728" i="8"/>
  <c r="E683" i="8"/>
  <c r="F683" i="8" s="1"/>
  <c r="E695" i="8"/>
  <c r="F695" i="8" s="1"/>
  <c r="C694" i="8"/>
  <c r="D694" i="8" s="1"/>
  <c r="F702" i="8"/>
  <c r="F760" i="8"/>
  <c r="E715" i="8"/>
  <c r="F715" i="8" s="1"/>
  <c r="E727" i="8"/>
  <c r="F777" i="8"/>
  <c r="C726" i="8"/>
  <c r="D726" i="8" s="1"/>
  <c r="F734" i="8"/>
  <c r="F797" i="8"/>
  <c r="E747" i="8"/>
  <c r="F747" i="8" s="1"/>
  <c r="F809" i="8"/>
  <c r="E759" i="8"/>
  <c r="C758" i="8"/>
  <c r="D758" i="8" s="1"/>
  <c r="C761" i="8"/>
  <c r="D761" i="8" s="1"/>
  <c r="F812" i="8"/>
  <c r="F766" i="8"/>
  <c r="F825" i="8"/>
  <c r="C774" i="8"/>
  <c r="D774" i="8" s="1"/>
  <c r="E776" i="8"/>
  <c r="F776" i="8" s="1"/>
  <c r="E775" i="8"/>
  <c r="E778" i="8"/>
  <c r="F778" i="8" s="1"/>
  <c r="E787" i="8"/>
  <c r="C785" i="8"/>
  <c r="D785" i="8" s="1"/>
  <c r="E786" i="8"/>
  <c r="F836" i="8"/>
  <c r="C788" i="8"/>
  <c r="D788" i="8" s="1"/>
  <c r="E822" i="8"/>
  <c r="E820" i="8"/>
  <c r="C820" i="8"/>
  <c r="D820" i="8" s="1"/>
  <c r="E830" i="8"/>
  <c r="E828" i="8"/>
  <c r="C828" i="8"/>
  <c r="D828" i="8" s="1"/>
  <c r="F845" i="8"/>
  <c r="E853" i="8"/>
  <c r="F853" i="8" s="1"/>
  <c r="E891" i="8"/>
  <c r="F940" i="8"/>
  <c r="F953" i="8"/>
  <c r="F1017" i="8"/>
  <c r="F1034" i="8"/>
  <c r="F1158" i="8"/>
  <c r="C1188" i="8"/>
  <c r="D1188" i="8" s="1"/>
  <c r="E1189" i="8"/>
  <c r="E1190" i="8"/>
  <c r="F1190" i="8" s="1"/>
  <c r="C1187" i="8"/>
  <c r="D1187" i="8" s="1"/>
  <c r="E1188" i="8"/>
  <c r="F1188" i="8" s="1"/>
  <c r="C1193" i="8"/>
  <c r="D1193" i="8" s="1"/>
  <c r="F1244" i="8"/>
  <c r="E1193" i="8"/>
  <c r="F1193" i="8" s="1"/>
  <c r="E1195" i="8"/>
  <c r="F1195" i="8" s="1"/>
  <c r="E1235" i="8"/>
  <c r="F1235" i="8" s="1"/>
  <c r="C1233" i="8"/>
  <c r="D1233" i="8" s="1"/>
  <c r="E1234" i="8"/>
  <c r="E1336" i="8"/>
  <c r="F1336" i="8" s="1"/>
  <c r="C1334" i="8"/>
  <c r="D1334" i="8" s="1"/>
  <c r="E1333" i="8"/>
  <c r="E1335" i="8"/>
  <c r="F700" i="8"/>
  <c r="F770" i="8"/>
  <c r="E741" i="8"/>
  <c r="F764" i="8"/>
  <c r="E770" i="8"/>
  <c r="F822" i="8"/>
  <c r="F828" i="8"/>
  <c r="C805" i="8"/>
  <c r="D805" i="8" s="1"/>
  <c r="F856" i="8"/>
  <c r="E804" i="8"/>
  <c r="E838" i="8"/>
  <c r="E836" i="8"/>
  <c r="C836" i="8"/>
  <c r="D836" i="8" s="1"/>
  <c r="E846" i="8"/>
  <c r="E844" i="8"/>
  <c r="C844" i="8"/>
  <c r="D844" i="8" s="1"/>
  <c r="C869" i="8"/>
  <c r="D869" i="8" s="1"/>
  <c r="E871" i="8"/>
  <c r="F871" i="8" s="1"/>
  <c r="C872" i="8"/>
  <c r="D872" i="8" s="1"/>
  <c r="E878" i="8"/>
  <c r="F878" i="8" s="1"/>
  <c r="C876" i="8"/>
  <c r="D876" i="8" s="1"/>
  <c r="F888" i="8"/>
  <c r="F927" i="8"/>
  <c r="F1121" i="8"/>
  <c r="F1145" i="8"/>
  <c r="E1265" i="8"/>
  <c r="F1265" i="8" s="1"/>
  <c r="C1263" i="8"/>
  <c r="D1263" i="8" s="1"/>
  <c r="E639" i="8"/>
  <c r="C638" i="8"/>
  <c r="D638" i="8" s="1"/>
  <c r="C642" i="8"/>
  <c r="D642" i="8" s="1"/>
  <c r="E671" i="8"/>
  <c r="C670" i="8"/>
  <c r="D670" i="8" s="1"/>
  <c r="C674" i="8"/>
  <c r="D674" i="8" s="1"/>
  <c r="F741" i="8"/>
  <c r="E703" i="8"/>
  <c r="C702" i="8"/>
  <c r="D702" i="8" s="1"/>
  <c r="C706" i="8"/>
  <c r="D706" i="8" s="1"/>
  <c r="E735" i="8"/>
  <c r="C734" i="8"/>
  <c r="D734" i="8" s="1"/>
  <c r="C737" i="8"/>
  <c r="D737" i="8" s="1"/>
  <c r="F788" i="8"/>
  <c r="C738" i="8"/>
  <c r="D738" i="8" s="1"/>
  <c r="F817" i="8"/>
  <c r="E767" i="8"/>
  <c r="C766" i="8"/>
  <c r="D766" i="8" s="1"/>
  <c r="E771" i="8"/>
  <c r="C769" i="8"/>
  <c r="D769" i="8" s="1"/>
  <c r="F820" i="8"/>
  <c r="E781" i="8"/>
  <c r="C779" i="8"/>
  <c r="D779" i="8" s="1"/>
  <c r="C783" i="8"/>
  <c r="D783" i="8" s="1"/>
  <c r="F834" i="8"/>
  <c r="E784" i="8"/>
  <c r="C813" i="8"/>
  <c r="D813" i="8" s="1"/>
  <c r="F864" i="8"/>
  <c r="F819" i="8"/>
  <c r="C835" i="8"/>
  <c r="D835" i="8" s="1"/>
  <c r="C843" i="8"/>
  <c r="D843" i="8" s="1"/>
  <c r="E854" i="8"/>
  <c r="E852" i="8"/>
  <c r="C852" i="8"/>
  <c r="D852" i="8" s="1"/>
  <c r="E862" i="8"/>
  <c r="E860" i="8"/>
  <c r="F860" i="8" s="1"/>
  <c r="C860" i="8"/>
  <c r="D860" i="8" s="1"/>
  <c r="E875" i="8"/>
  <c r="F875" i="8" s="1"/>
  <c r="F924" i="8"/>
  <c r="C890" i="8"/>
  <c r="D890" i="8" s="1"/>
  <c r="F941" i="8"/>
  <c r="E892" i="8"/>
  <c r="F892" i="8" s="1"/>
  <c r="F1086" i="8"/>
  <c r="E1283" i="8"/>
  <c r="E1282" i="8"/>
  <c r="C1281" i="8"/>
  <c r="D1281" i="8" s="1"/>
  <c r="C1280" i="8"/>
  <c r="D1280" i="8" s="1"/>
  <c r="F1332" i="8"/>
  <c r="E1297" i="8"/>
  <c r="F1297" i="8" s="1"/>
  <c r="C1295" i="8"/>
  <c r="D1295" i="8" s="1"/>
  <c r="F1346" i="8"/>
  <c r="F663" i="8"/>
  <c r="E618" i="8"/>
  <c r="F618" i="8" s="1"/>
  <c r="F682" i="8"/>
  <c r="C637" i="8"/>
  <c r="D637" i="8" s="1"/>
  <c r="C640" i="8"/>
  <c r="D640" i="8" s="1"/>
  <c r="E650" i="8"/>
  <c r="F650" i="8" s="1"/>
  <c r="C669" i="8"/>
  <c r="D669" i="8" s="1"/>
  <c r="C672" i="8"/>
  <c r="D672" i="8" s="1"/>
  <c r="F727" i="8"/>
  <c r="E682" i="8"/>
  <c r="F691" i="8"/>
  <c r="C701" i="8"/>
  <c r="D701" i="8" s="1"/>
  <c r="C704" i="8"/>
  <c r="D704" i="8" s="1"/>
  <c r="F759" i="8"/>
  <c r="E714" i="8"/>
  <c r="F714" i="8" s="1"/>
  <c r="F723" i="8"/>
  <c r="C733" i="8"/>
  <c r="D733" i="8" s="1"/>
  <c r="C736" i="8"/>
  <c r="D736" i="8" s="1"/>
  <c r="F795" i="8"/>
  <c r="E746" i="8"/>
  <c r="F746" i="8" s="1"/>
  <c r="F798" i="8"/>
  <c r="E749" i="8"/>
  <c r="F749" i="8" s="1"/>
  <c r="F755" i="8"/>
  <c r="C765" i="8"/>
  <c r="D765" i="8" s="1"/>
  <c r="C768" i="8"/>
  <c r="D768" i="8" s="1"/>
  <c r="C782" i="8"/>
  <c r="D782" i="8" s="1"/>
  <c r="F787" i="8"/>
  <c r="C791" i="8"/>
  <c r="D791" i="8" s="1"/>
  <c r="F854" i="8"/>
  <c r="C829" i="8"/>
  <c r="D829" i="8" s="1"/>
  <c r="F880" i="8"/>
  <c r="C851" i="8"/>
  <c r="D851" i="8" s="1"/>
  <c r="C859" i="8"/>
  <c r="D859" i="8" s="1"/>
  <c r="F872" i="8"/>
  <c r="C889" i="8"/>
  <c r="D889" i="8" s="1"/>
  <c r="F911" i="8"/>
  <c r="F1097" i="8"/>
  <c r="E1192" i="8"/>
  <c r="C1190" i="8"/>
  <c r="D1190" i="8" s="1"/>
  <c r="C1202" i="8"/>
  <c r="D1202" i="8" s="1"/>
  <c r="F1253" i="8"/>
  <c r="E1204" i="8"/>
  <c r="F1204" i="8" s="1"/>
  <c r="C1213" i="8"/>
  <c r="D1213" i="8" s="1"/>
  <c r="E1213" i="8"/>
  <c r="E1215" i="8"/>
  <c r="F1272" i="8"/>
  <c r="E1227" i="8"/>
  <c r="C1225" i="8"/>
  <c r="D1225" i="8" s="1"/>
  <c r="E1225" i="8"/>
  <c r="F1225" i="8" s="1"/>
  <c r="C1224" i="8"/>
  <c r="D1224" i="8" s="1"/>
  <c r="C1247" i="8"/>
  <c r="D1247" i="8" s="1"/>
  <c r="E1249" i="8"/>
  <c r="F1249" i="8" s="1"/>
  <c r="E1253" i="8"/>
  <c r="C1277" i="8"/>
  <c r="D1277" i="8" s="1"/>
  <c r="E1279" i="8"/>
  <c r="F1279" i="8" s="1"/>
  <c r="C1294" i="8"/>
  <c r="D1294" i="8" s="1"/>
  <c r="C643" i="8"/>
  <c r="D643" i="8" s="1"/>
  <c r="E647" i="8"/>
  <c r="C646" i="8"/>
  <c r="D646" i="8" s="1"/>
  <c r="C675" i="8"/>
  <c r="D675" i="8" s="1"/>
  <c r="E679" i="8"/>
  <c r="F679" i="8" s="1"/>
  <c r="C678" i="8"/>
  <c r="D678" i="8" s="1"/>
  <c r="F689" i="8"/>
  <c r="C707" i="8"/>
  <c r="D707" i="8" s="1"/>
  <c r="E711" i="8"/>
  <c r="C710" i="8"/>
  <c r="D710" i="8" s="1"/>
  <c r="F721" i="8"/>
  <c r="F781" i="8"/>
  <c r="C739" i="8"/>
  <c r="D739" i="8" s="1"/>
  <c r="E743" i="8"/>
  <c r="F793" i="8"/>
  <c r="C742" i="8"/>
  <c r="D742" i="8" s="1"/>
  <c r="F753" i="8"/>
  <c r="C780" i="8"/>
  <c r="D780" i="8" s="1"/>
  <c r="E785" i="8"/>
  <c r="F785" i="8" s="1"/>
  <c r="C789" i="8"/>
  <c r="D789" i="8" s="1"/>
  <c r="F840" i="8"/>
  <c r="E788" i="8"/>
  <c r="F796" i="8"/>
  <c r="C845" i="8"/>
  <c r="D845" i="8" s="1"/>
  <c r="C874" i="8"/>
  <c r="D874" i="8" s="1"/>
  <c r="F925" i="8"/>
  <c r="E876" i="8"/>
  <c r="F876" i="8" s="1"/>
  <c r="E888" i="8"/>
  <c r="E889" i="8"/>
  <c r="F938" i="8"/>
  <c r="C887" i="8"/>
  <c r="D887" i="8" s="1"/>
  <c r="F958" i="8"/>
  <c r="F1022" i="8"/>
  <c r="C1189" i="8"/>
  <c r="D1189" i="8" s="1"/>
  <c r="C1201" i="8"/>
  <c r="D1201" i="8" s="1"/>
  <c r="C1212" i="8"/>
  <c r="D1212" i="8" s="1"/>
  <c r="C1253" i="8"/>
  <c r="D1253" i="8" s="1"/>
  <c r="E1255" i="8"/>
  <c r="F1255" i="8" s="1"/>
  <c r="E1252" i="8"/>
  <c r="E1304" i="8"/>
  <c r="F1304" i="8" s="1"/>
  <c r="C1302" i="8"/>
  <c r="D1302" i="8" s="1"/>
  <c r="F1353" i="8"/>
  <c r="E1303" i="8"/>
  <c r="F1303" i="8" s="1"/>
  <c r="C1316" i="8"/>
  <c r="D1316" i="8" s="1"/>
  <c r="C1315" i="8"/>
  <c r="D1315" i="8" s="1"/>
  <c r="E1318" i="8"/>
  <c r="F1318" i="8" s="1"/>
  <c r="E1316" i="8"/>
  <c r="F1316" i="8" s="1"/>
  <c r="E1317" i="8"/>
  <c r="F1317" i="8" s="1"/>
  <c r="F1543" i="8"/>
  <c r="C563" i="7"/>
  <c r="C595" i="7"/>
  <c r="C627" i="7"/>
  <c r="C659" i="7"/>
  <c r="C691" i="7"/>
  <c r="C723" i="7"/>
  <c r="C755" i="7"/>
  <c r="C8" i="8"/>
  <c r="D8" i="8" s="1"/>
  <c r="F64" i="8"/>
  <c r="C14" i="8"/>
  <c r="D14" i="8" s="1"/>
  <c r="F80" i="8"/>
  <c r="C30" i="8"/>
  <c r="D30" i="8" s="1"/>
  <c r="F96" i="8"/>
  <c r="C46" i="8"/>
  <c r="D46" i="8" s="1"/>
  <c r="C70" i="8"/>
  <c r="D70" i="8" s="1"/>
  <c r="C86" i="8"/>
  <c r="D86" i="8" s="1"/>
  <c r="C102" i="8"/>
  <c r="D102" i="8" s="1"/>
  <c r="C118" i="8"/>
  <c r="D118" i="8" s="1"/>
  <c r="E179" i="8"/>
  <c r="F179" i="8" s="1"/>
  <c r="E195" i="8"/>
  <c r="F195" i="8" s="1"/>
  <c r="E221" i="8"/>
  <c r="F221" i="8" s="1"/>
  <c r="F272" i="8"/>
  <c r="F279" i="8"/>
  <c r="E246" i="8"/>
  <c r="F246" i="8" s="1"/>
  <c r="C254" i="8"/>
  <c r="D254" i="8" s="1"/>
  <c r="E255" i="8"/>
  <c r="F255" i="8" s="1"/>
  <c r="C263" i="8"/>
  <c r="D263" i="8" s="1"/>
  <c r="F270" i="8"/>
  <c r="C273" i="8"/>
  <c r="D273" i="8" s="1"/>
  <c r="E285" i="8"/>
  <c r="F285" i="8" s="1"/>
  <c r="F336" i="8"/>
  <c r="E310" i="8"/>
  <c r="F383" i="8"/>
  <c r="E338" i="8"/>
  <c r="F338" i="8" s="1"/>
  <c r="E341" i="8"/>
  <c r="F341" i="8" s="1"/>
  <c r="E342" i="8"/>
  <c r="F342" i="8" s="1"/>
  <c r="E345" i="8"/>
  <c r="F347" i="8"/>
  <c r="F415" i="8"/>
  <c r="E370" i="8"/>
  <c r="F370" i="8" s="1"/>
  <c r="E373" i="8"/>
  <c r="F373" i="8" s="1"/>
  <c r="E374" i="8"/>
  <c r="F374" i="8" s="1"/>
  <c r="E377" i="8"/>
  <c r="F377" i="8" s="1"/>
  <c r="F447" i="8"/>
  <c r="E402" i="8"/>
  <c r="F402" i="8" s="1"/>
  <c r="E405" i="8"/>
  <c r="E406" i="8"/>
  <c r="F406" i="8" s="1"/>
  <c r="E409" i="8"/>
  <c r="F409" i="8" s="1"/>
  <c r="F479" i="8"/>
  <c r="E434" i="8"/>
  <c r="F434" i="8" s="1"/>
  <c r="E437" i="8"/>
  <c r="F437" i="8" s="1"/>
  <c r="E438" i="8"/>
  <c r="F438" i="8" s="1"/>
  <c r="E441" i="8"/>
  <c r="F441" i="8" s="1"/>
  <c r="F498" i="8"/>
  <c r="E466" i="8"/>
  <c r="F466" i="8" s="1"/>
  <c r="E469" i="8"/>
  <c r="E470" i="8"/>
  <c r="F470" i="8" s="1"/>
  <c r="E473" i="8"/>
  <c r="F473" i="8" s="1"/>
  <c r="F530" i="8"/>
  <c r="F543" i="8"/>
  <c r="E498" i="8"/>
  <c r="E501" i="8"/>
  <c r="E502" i="8"/>
  <c r="F502" i="8" s="1"/>
  <c r="E505" i="8"/>
  <c r="F505" i="8" s="1"/>
  <c r="F575" i="8"/>
  <c r="F524" i="8"/>
  <c r="E530" i="8"/>
  <c r="E533" i="8"/>
  <c r="E534" i="8"/>
  <c r="E537" i="8"/>
  <c r="F607" i="8"/>
  <c r="E562" i="8"/>
  <c r="F562" i="8" s="1"/>
  <c r="E565" i="8"/>
  <c r="E566" i="8"/>
  <c r="F566" i="8" s="1"/>
  <c r="E569" i="8"/>
  <c r="F639" i="8"/>
  <c r="F588" i="8"/>
  <c r="E594" i="8"/>
  <c r="F594" i="8" s="1"/>
  <c r="E597" i="8"/>
  <c r="E598" i="8"/>
  <c r="E601" i="8"/>
  <c r="F601" i="8" s="1"/>
  <c r="F658" i="8"/>
  <c r="C616" i="8"/>
  <c r="D616" i="8" s="1"/>
  <c r="F671" i="8"/>
  <c r="E626" i="8"/>
  <c r="F626" i="8" s="1"/>
  <c r="E629" i="8"/>
  <c r="F629" i="8" s="1"/>
  <c r="E630" i="8"/>
  <c r="E633" i="8"/>
  <c r="F633" i="8" s="1"/>
  <c r="F690" i="8"/>
  <c r="E640" i="8"/>
  <c r="C645" i="8"/>
  <c r="D645" i="8" s="1"/>
  <c r="C648" i="8"/>
  <c r="D648" i="8" s="1"/>
  <c r="F703" i="8"/>
  <c r="F652" i="8"/>
  <c r="E658" i="8"/>
  <c r="E661" i="8"/>
  <c r="E662" i="8"/>
  <c r="F662" i="8" s="1"/>
  <c r="E665" i="8"/>
  <c r="F665" i="8" s="1"/>
  <c r="F667" i="8"/>
  <c r="E672" i="8"/>
  <c r="F672" i="8" s="1"/>
  <c r="C677" i="8"/>
  <c r="D677" i="8" s="1"/>
  <c r="C680" i="8"/>
  <c r="D680" i="8" s="1"/>
  <c r="F735" i="8"/>
  <c r="E690" i="8"/>
  <c r="E693" i="8"/>
  <c r="F693" i="8" s="1"/>
  <c r="E694" i="8"/>
  <c r="E697" i="8"/>
  <c r="F699" i="8"/>
  <c r="F754" i="8"/>
  <c r="E704" i="8"/>
  <c r="F704" i="8" s="1"/>
  <c r="C709" i="8"/>
  <c r="D709" i="8" s="1"/>
  <c r="C712" i="8"/>
  <c r="D712" i="8" s="1"/>
  <c r="F767" i="8"/>
  <c r="F716" i="8"/>
  <c r="E722" i="8"/>
  <c r="F722" i="8" s="1"/>
  <c r="E725" i="8"/>
  <c r="E726" i="8"/>
  <c r="E729" i="8"/>
  <c r="F729" i="8" s="1"/>
  <c r="F731" i="8"/>
  <c r="F786" i="8"/>
  <c r="E736" i="8"/>
  <c r="F736" i="8" s="1"/>
  <c r="C741" i="8"/>
  <c r="D741" i="8" s="1"/>
  <c r="C744" i="8"/>
  <c r="D744" i="8" s="1"/>
  <c r="E754" i="8"/>
  <c r="E757" i="8"/>
  <c r="E758" i="8"/>
  <c r="F758" i="8" s="1"/>
  <c r="E761" i="8"/>
  <c r="F761" i="8" s="1"/>
  <c r="F763" i="8"/>
  <c r="C767" i="8"/>
  <c r="D767" i="8" s="1"/>
  <c r="E768" i="8"/>
  <c r="F768" i="8" s="1"/>
  <c r="E782" i="8"/>
  <c r="F841" i="8"/>
  <c r="C790" i="8"/>
  <c r="D790" i="8" s="1"/>
  <c r="E792" i="8"/>
  <c r="F792" i="8" s="1"/>
  <c r="E791" i="8"/>
  <c r="F791" i="8" s="1"/>
  <c r="E794" i="8"/>
  <c r="F794" i="8" s="1"/>
  <c r="E803" i="8"/>
  <c r="F803" i="8" s="1"/>
  <c r="C801" i="8"/>
  <c r="D801" i="8" s="1"/>
  <c r="E802" i="8"/>
  <c r="F802" i="8" s="1"/>
  <c r="F852" i="8"/>
  <c r="F862" i="8"/>
  <c r="E813" i="8"/>
  <c r="F813" i="8" s="1"/>
  <c r="E815" i="8"/>
  <c r="F815" i="8" s="1"/>
  <c r="F889" i="8"/>
  <c r="C853" i="8"/>
  <c r="D853" i="8" s="1"/>
  <c r="C861" i="8"/>
  <c r="D861" i="8" s="1"/>
  <c r="C873" i="8"/>
  <c r="D873" i="8" s="1"/>
  <c r="C886" i="8"/>
  <c r="D886" i="8" s="1"/>
  <c r="E890" i="8"/>
  <c r="F890" i="8" s="1"/>
  <c r="F895" i="8"/>
  <c r="F962" i="8"/>
  <c r="F1009" i="8"/>
  <c r="F1026" i="8"/>
  <c r="F1046" i="8"/>
  <c r="F1073" i="8"/>
  <c r="F1130" i="8"/>
  <c r="F1214" i="8"/>
  <c r="C1231" i="8"/>
  <c r="D1231" i="8" s="1"/>
  <c r="E1233" i="8"/>
  <c r="F1233" i="8" s="1"/>
  <c r="C1252" i="8"/>
  <c r="D1252" i="8" s="1"/>
  <c r="E1272" i="8"/>
  <c r="C1270" i="8"/>
  <c r="D1270" i="8" s="1"/>
  <c r="E1271" i="8"/>
  <c r="F1271" i="8" s="1"/>
  <c r="E1301" i="8"/>
  <c r="C559" i="7"/>
  <c r="C591" i="7"/>
  <c r="C623" i="7"/>
  <c r="C655" i="7"/>
  <c r="C687" i="7"/>
  <c r="C719" i="7"/>
  <c r="C751" i="7"/>
  <c r="E61" i="8"/>
  <c r="F61" i="8" s="1"/>
  <c r="E77" i="8"/>
  <c r="F77" i="8" s="1"/>
  <c r="F135" i="8"/>
  <c r="E93" i="8"/>
  <c r="F93" i="8" s="1"/>
  <c r="E109" i="8"/>
  <c r="F167" i="8"/>
  <c r="E125" i="8"/>
  <c r="E133" i="8"/>
  <c r="F133" i="8" s="1"/>
  <c r="E141" i="8"/>
  <c r="F141" i="8" s="1"/>
  <c r="E149" i="8"/>
  <c r="F149" i="8" s="1"/>
  <c r="E157" i="8"/>
  <c r="F157" i="8" s="1"/>
  <c r="E165" i="8"/>
  <c r="F165" i="8" s="1"/>
  <c r="E173" i="8"/>
  <c r="F173" i="8" s="1"/>
  <c r="E181" i="8"/>
  <c r="E189" i="8"/>
  <c r="E197" i="8"/>
  <c r="F197" i="8" s="1"/>
  <c r="E205" i="8"/>
  <c r="F205" i="8" s="1"/>
  <c r="E213" i="8"/>
  <c r="F213" i="8" s="1"/>
  <c r="F277" i="8"/>
  <c r="C230" i="8"/>
  <c r="D230" i="8" s="1"/>
  <c r="E231" i="8"/>
  <c r="C239" i="8"/>
  <c r="D239" i="8" s="1"/>
  <c r="E261" i="8"/>
  <c r="F261" i="8" s="1"/>
  <c r="F312" i="8"/>
  <c r="F319" i="8"/>
  <c r="E274" i="8"/>
  <c r="F274" i="8" s="1"/>
  <c r="C294" i="8"/>
  <c r="D294" i="8" s="1"/>
  <c r="E295" i="8"/>
  <c r="F297" i="8"/>
  <c r="F354" i="8"/>
  <c r="C303" i="8"/>
  <c r="D303" i="8" s="1"/>
  <c r="F306" i="8"/>
  <c r="F310" i="8"/>
  <c r="F368" i="8"/>
  <c r="E335" i="8"/>
  <c r="C334" i="8"/>
  <c r="D334" i="8" s="1"/>
  <c r="F345" i="8"/>
  <c r="F400" i="8"/>
  <c r="F405" i="8"/>
  <c r="E367" i="8"/>
  <c r="F367" i="8" s="1"/>
  <c r="C366" i="8"/>
  <c r="D366" i="8" s="1"/>
  <c r="F432" i="8"/>
  <c r="E399" i="8"/>
  <c r="C398" i="8"/>
  <c r="D398" i="8" s="1"/>
  <c r="F464" i="8"/>
  <c r="F469" i="8"/>
  <c r="E431" i="8"/>
  <c r="F431" i="8" s="1"/>
  <c r="C430" i="8"/>
  <c r="D430" i="8" s="1"/>
  <c r="F496" i="8"/>
  <c r="F501" i="8"/>
  <c r="E463" i="8"/>
  <c r="F463" i="8" s="1"/>
  <c r="C462" i="8"/>
  <c r="D462" i="8" s="1"/>
  <c r="F528" i="8"/>
  <c r="F533" i="8"/>
  <c r="E495" i="8"/>
  <c r="F495" i="8" s="1"/>
  <c r="C494" i="8"/>
  <c r="D494" i="8" s="1"/>
  <c r="F560" i="8"/>
  <c r="F565" i="8"/>
  <c r="E527" i="8"/>
  <c r="F527" i="8" s="1"/>
  <c r="C526" i="8"/>
  <c r="D526" i="8" s="1"/>
  <c r="F592" i="8"/>
  <c r="F597" i="8"/>
  <c r="E559" i="8"/>
  <c r="F559" i="8" s="1"/>
  <c r="C558" i="8"/>
  <c r="D558" i="8" s="1"/>
  <c r="F624" i="8"/>
  <c r="E591" i="8"/>
  <c r="C590" i="8"/>
  <c r="D590" i="8" s="1"/>
  <c r="F656" i="8"/>
  <c r="F661" i="8"/>
  <c r="C619" i="8"/>
  <c r="D619" i="8" s="1"/>
  <c r="E623" i="8"/>
  <c r="C622" i="8"/>
  <c r="D622" i="8" s="1"/>
  <c r="F688" i="8"/>
  <c r="E643" i="8"/>
  <c r="F643" i="8" s="1"/>
  <c r="C651" i="8"/>
  <c r="D651" i="8" s="1"/>
  <c r="E655" i="8"/>
  <c r="F655" i="8" s="1"/>
  <c r="C654" i="8"/>
  <c r="D654" i="8" s="1"/>
  <c r="F720" i="8"/>
  <c r="F725" i="8"/>
  <c r="E675" i="8"/>
  <c r="C683" i="8"/>
  <c r="D683" i="8" s="1"/>
  <c r="E687" i="8"/>
  <c r="F687" i="8" s="1"/>
  <c r="C686" i="8"/>
  <c r="D686" i="8" s="1"/>
  <c r="F694" i="8"/>
  <c r="F697" i="8"/>
  <c r="F752" i="8"/>
  <c r="F757" i="8"/>
  <c r="E707" i="8"/>
  <c r="C715" i="8"/>
  <c r="D715" i="8" s="1"/>
  <c r="E719" i="8"/>
  <c r="F719" i="8" s="1"/>
  <c r="C718" i="8"/>
  <c r="D718" i="8" s="1"/>
  <c r="C721" i="8"/>
  <c r="D721" i="8" s="1"/>
  <c r="F726" i="8"/>
  <c r="F784" i="8"/>
  <c r="E740" i="8"/>
  <c r="F740" i="8" s="1"/>
  <c r="E739" i="8"/>
  <c r="F739" i="8" s="1"/>
  <c r="C747" i="8"/>
  <c r="D747" i="8" s="1"/>
  <c r="E751" i="8"/>
  <c r="F751" i="8" s="1"/>
  <c r="C750" i="8"/>
  <c r="D750" i="8" s="1"/>
  <c r="C753" i="8"/>
  <c r="D753" i="8" s="1"/>
  <c r="F804" i="8"/>
  <c r="F771" i="8"/>
  <c r="E780" i="8"/>
  <c r="F780" i="8" s="1"/>
  <c r="F838" i="8"/>
  <c r="F844" i="8"/>
  <c r="E821" i="8"/>
  <c r="F821" i="8" s="1"/>
  <c r="E823" i="8"/>
  <c r="F823" i="8" s="1"/>
  <c r="E829" i="8"/>
  <c r="F829" i="8" s="1"/>
  <c r="E831" i="8"/>
  <c r="F831" i="8" s="1"/>
  <c r="F905" i="8"/>
  <c r="E872" i="8"/>
  <c r="E873" i="8"/>
  <c r="F873" i="8" s="1"/>
  <c r="F922" i="8"/>
  <c r="C871" i="8"/>
  <c r="D871" i="8" s="1"/>
  <c r="E877" i="8"/>
  <c r="F877" i="8" s="1"/>
  <c r="F969" i="8"/>
  <c r="F986" i="8"/>
  <c r="F1137" i="8"/>
  <c r="F1154" i="8"/>
  <c r="F1174" i="8"/>
  <c r="F1218" i="8"/>
  <c r="E1194" i="8"/>
  <c r="E1201" i="8"/>
  <c r="F1201" i="8" s="1"/>
  <c r="C1199" i="8"/>
  <c r="D1199" i="8" s="1"/>
  <c r="E1199" i="8"/>
  <c r="F1199" i="8" s="1"/>
  <c r="C1204" i="8"/>
  <c r="D1204" i="8" s="1"/>
  <c r="E1205" i="8"/>
  <c r="F1205" i="8" s="1"/>
  <c r="E1206" i="8"/>
  <c r="F1206" i="8" s="1"/>
  <c r="E1224" i="8"/>
  <c r="C1222" i="8"/>
  <c r="D1222" i="8" s="1"/>
  <c r="F1273" i="8"/>
  <c r="C1221" i="8"/>
  <c r="D1221" i="8" s="1"/>
  <c r="E1222" i="8"/>
  <c r="F1222" i="8" s="1"/>
  <c r="F1278" i="8"/>
  <c r="E1229" i="8"/>
  <c r="C1227" i="8"/>
  <c r="D1227" i="8" s="1"/>
  <c r="C1230" i="8"/>
  <c r="D1230" i="8" s="1"/>
  <c r="C1237" i="8"/>
  <c r="D1237" i="8" s="1"/>
  <c r="F1288" i="8"/>
  <c r="E1239" i="8"/>
  <c r="E1236" i="8"/>
  <c r="E1251" i="8"/>
  <c r="C1249" i="8"/>
  <c r="D1249" i="8" s="1"/>
  <c r="F1300" i="8"/>
  <c r="E1250" i="8"/>
  <c r="F1250" i="8" s="1"/>
  <c r="E1269" i="8"/>
  <c r="F1269" i="8" s="1"/>
  <c r="F1282" i="8"/>
  <c r="C555" i="7"/>
  <c r="C587" i="7"/>
  <c r="C619" i="7"/>
  <c r="C651" i="7"/>
  <c r="C683" i="7"/>
  <c r="C715" i="7"/>
  <c r="C747" i="7"/>
  <c r="F112" i="8"/>
  <c r="F128" i="8"/>
  <c r="E86" i="8"/>
  <c r="F86" i="8" s="1"/>
  <c r="F144" i="8"/>
  <c r="E102" i="8"/>
  <c r="F102" i="8" s="1"/>
  <c r="E118" i="8"/>
  <c r="F176" i="8"/>
  <c r="C127" i="8"/>
  <c r="D127" i="8" s="1"/>
  <c r="F184" i="8"/>
  <c r="C135" i="8"/>
  <c r="D135" i="8" s="1"/>
  <c r="C143" i="8"/>
  <c r="D143" i="8" s="1"/>
  <c r="C151" i="8"/>
  <c r="D151" i="8" s="1"/>
  <c r="F208" i="8"/>
  <c r="C159" i="8"/>
  <c r="D159" i="8" s="1"/>
  <c r="F216" i="8"/>
  <c r="C167" i="8"/>
  <c r="D167" i="8" s="1"/>
  <c r="C175" i="8"/>
  <c r="D175" i="8" s="1"/>
  <c r="F232" i="8"/>
  <c r="C183" i="8"/>
  <c r="D183" i="8" s="1"/>
  <c r="F240" i="8"/>
  <c r="C191" i="8"/>
  <c r="D191" i="8" s="1"/>
  <c r="F248" i="8"/>
  <c r="C199" i="8"/>
  <c r="D199" i="8" s="1"/>
  <c r="C207" i="8"/>
  <c r="D207" i="8" s="1"/>
  <c r="F264" i="8"/>
  <c r="C215" i="8"/>
  <c r="D215" i="8" s="1"/>
  <c r="F218" i="8"/>
  <c r="F222" i="8"/>
  <c r="C229" i="8"/>
  <c r="D229" i="8" s="1"/>
  <c r="E237" i="8"/>
  <c r="F237" i="8" s="1"/>
  <c r="F288" i="8"/>
  <c r="F295" i="8"/>
  <c r="E250" i="8"/>
  <c r="F250" i="8" s="1"/>
  <c r="C258" i="8"/>
  <c r="D258" i="8" s="1"/>
  <c r="F317" i="8"/>
  <c r="C270" i="8"/>
  <c r="D270" i="8" s="1"/>
  <c r="E271" i="8"/>
  <c r="F271" i="8" s="1"/>
  <c r="F275" i="8"/>
  <c r="C279" i="8"/>
  <c r="D279" i="8" s="1"/>
  <c r="F286" i="8"/>
  <c r="C293" i="8"/>
  <c r="D293" i="8" s="1"/>
  <c r="E301" i="8"/>
  <c r="F301" i="8" s="1"/>
  <c r="F352" i="8"/>
  <c r="F359" i="8"/>
  <c r="E314" i="8"/>
  <c r="F314" i="8" s="1"/>
  <c r="E317" i="8"/>
  <c r="C333" i="8"/>
  <c r="D333" i="8" s="1"/>
  <c r="C336" i="8"/>
  <c r="D336" i="8" s="1"/>
  <c r="F391" i="8"/>
  <c r="E346" i="8"/>
  <c r="F346" i="8" s="1"/>
  <c r="E349" i="8"/>
  <c r="F349" i="8" s="1"/>
  <c r="C365" i="8"/>
  <c r="D365" i="8" s="1"/>
  <c r="C368" i="8"/>
  <c r="D368" i="8" s="1"/>
  <c r="E378" i="8"/>
  <c r="F378" i="8" s="1"/>
  <c r="E381" i="8"/>
  <c r="F381" i="8" s="1"/>
  <c r="F387" i="8"/>
  <c r="F442" i="8"/>
  <c r="C397" i="8"/>
  <c r="D397" i="8" s="1"/>
  <c r="C400" i="8"/>
  <c r="D400" i="8" s="1"/>
  <c r="F455" i="8"/>
  <c r="E410" i="8"/>
  <c r="F410" i="8" s="1"/>
  <c r="E413" i="8"/>
  <c r="F413" i="8" s="1"/>
  <c r="F419" i="8"/>
  <c r="F474" i="8"/>
  <c r="C429" i="8"/>
  <c r="D429" i="8" s="1"/>
  <c r="C432" i="8"/>
  <c r="D432" i="8" s="1"/>
  <c r="F487" i="8"/>
  <c r="E442" i="8"/>
  <c r="E445" i="8"/>
  <c r="F451" i="8"/>
  <c r="F506" i="8"/>
  <c r="C461" i="8"/>
  <c r="D461" i="8" s="1"/>
  <c r="C464" i="8"/>
  <c r="D464" i="8" s="1"/>
  <c r="F519" i="8"/>
  <c r="E474" i="8"/>
  <c r="E477" i="8"/>
  <c r="F477" i="8" s="1"/>
  <c r="F483" i="8"/>
  <c r="C493" i="8"/>
  <c r="D493" i="8" s="1"/>
  <c r="C496" i="8"/>
  <c r="D496" i="8" s="1"/>
  <c r="F551" i="8"/>
  <c r="E506" i="8"/>
  <c r="E509" i="8"/>
  <c r="F515" i="8"/>
  <c r="C525" i="8"/>
  <c r="D525" i="8" s="1"/>
  <c r="C528" i="8"/>
  <c r="D528" i="8" s="1"/>
  <c r="F583" i="8"/>
  <c r="E538" i="8"/>
  <c r="F538" i="8" s="1"/>
  <c r="E541" i="8"/>
  <c r="F541" i="8" s="1"/>
  <c r="C557" i="8"/>
  <c r="D557" i="8" s="1"/>
  <c r="C560" i="8"/>
  <c r="D560" i="8" s="1"/>
  <c r="F615" i="8"/>
  <c r="E570" i="8"/>
  <c r="F570" i="8" s="1"/>
  <c r="E573" i="8"/>
  <c r="F573" i="8" s="1"/>
  <c r="C589" i="8"/>
  <c r="D589" i="8" s="1"/>
  <c r="C592" i="8"/>
  <c r="D592" i="8" s="1"/>
  <c r="F647" i="8"/>
  <c r="E602" i="8"/>
  <c r="F602" i="8" s="1"/>
  <c r="E605" i="8"/>
  <c r="F605" i="8" s="1"/>
  <c r="F611" i="8"/>
  <c r="C621" i="8"/>
  <c r="D621" i="8" s="1"/>
  <c r="C624" i="8"/>
  <c r="D624" i="8" s="1"/>
  <c r="E634" i="8"/>
  <c r="F634" i="8" s="1"/>
  <c r="E637" i="8"/>
  <c r="F637" i="8" s="1"/>
  <c r="E638" i="8"/>
  <c r="F638" i="8" s="1"/>
  <c r="E641" i="8"/>
  <c r="F641" i="8" s="1"/>
  <c r="E648" i="8"/>
  <c r="F648" i="8" s="1"/>
  <c r="C653" i="8"/>
  <c r="D653" i="8" s="1"/>
  <c r="C656" i="8"/>
  <c r="D656" i="8" s="1"/>
  <c r="F711" i="8"/>
  <c r="E666" i="8"/>
  <c r="F666" i="8" s="1"/>
  <c r="E669" i="8"/>
  <c r="F669" i="8" s="1"/>
  <c r="E670" i="8"/>
  <c r="F670" i="8" s="1"/>
  <c r="E673" i="8"/>
  <c r="F675" i="8"/>
  <c r="E680" i="8"/>
  <c r="F680" i="8" s="1"/>
  <c r="C685" i="8"/>
  <c r="D685" i="8" s="1"/>
  <c r="C688" i="8"/>
  <c r="D688" i="8" s="1"/>
  <c r="F743" i="8"/>
  <c r="E698" i="8"/>
  <c r="F698" i="8" s="1"/>
  <c r="E701" i="8"/>
  <c r="E702" i="8"/>
  <c r="E705" i="8"/>
  <c r="F705" i="8" s="1"/>
  <c r="F707" i="8"/>
  <c r="F762" i="8"/>
  <c r="E712" i="8"/>
  <c r="F712" i="8" s="1"/>
  <c r="C717" i="8"/>
  <c r="D717" i="8" s="1"/>
  <c r="C720" i="8"/>
  <c r="D720" i="8" s="1"/>
  <c r="F775" i="8"/>
  <c r="F724" i="8"/>
  <c r="F779" i="8"/>
  <c r="E730" i="8"/>
  <c r="F730" i="8" s="1"/>
  <c r="F782" i="8"/>
  <c r="E733" i="8"/>
  <c r="F733" i="8" s="1"/>
  <c r="E734" i="8"/>
  <c r="E737" i="8"/>
  <c r="F737" i="8" s="1"/>
  <c r="C743" i="8"/>
  <c r="D743" i="8" s="1"/>
  <c r="E744" i="8"/>
  <c r="F744" i="8" s="1"/>
  <c r="C749" i="8"/>
  <c r="D749" i="8" s="1"/>
  <c r="C752" i="8"/>
  <c r="D752" i="8" s="1"/>
  <c r="F756" i="8"/>
  <c r="E762" i="8"/>
  <c r="E765" i="8"/>
  <c r="F765" i="8" s="1"/>
  <c r="E766" i="8"/>
  <c r="E769" i="8"/>
  <c r="F769" i="8" s="1"/>
  <c r="C773" i="8"/>
  <c r="D773" i="8" s="1"/>
  <c r="F824" i="8"/>
  <c r="E772" i="8"/>
  <c r="F772" i="8" s="1"/>
  <c r="E789" i="8"/>
  <c r="F789" i="8" s="1"/>
  <c r="E797" i="8"/>
  <c r="C795" i="8"/>
  <c r="D795" i="8" s="1"/>
  <c r="C799" i="8"/>
  <c r="D799" i="8" s="1"/>
  <c r="F850" i="8"/>
  <c r="E800" i="8"/>
  <c r="F800" i="8" s="1"/>
  <c r="E814" i="8"/>
  <c r="F814" i="8" s="1"/>
  <c r="E812" i="8"/>
  <c r="C812" i="8"/>
  <c r="D812" i="8" s="1"/>
  <c r="F886" i="8"/>
  <c r="E837" i="8"/>
  <c r="F837" i="8" s="1"/>
  <c r="E839" i="8"/>
  <c r="F839" i="8" s="1"/>
  <c r="F894" i="8"/>
  <c r="E845" i="8"/>
  <c r="E847" i="8"/>
  <c r="F847" i="8" s="1"/>
  <c r="C870" i="8"/>
  <c r="D870" i="8" s="1"/>
  <c r="E874" i="8"/>
  <c r="F874" i="8" s="1"/>
  <c r="F879" i="8"/>
  <c r="C885" i="8"/>
  <c r="D885" i="8" s="1"/>
  <c r="E887" i="8"/>
  <c r="F887" i="8" s="1"/>
  <c r="F936" i="8"/>
  <c r="C888" i="8"/>
  <c r="D888" i="8" s="1"/>
  <c r="E894" i="8"/>
  <c r="C892" i="8"/>
  <c r="D892" i="8" s="1"/>
  <c r="F993" i="8"/>
  <c r="F943" i="8"/>
  <c r="F1010" i="8"/>
  <c r="F1030" i="8"/>
  <c r="F1074" i="8"/>
  <c r="F1106" i="8"/>
  <c r="F1134" i="8"/>
  <c r="F1178" i="8"/>
  <c r="F1198" i="8"/>
  <c r="E1198" i="8"/>
  <c r="C1198" i="8"/>
  <c r="D1198" i="8" s="1"/>
  <c r="C1203" i="8"/>
  <c r="D1203" i="8" s="1"/>
  <c r="C1236" i="8"/>
  <c r="D1236" i="8" s="1"/>
  <c r="F1239" i="8"/>
  <c r="C1248" i="8"/>
  <c r="D1248" i="8" s="1"/>
  <c r="C1284" i="8"/>
  <c r="D1284" i="8" s="1"/>
  <c r="C1283" i="8"/>
  <c r="D1283" i="8" s="1"/>
  <c r="E1286" i="8"/>
  <c r="E1284" i="8"/>
  <c r="F1284" i="8" s="1"/>
  <c r="F1335" i="8"/>
  <c r="E1285" i="8"/>
  <c r="E1329" i="8"/>
  <c r="F1329" i="8" s="1"/>
  <c r="C1327" i="8"/>
  <c r="D1327" i="8" s="1"/>
  <c r="C1326" i="8"/>
  <c r="D1326" i="8" s="1"/>
  <c r="E220" i="8"/>
  <c r="F220" i="8" s="1"/>
  <c r="E228" i="8"/>
  <c r="F228" i="8" s="1"/>
  <c r="E236" i="8"/>
  <c r="F236" i="8" s="1"/>
  <c r="E244" i="8"/>
  <c r="F244" i="8" s="1"/>
  <c r="E252" i="8"/>
  <c r="F252" i="8" s="1"/>
  <c r="E260" i="8"/>
  <c r="F260" i="8" s="1"/>
  <c r="E268" i="8"/>
  <c r="F268" i="8" s="1"/>
  <c r="E276" i="8"/>
  <c r="F276" i="8" s="1"/>
  <c r="E284" i="8"/>
  <c r="F284" i="8" s="1"/>
  <c r="E292" i="8"/>
  <c r="F292" i="8" s="1"/>
  <c r="E300" i="8"/>
  <c r="F300" i="8" s="1"/>
  <c r="E308" i="8"/>
  <c r="F308" i="8" s="1"/>
  <c r="E316" i="8"/>
  <c r="E324" i="8"/>
  <c r="F324" i="8" s="1"/>
  <c r="E332" i="8"/>
  <c r="E340" i="8"/>
  <c r="F340" i="8" s="1"/>
  <c r="E348" i="8"/>
  <c r="F348" i="8" s="1"/>
  <c r="E356" i="8"/>
  <c r="F356" i="8" s="1"/>
  <c r="E364" i="8"/>
  <c r="F364" i="8" s="1"/>
  <c r="E372" i="8"/>
  <c r="F372" i="8" s="1"/>
  <c r="E380" i="8"/>
  <c r="F380" i="8" s="1"/>
  <c r="E388" i="8"/>
  <c r="F388" i="8" s="1"/>
  <c r="E396" i="8"/>
  <c r="F396" i="8" s="1"/>
  <c r="E404" i="8"/>
  <c r="F404" i="8" s="1"/>
  <c r="E412" i="8"/>
  <c r="F412" i="8" s="1"/>
  <c r="E420" i="8"/>
  <c r="F420" i="8" s="1"/>
  <c r="E428" i="8"/>
  <c r="F428" i="8" s="1"/>
  <c r="E436" i="8"/>
  <c r="E444" i="8"/>
  <c r="F444" i="8" s="1"/>
  <c r="E452" i="8"/>
  <c r="F452" i="8" s="1"/>
  <c r="E460" i="8"/>
  <c r="F460" i="8" s="1"/>
  <c r="E468" i="8"/>
  <c r="F468" i="8" s="1"/>
  <c r="E476" i="8"/>
  <c r="F476" i="8" s="1"/>
  <c r="E484" i="8"/>
  <c r="F484" i="8" s="1"/>
  <c r="E492" i="8"/>
  <c r="F492" i="8" s="1"/>
  <c r="E500" i="8"/>
  <c r="F500" i="8" s="1"/>
  <c r="E508" i="8"/>
  <c r="F508" i="8" s="1"/>
  <c r="E516" i="8"/>
  <c r="F516" i="8" s="1"/>
  <c r="E524" i="8"/>
  <c r="E532" i="8"/>
  <c r="F532" i="8" s="1"/>
  <c r="E540" i="8"/>
  <c r="F540" i="8" s="1"/>
  <c r="E548" i="8"/>
  <c r="F548" i="8" s="1"/>
  <c r="E556" i="8"/>
  <c r="F556" i="8" s="1"/>
  <c r="E564" i="8"/>
  <c r="F564" i="8" s="1"/>
  <c r="E572" i="8"/>
  <c r="F572" i="8" s="1"/>
  <c r="E580" i="8"/>
  <c r="F580" i="8" s="1"/>
  <c r="E588" i="8"/>
  <c r="E596" i="8"/>
  <c r="F596" i="8" s="1"/>
  <c r="E604" i="8"/>
  <c r="F604" i="8" s="1"/>
  <c r="E612" i="8"/>
  <c r="F612" i="8" s="1"/>
  <c r="E620" i="8"/>
  <c r="F620" i="8" s="1"/>
  <c r="E628" i="8"/>
  <c r="E636" i="8"/>
  <c r="F636" i="8" s="1"/>
  <c r="E644" i="8"/>
  <c r="F644" i="8" s="1"/>
  <c r="E652" i="8"/>
  <c r="E660" i="8"/>
  <c r="F660" i="8" s="1"/>
  <c r="E668" i="8"/>
  <c r="F668" i="8" s="1"/>
  <c r="E676" i="8"/>
  <c r="F676" i="8" s="1"/>
  <c r="E684" i="8"/>
  <c r="F684" i="8" s="1"/>
  <c r="E692" i="8"/>
  <c r="F692" i="8" s="1"/>
  <c r="E700" i="8"/>
  <c r="E708" i="8"/>
  <c r="F708" i="8" s="1"/>
  <c r="E716" i="8"/>
  <c r="E732" i="8"/>
  <c r="F732" i="8" s="1"/>
  <c r="E748" i="8"/>
  <c r="F748" i="8" s="1"/>
  <c r="E774" i="8"/>
  <c r="F774" i="8" s="1"/>
  <c r="E783" i="8"/>
  <c r="F783" i="8" s="1"/>
  <c r="E790" i="8"/>
  <c r="F790" i="8" s="1"/>
  <c r="E799" i="8"/>
  <c r="F799" i="8" s="1"/>
  <c r="E806" i="8"/>
  <c r="F806" i="8" s="1"/>
  <c r="F810" i="8"/>
  <c r="C816" i="8"/>
  <c r="D816" i="8" s="1"/>
  <c r="F867" i="8"/>
  <c r="F818" i="8"/>
  <c r="C824" i="8"/>
  <c r="D824" i="8" s="1"/>
  <c r="C832" i="8"/>
  <c r="D832" i="8" s="1"/>
  <c r="C840" i="8"/>
  <c r="D840" i="8" s="1"/>
  <c r="F891" i="8"/>
  <c r="C848" i="8"/>
  <c r="D848" i="8" s="1"/>
  <c r="C856" i="8"/>
  <c r="D856" i="8" s="1"/>
  <c r="C864" i="8"/>
  <c r="D864" i="8" s="1"/>
  <c r="C865" i="8"/>
  <c r="D865" i="8" s="1"/>
  <c r="C881" i="8"/>
  <c r="D881" i="8" s="1"/>
  <c r="F885" i="8"/>
  <c r="C897" i="8"/>
  <c r="D897" i="8" s="1"/>
  <c r="C905" i="8"/>
  <c r="D905" i="8" s="1"/>
  <c r="C913" i="8"/>
  <c r="D913" i="8" s="1"/>
  <c r="C921" i="8"/>
  <c r="D921" i="8" s="1"/>
  <c r="C929" i="8"/>
  <c r="D929" i="8" s="1"/>
  <c r="C937" i="8"/>
  <c r="D937" i="8" s="1"/>
  <c r="C945" i="8"/>
  <c r="D945" i="8" s="1"/>
  <c r="C953" i="8"/>
  <c r="D953" i="8" s="1"/>
  <c r="C961" i="8"/>
  <c r="D961" i="8" s="1"/>
  <c r="C969" i="8"/>
  <c r="D969" i="8" s="1"/>
  <c r="C977" i="8"/>
  <c r="D977" i="8" s="1"/>
  <c r="C985" i="8"/>
  <c r="D985" i="8" s="1"/>
  <c r="C993" i="8"/>
  <c r="D993" i="8" s="1"/>
  <c r="C1001" i="8"/>
  <c r="D1001" i="8" s="1"/>
  <c r="C1009" i="8"/>
  <c r="D1009" i="8" s="1"/>
  <c r="C1017" i="8"/>
  <c r="D1017" i="8" s="1"/>
  <c r="C1025" i="8"/>
  <c r="D1025" i="8" s="1"/>
  <c r="C1033" i="8"/>
  <c r="D1033" i="8" s="1"/>
  <c r="C1041" i="8"/>
  <c r="D1041" i="8" s="1"/>
  <c r="C1049" i="8"/>
  <c r="D1049" i="8" s="1"/>
  <c r="C1057" i="8"/>
  <c r="D1057" i="8" s="1"/>
  <c r="C1065" i="8"/>
  <c r="D1065" i="8" s="1"/>
  <c r="C1073" i="8"/>
  <c r="D1073" i="8" s="1"/>
  <c r="F1243" i="8"/>
  <c r="F1246" i="8"/>
  <c r="C1195" i="8"/>
  <c r="D1195" i="8" s="1"/>
  <c r="E1214" i="8"/>
  <c r="C1218" i="8"/>
  <c r="D1218" i="8" s="1"/>
  <c r="E1267" i="8"/>
  <c r="E1266" i="8"/>
  <c r="F1266" i="8" s="1"/>
  <c r="C1265" i="8"/>
  <c r="D1265" i="8" s="1"/>
  <c r="F1334" i="8"/>
  <c r="C1293" i="8"/>
  <c r="D1293" i="8" s="1"/>
  <c r="E1295" i="8"/>
  <c r="F1295" i="8" s="1"/>
  <c r="E1299" i="8"/>
  <c r="E1298" i="8"/>
  <c r="F1298" i="8" s="1"/>
  <c r="C1297" i="8"/>
  <c r="D1297" i="8" s="1"/>
  <c r="F1366" i="8"/>
  <c r="F1376" i="8"/>
  <c r="C1325" i="8"/>
  <c r="D1325" i="8" s="1"/>
  <c r="E1327" i="8"/>
  <c r="E1331" i="8"/>
  <c r="E1330" i="8"/>
  <c r="F1330" i="8" s="1"/>
  <c r="C1329" i="8"/>
  <c r="D1329" i="8" s="1"/>
  <c r="F1398" i="8"/>
  <c r="C1357" i="8"/>
  <c r="D1357" i="8" s="1"/>
  <c r="E1359" i="8"/>
  <c r="E1363" i="8"/>
  <c r="E1362" i="8"/>
  <c r="F1362" i="8" s="1"/>
  <c r="C1361" i="8"/>
  <c r="D1361" i="8" s="1"/>
  <c r="E1371" i="8"/>
  <c r="E1370" i="8"/>
  <c r="F1370" i="8" s="1"/>
  <c r="C1369" i="8"/>
  <c r="D1369" i="8" s="1"/>
  <c r="E1372" i="8"/>
  <c r="F1372" i="8" s="1"/>
  <c r="F1380" i="8"/>
  <c r="E1392" i="8"/>
  <c r="C1390" i="8"/>
  <c r="D1390" i="8" s="1"/>
  <c r="C1399" i="8"/>
  <c r="D1399" i="8" s="1"/>
  <c r="E1401" i="8"/>
  <c r="E1421" i="8"/>
  <c r="F1471" i="8"/>
  <c r="C1420" i="8"/>
  <c r="D1420" i="8" s="1"/>
  <c r="E1422" i="8"/>
  <c r="C1419" i="8"/>
  <c r="D1419" i="8" s="1"/>
  <c r="C1433" i="8"/>
  <c r="D1433" i="8" s="1"/>
  <c r="F1484" i="8"/>
  <c r="E1433" i="8"/>
  <c r="F1433" i="8" s="1"/>
  <c r="E1435" i="8"/>
  <c r="F1435" i="8" s="1"/>
  <c r="F1507" i="8"/>
  <c r="C1456" i="8"/>
  <c r="D1456" i="8" s="1"/>
  <c r="E1457" i="8"/>
  <c r="E1458" i="8"/>
  <c r="C1455" i="8"/>
  <c r="D1455" i="8" s="1"/>
  <c r="E1456" i="8"/>
  <c r="F1456" i="8" s="1"/>
  <c r="E1548" i="8"/>
  <c r="F1548" i="8" s="1"/>
  <c r="C1546" i="8"/>
  <c r="D1546" i="8" s="1"/>
  <c r="E1593" i="8"/>
  <c r="F1593" i="8" s="1"/>
  <c r="C1592" i="8"/>
  <c r="D1592" i="8" s="1"/>
  <c r="E1594" i="8"/>
  <c r="C1591" i="8"/>
  <c r="D1591" i="8" s="1"/>
  <c r="E1620" i="8"/>
  <c r="C1618" i="8"/>
  <c r="D1618" i="8" s="1"/>
  <c r="E1619" i="8"/>
  <c r="F1669" i="8"/>
  <c r="C1710" i="8"/>
  <c r="D1710" i="8" s="1"/>
  <c r="E1716" i="8"/>
  <c r="F1716" i="8" s="1"/>
  <c r="C1714" i="8"/>
  <c r="D1714" i="8" s="1"/>
  <c r="F1765" i="8"/>
  <c r="E1715" i="8"/>
  <c r="F1715" i="8" s="1"/>
  <c r="E1743" i="8"/>
  <c r="F1792" i="8"/>
  <c r="E1742" i="8"/>
  <c r="F1898" i="8"/>
  <c r="C1847" i="8"/>
  <c r="D1847" i="8" s="1"/>
  <c r="E1849" i="8"/>
  <c r="F1849" i="8" s="1"/>
  <c r="E1847" i="8"/>
  <c r="F1847" i="8" s="1"/>
  <c r="E1384" i="8"/>
  <c r="C1382" i="8"/>
  <c r="D1382" i="8" s="1"/>
  <c r="F1442" i="8"/>
  <c r="C1391" i="8"/>
  <c r="D1391" i="8" s="1"/>
  <c r="E1393" i="8"/>
  <c r="F1393" i="8" s="1"/>
  <c r="E1413" i="8"/>
  <c r="C1412" i="8"/>
  <c r="D1412" i="8" s="1"/>
  <c r="E1414" i="8"/>
  <c r="C1411" i="8"/>
  <c r="D1411" i="8" s="1"/>
  <c r="E1427" i="8"/>
  <c r="E1426" i="8"/>
  <c r="C1425" i="8"/>
  <c r="D1425" i="8" s="1"/>
  <c r="C1506" i="8"/>
  <c r="D1506" i="8" s="1"/>
  <c r="F1557" i="8"/>
  <c r="E1532" i="8"/>
  <c r="C1530" i="8"/>
  <c r="D1530" i="8" s="1"/>
  <c r="F1581" i="8"/>
  <c r="E1531" i="8"/>
  <c r="F1531" i="8" s="1"/>
  <c r="F1619" i="8"/>
  <c r="E1630" i="8"/>
  <c r="C1628" i="8"/>
  <c r="D1628" i="8" s="1"/>
  <c r="E1641" i="8"/>
  <c r="F1641" i="8" s="1"/>
  <c r="C1640" i="8"/>
  <c r="D1640" i="8" s="1"/>
  <c r="E1642" i="8"/>
  <c r="F1642" i="8" s="1"/>
  <c r="E1668" i="8"/>
  <c r="C1666" i="8"/>
  <c r="D1666" i="8" s="1"/>
  <c r="F1717" i="8"/>
  <c r="E1695" i="8"/>
  <c r="E1694" i="8"/>
  <c r="F1694" i="8" s="1"/>
  <c r="C1693" i="8"/>
  <c r="D1693" i="8" s="1"/>
  <c r="F1713" i="8"/>
  <c r="F1744" i="8"/>
  <c r="E1310" i="8"/>
  <c r="F1310" i="8" s="1"/>
  <c r="F1371" i="8"/>
  <c r="E1376" i="8"/>
  <c r="C1374" i="8"/>
  <c r="D1374" i="8" s="1"/>
  <c r="F1434" i="8"/>
  <c r="C1383" i="8"/>
  <c r="D1383" i="8" s="1"/>
  <c r="E1385" i="8"/>
  <c r="F1385" i="8" s="1"/>
  <c r="E1405" i="8"/>
  <c r="C1404" i="8"/>
  <c r="D1404" i="8" s="1"/>
  <c r="E1406" i="8"/>
  <c r="C1403" i="8"/>
  <c r="D1403" i="8" s="1"/>
  <c r="E1419" i="8"/>
  <c r="F1419" i="8" s="1"/>
  <c r="E1418" i="8"/>
  <c r="F1418" i="8" s="1"/>
  <c r="C1417" i="8"/>
  <c r="D1417" i="8" s="1"/>
  <c r="C1424" i="8"/>
  <c r="D1424" i="8" s="1"/>
  <c r="E1503" i="8"/>
  <c r="C1501" i="8"/>
  <c r="D1501" i="8" s="1"/>
  <c r="E1512" i="8"/>
  <c r="F1512" i="8" s="1"/>
  <c r="C1509" i="8"/>
  <c r="D1509" i="8" s="1"/>
  <c r="C1510" i="8"/>
  <c r="D1510" i="8" s="1"/>
  <c r="E1510" i="8"/>
  <c r="C1515" i="8"/>
  <c r="D1515" i="8" s="1"/>
  <c r="E1612" i="8"/>
  <c r="F1612" i="8" s="1"/>
  <c r="C1610" i="8"/>
  <c r="D1610" i="8" s="1"/>
  <c r="C1639" i="8"/>
  <c r="D1639" i="8" s="1"/>
  <c r="C1661" i="8"/>
  <c r="D1661" i="8" s="1"/>
  <c r="C1692" i="8"/>
  <c r="D1692" i="8" s="1"/>
  <c r="C1707" i="8"/>
  <c r="D1707" i="8" s="1"/>
  <c r="F1758" i="8"/>
  <c r="E1709" i="8"/>
  <c r="F1709" i="8" s="1"/>
  <c r="E1706" i="8"/>
  <c r="E1729" i="8"/>
  <c r="F1729" i="8" s="1"/>
  <c r="C1728" i="8"/>
  <c r="D1728" i="8" s="1"/>
  <c r="F1779" i="8"/>
  <c r="E1730" i="8"/>
  <c r="C1742" i="8"/>
  <c r="D1742" i="8" s="1"/>
  <c r="E1837" i="8"/>
  <c r="F1837" i="8" s="1"/>
  <c r="E1835" i="8"/>
  <c r="C1835" i="8"/>
  <c r="D1835" i="8" s="1"/>
  <c r="C1849" i="8"/>
  <c r="D1849" i="8" s="1"/>
  <c r="C1848" i="8"/>
  <c r="D1848" i="8" s="1"/>
  <c r="F1950" i="8"/>
  <c r="C1898" i="8"/>
  <c r="D1898" i="8" s="1"/>
  <c r="E1899" i="8"/>
  <c r="F1899" i="8" s="1"/>
  <c r="E1901" i="8"/>
  <c r="C1899" i="8"/>
  <c r="D1899" i="8" s="1"/>
  <c r="C1348" i="8"/>
  <c r="D1348" i="8" s="1"/>
  <c r="C1347" i="8"/>
  <c r="D1347" i="8" s="1"/>
  <c r="E1350" i="8"/>
  <c r="F1350" i="8" s="1"/>
  <c r="E1361" i="8"/>
  <c r="F1361" i="8" s="1"/>
  <c r="C1359" i="8"/>
  <c r="D1359" i="8" s="1"/>
  <c r="E1368" i="8"/>
  <c r="C1366" i="8"/>
  <c r="D1366" i="8" s="1"/>
  <c r="C1375" i="8"/>
  <c r="D1375" i="8" s="1"/>
  <c r="E1377" i="8"/>
  <c r="F1377" i="8" s="1"/>
  <c r="E1397" i="8"/>
  <c r="C1396" i="8"/>
  <c r="D1396" i="8" s="1"/>
  <c r="E1398" i="8"/>
  <c r="C1395" i="8"/>
  <c r="D1395" i="8" s="1"/>
  <c r="F1399" i="8"/>
  <c r="E1411" i="8"/>
  <c r="F1411" i="8" s="1"/>
  <c r="E1410" i="8"/>
  <c r="F1410" i="8" s="1"/>
  <c r="C1409" i="8"/>
  <c r="D1409" i="8" s="1"/>
  <c r="E1432" i="8"/>
  <c r="F1432" i="8" s="1"/>
  <c r="C1430" i="8"/>
  <c r="D1430" i="8" s="1"/>
  <c r="C1435" i="8"/>
  <c r="D1435" i="8" s="1"/>
  <c r="E1437" i="8"/>
  <c r="F1437" i="8" s="1"/>
  <c r="E1455" i="8"/>
  <c r="F1455" i="8" s="1"/>
  <c r="C1453" i="8"/>
  <c r="D1453" i="8" s="1"/>
  <c r="E1453" i="8"/>
  <c r="F1453" i="8" s="1"/>
  <c r="F1509" i="8"/>
  <c r="C1458" i="8"/>
  <c r="D1458" i="8" s="1"/>
  <c r="F1460" i="8"/>
  <c r="C1490" i="8"/>
  <c r="D1490" i="8" s="1"/>
  <c r="E1492" i="8"/>
  <c r="F1492" i="8" s="1"/>
  <c r="E1490" i="8"/>
  <c r="F1490" i="8" s="1"/>
  <c r="E1526" i="8"/>
  <c r="C1524" i="8"/>
  <c r="D1524" i="8" s="1"/>
  <c r="E1525" i="8"/>
  <c r="F1525" i="8" s="1"/>
  <c r="E1537" i="8"/>
  <c r="F1537" i="8" s="1"/>
  <c r="C1536" i="8"/>
  <c r="D1536" i="8" s="1"/>
  <c r="E1538" i="8"/>
  <c r="F1538" i="8" s="1"/>
  <c r="E1542" i="8"/>
  <c r="F1542" i="8" s="1"/>
  <c r="C1540" i="8"/>
  <c r="D1540" i="8" s="1"/>
  <c r="E1539" i="8"/>
  <c r="E1553" i="8"/>
  <c r="F1553" i="8" s="1"/>
  <c r="C1552" i="8"/>
  <c r="D1552" i="8" s="1"/>
  <c r="E1554" i="8"/>
  <c r="F1554" i="8" s="1"/>
  <c r="F1637" i="8"/>
  <c r="E1596" i="8"/>
  <c r="C1594" i="8"/>
  <c r="D1594" i="8" s="1"/>
  <c r="E1595" i="8"/>
  <c r="F1595" i="8" s="1"/>
  <c r="E1627" i="8"/>
  <c r="C1694" i="8"/>
  <c r="D1694" i="8" s="1"/>
  <c r="C1706" i="8"/>
  <c r="D1706" i="8" s="1"/>
  <c r="C1727" i="8"/>
  <c r="D1727" i="8" s="1"/>
  <c r="C1741" i="8"/>
  <c r="D1741" i="8" s="1"/>
  <c r="F1887" i="8"/>
  <c r="F1918" i="8"/>
  <c r="E1869" i="8"/>
  <c r="F1869" i="8" s="1"/>
  <c r="E1867" i="8"/>
  <c r="F1867" i="8" s="1"/>
  <c r="C1867" i="8"/>
  <c r="D1867" i="8" s="1"/>
  <c r="C1930" i="8"/>
  <c r="D1930" i="8" s="1"/>
  <c r="E1931" i="8"/>
  <c r="F1931" i="8" s="1"/>
  <c r="E1933" i="8"/>
  <c r="F1933" i="8" s="1"/>
  <c r="C1931" i="8"/>
  <c r="D1931" i="8" s="1"/>
  <c r="F2020" i="8"/>
  <c r="C1969" i="8"/>
  <c r="D1969" i="8" s="1"/>
  <c r="C1309" i="8"/>
  <c r="D1309" i="8" s="1"/>
  <c r="E1311" i="8"/>
  <c r="F1311" i="8" s="1"/>
  <c r="E1315" i="8"/>
  <c r="E1314" i="8"/>
  <c r="F1314" i="8" s="1"/>
  <c r="C1313" i="8"/>
  <c r="D1313" i="8" s="1"/>
  <c r="F1382" i="8"/>
  <c r="F1392" i="8"/>
  <c r="C1341" i="8"/>
  <c r="D1341" i="8" s="1"/>
  <c r="E1343" i="8"/>
  <c r="E1347" i="8"/>
  <c r="E1346" i="8"/>
  <c r="C1345" i="8"/>
  <c r="D1345" i="8" s="1"/>
  <c r="C1358" i="8"/>
  <c r="D1358" i="8" s="1"/>
  <c r="F1414" i="8"/>
  <c r="C1367" i="8"/>
  <c r="D1367" i="8" s="1"/>
  <c r="E1369" i="8"/>
  <c r="F1369" i="8" s="1"/>
  <c r="F1422" i="8"/>
  <c r="E1383" i="8"/>
  <c r="F1383" i="8" s="1"/>
  <c r="E1389" i="8"/>
  <c r="F1439" i="8"/>
  <c r="C1388" i="8"/>
  <c r="D1388" i="8" s="1"/>
  <c r="E1390" i="8"/>
  <c r="F1390" i="8" s="1"/>
  <c r="C1387" i="8"/>
  <c r="D1387" i="8" s="1"/>
  <c r="E1403" i="8"/>
  <c r="F1403" i="8" s="1"/>
  <c r="E1402" i="8"/>
  <c r="F1402" i="8" s="1"/>
  <c r="C1401" i="8"/>
  <c r="D1401" i="8" s="1"/>
  <c r="E1404" i="8"/>
  <c r="F1404" i="8" s="1"/>
  <c r="C1408" i="8"/>
  <c r="D1408" i="8" s="1"/>
  <c r="E1424" i="8"/>
  <c r="C1422" i="8"/>
  <c r="D1422" i="8" s="1"/>
  <c r="C1434" i="8"/>
  <c r="D1434" i="8" s="1"/>
  <c r="E1452" i="8"/>
  <c r="F1452" i="8" s="1"/>
  <c r="C1535" i="8"/>
  <c r="D1535" i="8" s="1"/>
  <c r="C1551" i="8"/>
  <c r="D1551" i="8" s="1"/>
  <c r="E1572" i="8"/>
  <c r="C1570" i="8"/>
  <c r="D1570" i="8" s="1"/>
  <c r="E1644" i="8"/>
  <c r="C1642" i="8"/>
  <c r="D1642" i="8" s="1"/>
  <c r="E1643" i="8"/>
  <c r="F1643" i="8" s="1"/>
  <c r="C1659" i="8"/>
  <c r="D1659" i="8" s="1"/>
  <c r="E1661" i="8"/>
  <c r="F1661" i="8" s="1"/>
  <c r="E1658" i="8"/>
  <c r="F1710" i="8"/>
  <c r="E1681" i="8"/>
  <c r="F1681" i="8" s="1"/>
  <c r="C1680" i="8"/>
  <c r="D1680" i="8" s="1"/>
  <c r="E1682" i="8"/>
  <c r="C1679" i="8"/>
  <c r="D1679" i="8" s="1"/>
  <c r="C1829" i="8"/>
  <c r="D1829" i="8" s="1"/>
  <c r="E1830" i="8"/>
  <c r="E1829" i="8"/>
  <c r="F1829" i="8" s="1"/>
  <c r="F1884" i="8"/>
  <c r="F1919" i="8"/>
  <c r="C1968" i="8"/>
  <c r="D1968" i="8" s="1"/>
  <c r="C319" i="8"/>
  <c r="D319" i="8" s="1"/>
  <c r="C327" i="8"/>
  <c r="D327" i="8" s="1"/>
  <c r="C335" i="8"/>
  <c r="D335" i="8" s="1"/>
  <c r="C343" i="8"/>
  <c r="D343" i="8" s="1"/>
  <c r="C351" i="8"/>
  <c r="D351" i="8" s="1"/>
  <c r="C359" i="8"/>
  <c r="D359" i="8" s="1"/>
  <c r="C367" i="8"/>
  <c r="D367" i="8" s="1"/>
  <c r="C375" i="8"/>
  <c r="D375" i="8" s="1"/>
  <c r="C383" i="8"/>
  <c r="D383" i="8" s="1"/>
  <c r="C391" i="8"/>
  <c r="D391" i="8" s="1"/>
  <c r="C399" i="8"/>
  <c r="D399" i="8" s="1"/>
  <c r="C407" i="8"/>
  <c r="D407" i="8" s="1"/>
  <c r="C415" i="8"/>
  <c r="D415" i="8" s="1"/>
  <c r="C423" i="8"/>
  <c r="D423" i="8" s="1"/>
  <c r="C431" i="8"/>
  <c r="D431" i="8" s="1"/>
  <c r="C439" i="8"/>
  <c r="D439" i="8" s="1"/>
  <c r="C447" i="8"/>
  <c r="D447" i="8" s="1"/>
  <c r="C455" i="8"/>
  <c r="D455" i="8" s="1"/>
  <c r="C463" i="8"/>
  <c r="D463" i="8" s="1"/>
  <c r="C471" i="8"/>
  <c r="D471" i="8" s="1"/>
  <c r="C479" i="8"/>
  <c r="D479" i="8" s="1"/>
  <c r="C487" i="8"/>
  <c r="D487" i="8" s="1"/>
  <c r="C495" i="8"/>
  <c r="D495" i="8" s="1"/>
  <c r="C503" i="8"/>
  <c r="D503" i="8" s="1"/>
  <c r="C511" i="8"/>
  <c r="D511" i="8" s="1"/>
  <c r="C519" i="8"/>
  <c r="D519" i="8" s="1"/>
  <c r="C527" i="8"/>
  <c r="D527" i="8" s="1"/>
  <c r="C535" i="8"/>
  <c r="D535" i="8" s="1"/>
  <c r="C543" i="8"/>
  <c r="D543" i="8" s="1"/>
  <c r="C551" i="8"/>
  <c r="D551" i="8" s="1"/>
  <c r="C559" i="8"/>
  <c r="D559" i="8" s="1"/>
  <c r="C567" i="8"/>
  <c r="D567" i="8" s="1"/>
  <c r="C575" i="8"/>
  <c r="D575" i="8" s="1"/>
  <c r="C583" i="8"/>
  <c r="D583" i="8" s="1"/>
  <c r="C591" i="8"/>
  <c r="D591" i="8" s="1"/>
  <c r="C599" i="8"/>
  <c r="D599" i="8" s="1"/>
  <c r="C607" i="8"/>
  <c r="D607" i="8" s="1"/>
  <c r="C615" i="8"/>
  <c r="D615" i="8" s="1"/>
  <c r="C623" i="8"/>
  <c r="D623" i="8" s="1"/>
  <c r="C631" i="8"/>
  <c r="D631" i="8" s="1"/>
  <c r="C639" i="8"/>
  <c r="D639" i="8" s="1"/>
  <c r="C647" i="8"/>
  <c r="D647" i="8" s="1"/>
  <c r="C655" i="8"/>
  <c r="D655" i="8" s="1"/>
  <c r="C663" i="8"/>
  <c r="D663" i="8" s="1"/>
  <c r="C671" i="8"/>
  <c r="D671" i="8" s="1"/>
  <c r="C679" i="8"/>
  <c r="D679" i="8" s="1"/>
  <c r="C687" i="8"/>
  <c r="D687" i="8" s="1"/>
  <c r="C695" i="8"/>
  <c r="D695" i="8" s="1"/>
  <c r="C703" i="8"/>
  <c r="D703" i="8" s="1"/>
  <c r="C711" i="8"/>
  <c r="D711" i="8" s="1"/>
  <c r="C719" i="8"/>
  <c r="D719" i="8" s="1"/>
  <c r="C735" i="8"/>
  <c r="D735" i="8" s="1"/>
  <c r="C751" i="8"/>
  <c r="D751" i="8" s="1"/>
  <c r="F833" i="8"/>
  <c r="F849" i="8"/>
  <c r="C804" i="8"/>
  <c r="D804" i="8" s="1"/>
  <c r="E811" i="8"/>
  <c r="F811" i="8" s="1"/>
  <c r="E819" i="8"/>
  <c r="E827" i="8"/>
  <c r="F827" i="8" s="1"/>
  <c r="E835" i="8"/>
  <c r="F835" i="8" s="1"/>
  <c r="E843" i="8"/>
  <c r="F843" i="8" s="1"/>
  <c r="E851" i="8"/>
  <c r="F851" i="8" s="1"/>
  <c r="F900" i="8"/>
  <c r="C850" i="8"/>
  <c r="D850" i="8" s="1"/>
  <c r="E859" i="8"/>
  <c r="F859" i="8" s="1"/>
  <c r="F908" i="8"/>
  <c r="C858" i="8"/>
  <c r="D858" i="8" s="1"/>
  <c r="E864" i="8"/>
  <c r="E867" i="8"/>
  <c r="F916" i="8"/>
  <c r="E866" i="8"/>
  <c r="F866" i="8" s="1"/>
  <c r="F868" i="8"/>
  <c r="E883" i="8"/>
  <c r="F883" i="8" s="1"/>
  <c r="F932" i="8"/>
  <c r="E882" i="8"/>
  <c r="F882" i="8" s="1"/>
  <c r="F884" i="8"/>
  <c r="E897" i="8"/>
  <c r="F897" i="8" s="1"/>
  <c r="E896" i="8"/>
  <c r="F896" i="8" s="1"/>
  <c r="E899" i="8"/>
  <c r="F899" i="8" s="1"/>
  <c r="E907" i="8"/>
  <c r="F907" i="8" s="1"/>
  <c r="E915" i="8"/>
  <c r="F915" i="8" s="1"/>
  <c r="F914" i="8"/>
  <c r="F917" i="8"/>
  <c r="E923" i="8"/>
  <c r="E931" i="8"/>
  <c r="F930" i="8"/>
  <c r="F933" i="8"/>
  <c r="E939" i="8"/>
  <c r="E947" i="8"/>
  <c r="F946" i="8"/>
  <c r="F949" i="8"/>
  <c r="E955" i="8"/>
  <c r="F957" i="8"/>
  <c r="E963" i="8"/>
  <c r="F963" i="8" s="1"/>
  <c r="F965" i="8"/>
  <c r="E971" i="8"/>
  <c r="F971" i="8" s="1"/>
  <c r="F973" i="8"/>
  <c r="E979" i="8"/>
  <c r="F981" i="8"/>
  <c r="E987" i="8"/>
  <c r="F989" i="8"/>
  <c r="E995" i="8"/>
  <c r="F997" i="8"/>
  <c r="E1003" i="8"/>
  <c r="F1005" i="8"/>
  <c r="E1011" i="8"/>
  <c r="F1013" i="8"/>
  <c r="E1019" i="8"/>
  <c r="F1021" i="8"/>
  <c r="E1027" i="8"/>
  <c r="F1027" i="8" s="1"/>
  <c r="F1029" i="8"/>
  <c r="E1035" i="8"/>
  <c r="F1035" i="8" s="1"/>
  <c r="F1037" i="8"/>
  <c r="E1043" i="8"/>
  <c r="F1045" i="8"/>
  <c r="E1051" i="8"/>
  <c r="F1053" i="8"/>
  <c r="E1059" i="8"/>
  <c r="F1061" i="8"/>
  <c r="E1067" i="8"/>
  <c r="F1069" i="8"/>
  <c r="E1075" i="8"/>
  <c r="F1077" i="8"/>
  <c r="E1083" i="8"/>
  <c r="F1085" i="8"/>
  <c r="E1091" i="8"/>
  <c r="F1091" i="8" s="1"/>
  <c r="F1093" i="8"/>
  <c r="E1099" i="8"/>
  <c r="F1099" i="8" s="1"/>
  <c r="F1101" i="8"/>
  <c r="E1107" i="8"/>
  <c r="F1109" i="8"/>
  <c r="E1115" i="8"/>
  <c r="F1117" i="8"/>
  <c r="E1123" i="8"/>
  <c r="F1125" i="8"/>
  <c r="E1131" i="8"/>
  <c r="F1133" i="8"/>
  <c r="E1139" i="8"/>
  <c r="F1141" i="8"/>
  <c r="E1147" i="8"/>
  <c r="F1149" i="8"/>
  <c r="E1155" i="8"/>
  <c r="F1157" i="8"/>
  <c r="E1163" i="8"/>
  <c r="F1165" i="8"/>
  <c r="E1171" i="8"/>
  <c r="F1173" i="8"/>
  <c r="E1179" i="8"/>
  <c r="F1181" i="8"/>
  <c r="F1236" i="8"/>
  <c r="F1192" i="8"/>
  <c r="C1211" i="8"/>
  <c r="D1211" i="8" s="1"/>
  <c r="E1243" i="8"/>
  <c r="C1241" i="8"/>
  <c r="D1241" i="8" s="1"/>
  <c r="E1245" i="8"/>
  <c r="E1259" i="8"/>
  <c r="F1259" i="8" s="1"/>
  <c r="F1308" i="8"/>
  <c r="C1257" i="8"/>
  <c r="D1257" i="8" s="1"/>
  <c r="E1261" i="8"/>
  <c r="F1261" i="8" s="1"/>
  <c r="C1312" i="8"/>
  <c r="D1312" i="8" s="1"/>
  <c r="C1344" i="8"/>
  <c r="D1344" i="8" s="1"/>
  <c r="E1348" i="8"/>
  <c r="E1375" i="8"/>
  <c r="F1375" i="8" s="1"/>
  <c r="E1381" i="8"/>
  <c r="F1381" i="8" s="1"/>
  <c r="C1380" i="8"/>
  <c r="D1380" i="8" s="1"/>
  <c r="E1382" i="8"/>
  <c r="C1379" i="8"/>
  <c r="D1379" i="8" s="1"/>
  <c r="E1395" i="8"/>
  <c r="E1394" i="8"/>
  <c r="F1394" i="8" s="1"/>
  <c r="C1393" i="8"/>
  <c r="D1393" i="8" s="1"/>
  <c r="E1396" i="8"/>
  <c r="F1396" i="8" s="1"/>
  <c r="C1400" i="8"/>
  <c r="D1400" i="8" s="1"/>
  <c r="E1416" i="8"/>
  <c r="C1414" i="8"/>
  <c r="D1414" i="8" s="1"/>
  <c r="F1474" i="8"/>
  <c r="C1423" i="8"/>
  <c r="D1423" i="8" s="1"/>
  <c r="E1425" i="8"/>
  <c r="F1425" i="8" s="1"/>
  <c r="F1478" i="8"/>
  <c r="F1465" i="8"/>
  <c r="E1494" i="8"/>
  <c r="E1523" i="8"/>
  <c r="F1630" i="8"/>
  <c r="E1590" i="8"/>
  <c r="F1590" i="8" s="1"/>
  <c r="C1588" i="8"/>
  <c r="D1588" i="8" s="1"/>
  <c r="F1639" i="8"/>
  <c r="E1589" i="8"/>
  <c r="F1589" i="8" s="1"/>
  <c r="E1601" i="8"/>
  <c r="F1601" i="8" s="1"/>
  <c r="C1600" i="8"/>
  <c r="D1600" i="8" s="1"/>
  <c r="E1602" i="8"/>
  <c r="F1655" i="8"/>
  <c r="E1606" i="8"/>
  <c r="F1606" i="8" s="1"/>
  <c r="C1604" i="8"/>
  <c r="D1604" i="8" s="1"/>
  <c r="E1603" i="8"/>
  <c r="F1603" i="8" s="1"/>
  <c r="E1617" i="8"/>
  <c r="F1617" i="8" s="1"/>
  <c r="C1616" i="8"/>
  <c r="D1616" i="8" s="1"/>
  <c r="E1618" i="8"/>
  <c r="C1658" i="8"/>
  <c r="D1658" i="8" s="1"/>
  <c r="E1667" i="8"/>
  <c r="F1667" i="8" s="1"/>
  <c r="E1697" i="8"/>
  <c r="F1697" i="8" s="1"/>
  <c r="C1696" i="8"/>
  <c r="D1696" i="8" s="1"/>
  <c r="E1698" i="8"/>
  <c r="E1727" i="8"/>
  <c r="F1776" i="8"/>
  <c r="C1725" i="8"/>
  <c r="D1725" i="8" s="1"/>
  <c r="C1724" i="8"/>
  <c r="D1724" i="8" s="1"/>
  <c r="F1866" i="8"/>
  <c r="C1815" i="8"/>
  <c r="D1815" i="8" s="1"/>
  <c r="E1817" i="8"/>
  <c r="F1817" i="8" s="1"/>
  <c r="E1815" i="8"/>
  <c r="E1825" i="8"/>
  <c r="C1824" i="8"/>
  <c r="D1824" i="8" s="1"/>
  <c r="E1826" i="8"/>
  <c r="F1826" i="8" s="1"/>
  <c r="C1823" i="8"/>
  <c r="D1823" i="8" s="1"/>
  <c r="E1824" i="8"/>
  <c r="F1824" i="8" s="1"/>
  <c r="C1828" i="8"/>
  <c r="D1828" i="8" s="1"/>
  <c r="F1886" i="8"/>
  <c r="C1893" i="8"/>
  <c r="D1893" i="8" s="1"/>
  <c r="E1894" i="8"/>
  <c r="E1893" i="8"/>
  <c r="F1893" i="8" s="1"/>
  <c r="C1892" i="8"/>
  <c r="D1892" i="8" s="1"/>
  <c r="C1937" i="8"/>
  <c r="D1937" i="8" s="1"/>
  <c r="E1939" i="8"/>
  <c r="C1936" i="8"/>
  <c r="D1936" i="8" s="1"/>
  <c r="E779" i="8"/>
  <c r="E795" i="8"/>
  <c r="F921" i="8"/>
  <c r="F937" i="8"/>
  <c r="E902" i="8"/>
  <c r="F902" i="8" s="1"/>
  <c r="C899" i="8"/>
  <c r="D899" i="8" s="1"/>
  <c r="E905" i="8"/>
  <c r="E904" i="8"/>
  <c r="F904" i="8" s="1"/>
  <c r="E910" i="8"/>
  <c r="F910" i="8" s="1"/>
  <c r="C907" i="8"/>
  <c r="D907" i="8" s="1"/>
  <c r="E913" i="8"/>
  <c r="F913" i="8" s="1"/>
  <c r="E912" i="8"/>
  <c r="F912" i="8" s="1"/>
  <c r="E918" i="8"/>
  <c r="F918" i="8" s="1"/>
  <c r="C915" i="8"/>
  <c r="D915" i="8" s="1"/>
  <c r="E921" i="8"/>
  <c r="E920" i="8"/>
  <c r="F920" i="8" s="1"/>
  <c r="E926" i="8"/>
  <c r="C923" i="8"/>
  <c r="D923" i="8" s="1"/>
  <c r="E929" i="8"/>
  <c r="F929" i="8" s="1"/>
  <c r="E928" i="8"/>
  <c r="F928" i="8" s="1"/>
  <c r="E934" i="8"/>
  <c r="F934" i="8" s="1"/>
  <c r="C931" i="8"/>
  <c r="D931" i="8" s="1"/>
  <c r="E937" i="8"/>
  <c r="E936" i="8"/>
  <c r="E942" i="8"/>
  <c r="C939" i="8"/>
  <c r="D939" i="8" s="1"/>
  <c r="E945" i="8"/>
  <c r="F945" i="8" s="1"/>
  <c r="E944" i="8"/>
  <c r="F944" i="8" s="1"/>
  <c r="E950" i="8"/>
  <c r="F950" i="8" s="1"/>
  <c r="C947" i="8"/>
  <c r="D947" i="8" s="1"/>
  <c r="E953" i="8"/>
  <c r="E952" i="8"/>
  <c r="F952" i="8"/>
  <c r="E958" i="8"/>
  <c r="C955" i="8"/>
  <c r="D955" i="8" s="1"/>
  <c r="E961" i="8"/>
  <c r="F961" i="8" s="1"/>
  <c r="E960" i="8"/>
  <c r="F960" i="8"/>
  <c r="E966" i="8"/>
  <c r="F966" i="8" s="1"/>
  <c r="C963" i="8"/>
  <c r="D963" i="8" s="1"/>
  <c r="E969" i="8"/>
  <c r="E968" i="8"/>
  <c r="F968" i="8"/>
  <c r="E974" i="8"/>
  <c r="F974" i="8" s="1"/>
  <c r="C971" i="8"/>
  <c r="D971" i="8" s="1"/>
  <c r="E977" i="8"/>
  <c r="F977" i="8" s="1"/>
  <c r="E976" i="8"/>
  <c r="F976" i="8" s="1"/>
  <c r="E982" i="8"/>
  <c r="F982" i="8" s="1"/>
  <c r="C979" i="8"/>
  <c r="D979" i="8" s="1"/>
  <c r="E985" i="8"/>
  <c r="F985" i="8" s="1"/>
  <c r="E984" i="8"/>
  <c r="F984" i="8"/>
  <c r="E990" i="8"/>
  <c r="F990" i="8" s="1"/>
  <c r="C987" i="8"/>
  <c r="D987" i="8" s="1"/>
  <c r="E993" i="8"/>
  <c r="E992" i="8"/>
  <c r="F992" i="8"/>
  <c r="E998" i="8"/>
  <c r="F998" i="8" s="1"/>
  <c r="C995" i="8"/>
  <c r="D995" i="8" s="1"/>
  <c r="E1001" i="8"/>
  <c r="F1001" i="8" s="1"/>
  <c r="E1000" i="8"/>
  <c r="F1000" i="8" s="1"/>
  <c r="E1006" i="8"/>
  <c r="F1006" i="8" s="1"/>
  <c r="C1003" i="8"/>
  <c r="D1003" i="8" s="1"/>
  <c r="E1009" i="8"/>
  <c r="E1008" i="8"/>
  <c r="F1008" i="8"/>
  <c r="E1014" i="8"/>
  <c r="F1014" i="8" s="1"/>
  <c r="C1011" i="8"/>
  <c r="D1011" i="8" s="1"/>
  <c r="E1017" i="8"/>
  <c r="E1016" i="8"/>
  <c r="F1016" i="8"/>
  <c r="E1022" i="8"/>
  <c r="C1019" i="8"/>
  <c r="D1019" i="8" s="1"/>
  <c r="E1025" i="8"/>
  <c r="F1025" i="8" s="1"/>
  <c r="E1024" i="8"/>
  <c r="F1024" i="8"/>
  <c r="E1030" i="8"/>
  <c r="C1027" i="8"/>
  <c r="D1027" i="8" s="1"/>
  <c r="E1033" i="8"/>
  <c r="F1033" i="8" s="1"/>
  <c r="E1032" i="8"/>
  <c r="F1032" i="8"/>
  <c r="E1038" i="8"/>
  <c r="F1038" i="8" s="1"/>
  <c r="C1035" i="8"/>
  <c r="D1035" i="8" s="1"/>
  <c r="E1041" i="8"/>
  <c r="F1041" i="8" s="1"/>
  <c r="E1040" i="8"/>
  <c r="F1040" i="8" s="1"/>
  <c r="E1046" i="8"/>
  <c r="C1043" i="8"/>
  <c r="D1043" i="8" s="1"/>
  <c r="E1049" i="8"/>
  <c r="F1049" i="8" s="1"/>
  <c r="E1048" i="8"/>
  <c r="F1048" i="8"/>
  <c r="E1054" i="8"/>
  <c r="F1054" i="8" s="1"/>
  <c r="C1051" i="8"/>
  <c r="D1051" i="8" s="1"/>
  <c r="E1057" i="8"/>
  <c r="F1057" i="8" s="1"/>
  <c r="E1056" i="8"/>
  <c r="F1056" i="8"/>
  <c r="E1062" i="8"/>
  <c r="F1062" i="8" s="1"/>
  <c r="C1059" i="8"/>
  <c r="D1059" i="8" s="1"/>
  <c r="E1065" i="8"/>
  <c r="F1065" i="8" s="1"/>
  <c r="E1064" i="8"/>
  <c r="F1064" i="8" s="1"/>
  <c r="E1070" i="8"/>
  <c r="F1070" i="8" s="1"/>
  <c r="C1067" i="8"/>
  <c r="D1067" i="8" s="1"/>
  <c r="E1073" i="8"/>
  <c r="E1072" i="8"/>
  <c r="F1072" i="8"/>
  <c r="E1078" i="8"/>
  <c r="F1078" i="8" s="1"/>
  <c r="C1075" i="8"/>
  <c r="D1075" i="8" s="1"/>
  <c r="E1081" i="8"/>
  <c r="F1081" i="8" s="1"/>
  <c r="E1080" i="8"/>
  <c r="F1080" i="8"/>
  <c r="E1086" i="8"/>
  <c r="C1083" i="8"/>
  <c r="D1083" i="8" s="1"/>
  <c r="E1089" i="8"/>
  <c r="F1089" i="8" s="1"/>
  <c r="E1088" i="8"/>
  <c r="F1088" i="8"/>
  <c r="E1094" i="8"/>
  <c r="F1094" i="8" s="1"/>
  <c r="C1091" i="8"/>
  <c r="D1091" i="8" s="1"/>
  <c r="E1097" i="8"/>
  <c r="E1096" i="8"/>
  <c r="F1096" i="8"/>
  <c r="E1102" i="8"/>
  <c r="F1102" i="8" s="1"/>
  <c r="C1099" i="8"/>
  <c r="D1099" i="8" s="1"/>
  <c r="E1105" i="8"/>
  <c r="F1105" i="8" s="1"/>
  <c r="E1104" i="8"/>
  <c r="F1104" i="8" s="1"/>
  <c r="E1110" i="8"/>
  <c r="F1110" i="8" s="1"/>
  <c r="C1107" i="8"/>
  <c r="D1107" i="8" s="1"/>
  <c r="E1113" i="8"/>
  <c r="F1113" i="8" s="1"/>
  <c r="E1112" i="8"/>
  <c r="F1112" i="8" s="1"/>
  <c r="E1118" i="8"/>
  <c r="F1118" i="8" s="1"/>
  <c r="C1115" i="8"/>
  <c r="D1115" i="8" s="1"/>
  <c r="E1121" i="8"/>
  <c r="E1120" i="8"/>
  <c r="F1120" i="8"/>
  <c r="E1126" i="8"/>
  <c r="F1126" i="8" s="1"/>
  <c r="C1123" i="8"/>
  <c r="D1123" i="8" s="1"/>
  <c r="E1129" i="8"/>
  <c r="F1129" i="8" s="1"/>
  <c r="E1128" i="8"/>
  <c r="F1128" i="8" s="1"/>
  <c r="E1134" i="8"/>
  <c r="C1131" i="8"/>
  <c r="D1131" i="8" s="1"/>
  <c r="E1137" i="8"/>
  <c r="E1136" i="8"/>
  <c r="F1136" i="8"/>
  <c r="E1142" i="8"/>
  <c r="F1142" i="8" s="1"/>
  <c r="C1139" i="8"/>
  <c r="D1139" i="8" s="1"/>
  <c r="F1194" i="8"/>
  <c r="E1145" i="8"/>
  <c r="E1144" i="8"/>
  <c r="F1144" i="8" s="1"/>
  <c r="E1150" i="8"/>
  <c r="F1150" i="8" s="1"/>
  <c r="C1147" i="8"/>
  <c r="D1147" i="8" s="1"/>
  <c r="E1153" i="8"/>
  <c r="F1153" i="8" s="1"/>
  <c r="E1152" i="8"/>
  <c r="F1152" i="8" s="1"/>
  <c r="E1158" i="8"/>
  <c r="C1155" i="8"/>
  <c r="D1155" i="8" s="1"/>
  <c r="F1207" i="8"/>
  <c r="E1161" i="8"/>
  <c r="F1161" i="8" s="1"/>
  <c r="E1160" i="8"/>
  <c r="F1160" i="8" s="1"/>
  <c r="E1166" i="8"/>
  <c r="F1166" i="8" s="1"/>
  <c r="C1163" i="8"/>
  <c r="D1163" i="8" s="1"/>
  <c r="E1169" i="8"/>
  <c r="F1169" i="8" s="1"/>
  <c r="E1168" i="8"/>
  <c r="F1168" i="8" s="1"/>
  <c r="E1174" i="8"/>
  <c r="C1171" i="8"/>
  <c r="D1171" i="8" s="1"/>
  <c r="F1226" i="8"/>
  <c r="E1177" i="8"/>
  <c r="F1177" i="8" s="1"/>
  <c r="E1176" i="8"/>
  <c r="F1176" i="8" s="1"/>
  <c r="E1182" i="8"/>
  <c r="F1182" i="8" s="1"/>
  <c r="C1179" i="8"/>
  <c r="D1179" i="8" s="1"/>
  <c r="F1234" i="8"/>
  <c r="C1186" i="8"/>
  <c r="D1186" i="8" s="1"/>
  <c r="F1237" i="8"/>
  <c r="F1245" i="8"/>
  <c r="F1215" i="8"/>
  <c r="C1220" i="8"/>
  <c r="D1220" i="8" s="1"/>
  <c r="E1221" i="8"/>
  <c r="C1229" i="8"/>
  <c r="D1229" i="8" s="1"/>
  <c r="E1231" i="8"/>
  <c r="F1231" i="8" s="1"/>
  <c r="E1230" i="8"/>
  <c r="F1286" i="8"/>
  <c r="C1245" i="8"/>
  <c r="D1245" i="8" s="1"/>
  <c r="E1247" i="8"/>
  <c r="F1247" i="8" s="1"/>
  <c r="E1246" i="8"/>
  <c r="C1261" i="8"/>
  <c r="D1261" i="8" s="1"/>
  <c r="E1263" i="8"/>
  <c r="F1263" i="8" s="1"/>
  <c r="E1262" i="8"/>
  <c r="F1262" i="8" s="1"/>
  <c r="F1323" i="8"/>
  <c r="E1294" i="8"/>
  <c r="F1294" i="8" s="1"/>
  <c r="E1326" i="8"/>
  <c r="F1344" i="8"/>
  <c r="F1348" i="8"/>
  <c r="E1358" i="8"/>
  <c r="E1367" i="8"/>
  <c r="F1367" i="8" s="1"/>
  <c r="E1373" i="8"/>
  <c r="C1372" i="8"/>
  <c r="D1372" i="8" s="1"/>
  <c r="E1374" i="8"/>
  <c r="C1371" i="8"/>
  <c r="D1371" i="8" s="1"/>
  <c r="F1436" i="8"/>
  <c r="E1387" i="8"/>
  <c r="F1387" i="8" s="1"/>
  <c r="E1386" i="8"/>
  <c r="F1386" i="8" s="1"/>
  <c r="C1385" i="8"/>
  <c r="D1385" i="8" s="1"/>
  <c r="E1388" i="8"/>
  <c r="F1388" i="8" s="1"/>
  <c r="F1457" i="8"/>
  <c r="E1408" i="8"/>
  <c r="F1408" i="8" s="1"/>
  <c r="C1406" i="8"/>
  <c r="D1406" i="8" s="1"/>
  <c r="F1466" i="8"/>
  <c r="C1415" i="8"/>
  <c r="D1415" i="8" s="1"/>
  <c r="E1417" i="8"/>
  <c r="F1417" i="8" s="1"/>
  <c r="F1426" i="8"/>
  <c r="F1518" i="8"/>
  <c r="C1467" i="8"/>
  <c r="D1467" i="8" s="1"/>
  <c r="E1469" i="8"/>
  <c r="F1469" i="8" s="1"/>
  <c r="C1472" i="8"/>
  <c r="D1472" i="8" s="1"/>
  <c r="E1473" i="8"/>
  <c r="F1473" i="8" s="1"/>
  <c r="E1472" i="8"/>
  <c r="F1472" i="8" s="1"/>
  <c r="C1476" i="8"/>
  <c r="D1476" i="8" s="1"/>
  <c r="E1478" i="8"/>
  <c r="C1475" i="8"/>
  <c r="D1475" i="8" s="1"/>
  <c r="E1476" i="8"/>
  <c r="F1476" i="8" s="1"/>
  <c r="C1504" i="8"/>
  <c r="D1504" i="8" s="1"/>
  <c r="E1505" i="8"/>
  <c r="E1504" i="8"/>
  <c r="F1504" i="8" s="1"/>
  <c r="E1506" i="8"/>
  <c r="F1523" i="8"/>
  <c r="E1529" i="8"/>
  <c r="F1529" i="8" s="1"/>
  <c r="C1528" i="8"/>
  <c r="D1528" i="8" s="1"/>
  <c r="E1530" i="8"/>
  <c r="F1530" i="8" s="1"/>
  <c r="C1527" i="8"/>
  <c r="D1527" i="8" s="1"/>
  <c r="E1556" i="8"/>
  <c r="C1554" i="8"/>
  <c r="D1554" i="8" s="1"/>
  <c r="E1555" i="8"/>
  <c r="F1555" i="8" s="1"/>
  <c r="E1577" i="8"/>
  <c r="F1577" i="8" s="1"/>
  <c r="C1576" i="8"/>
  <c r="D1576" i="8" s="1"/>
  <c r="E1578" i="8"/>
  <c r="F1578" i="8" s="1"/>
  <c r="F1627" i="8"/>
  <c r="E1582" i="8"/>
  <c r="C1580" i="8"/>
  <c r="D1580" i="8" s="1"/>
  <c r="E1611" i="8"/>
  <c r="F1611" i="8" s="1"/>
  <c r="E1636" i="8"/>
  <c r="C1634" i="8"/>
  <c r="D1634" i="8" s="1"/>
  <c r="F1685" i="8"/>
  <c r="F1706" i="8"/>
  <c r="E1684" i="8"/>
  <c r="C1682" i="8"/>
  <c r="D1682" i="8" s="1"/>
  <c r="E1683" i="8"/>
  <c r="F1683" i="8" s="1"/>
  <c r="C1695" i="8"/>
  <c r="D1695" i="8" s="1"/>
  <c r="E1712" i="8"/>
  <c r="F1712" i="8" s="1"/>
  <c r="C1739" i="8"/>
  <c r="D1739" i="8" s="1"/>
  <c r="E1741" i="8"/>
  <c r="E1738" i="8"/>
  <c r="C1738" i="8"/>
  <c r="D1738" i="8" s="1"/>
  <c r="F1807" i="8"/>
  <c r="C1861" i="8"/>
  <c r="D1861" i="8" s="1"/>
  <c r="E1862" i="8"/>
  <c r="E1861" i="8"/>
  <c r="F1861" i="8" s="1"/>
  <c r="E1889" i="8"/>
  <c r="C1888" i="8"/>
  <c r="D1888" i="8" s="1"/>
  <c r="F1939" i="8"/>
  <c r="E1890" i="8"/>
  <c r="F1890" i="8" s="1"/>
  <c r="C1887" i="8"/>
  <c r="D1887" i="8" s="1"/>
  <c r="E1888" i="8"/>
  <c r="F1888" i="8" s="1"/>
  <c r="F2012" i="8"/>
  <c r="C1961" i="8"/>
  <c r="D1961" i="8" s="1"/>
  <c r="E1963" i="8"/>
  <c r="F1963" i="8" s="1"/>
  <c r="C1960" i="8"/>
  <c r="D1960" i="8" s="1"/>
  <c r="F830" i="8"/>
  <c r="F846" i="8"/>
  <c r="E870" i="8"/>
  <c r="F870" i="8" s="1"/>
  <c r="E869" i="8"/>
  <c r="F869" i="8" s="1"/>
  <c r="F926" i="8"/>
  <c r="E886" i="8"/>
  <c r="E885" i="8"/>
  <c r="F942" i="8"/>
  <c r="C1022" i="8"/>
  <c r="D1022" i="8" s="1"/>
  <c r="C1030" i="8"/>
  <c r="D1030" i="8" s="1"/>
  <c r="C1038" i="8"/>
  <c r="D1038" i="8" s="1"/>
  <c r="C1046" i="8"/>
  <c r="D1046" i="8" s="1"/>
  <c r="C1054" i="8"/>
  <c r="D1054" i="8" s="1"/>
  <c r="C1062" i="8"/>
  <c r="D1062" i="8" s="1"/>
  <c r="C1070" i="8"/>
  <c r="D1070" i="8" s="1"/>
  <c r="C1078" i="8"/>
  <c r="D1078" i="8" s="1"/>
  <c r="C1086" i="8"/>
  <c r="D1086" i="8" s="1"/>
  <c r="C1094" i="8"/>
  <c r="D1094" i="8" s="1"/>
  <c r="C1102" i="8"/>
  <c r="D1102" i="8" s="1"/>
  <c r="C1110" i="8"/>
  <c r="D1110" i="8" s="1"/>
  <c r="C1118" i="8"/>
  <c r="D1118" i="8" s="1"/>
  <c r="C1126" i="8"/>
  <c r="D1126" i="8" s="1"/>
  <c r="C1133" i="8"/>
  <c r="D1133" i="8" s="1"/>
  <c r="C1134" i="8"/>
  <c r="D1134" i="8" s="1"/>
  <c r="F1189" i="8"/>
  <c r="C1138" i="8"/>
  <c r="D1138" i="8" s="1"/>
  <c r="C1142" i="8"/>
  <c r="D1142" i="8" s="1"/>
  <c r="C1149" i="8"/>
  <c r="D1149" i="8" s="1"/>
  <c r="C1150" i="8"/>
  <c r="D1150" i="8" s="1"/>
  <c r="C1154" i="8"/>
  <c r="D1154" i="8" s="1"/>
  <c r="C1158" i="8"/>
  <c r="D1158" i="8" s="1"/>
  <c r="C1165" i="8"/>
  <c r="D1165" i="8" s="1"/>
  <c r="C1166" i="8"/>
  <c r="D1166" i="8" s="1"/>
  <c r="F1221" i="8"/>
  <c r="C1170" i="8"/>
  <c r="D1170" i="8" s="1"/>
  <c r="C1174" i="8"/>
  <c r="D1174" i="8" s="1"/>
  <c r="F1229" i="8"/>
  <c r="C1178" i="8"/>
  <c r="D1178" i="8" s="1"/>
  <c r="C1182" i="8"/>
  <c r="D1182" i="8" s="1"/>
  <c r="C1185" i="8"/>
  <c r="D1185" i="8" s="1"/>
  <c r="E1191" i="8"/>
  <c r="F1191" i="8" s="1"/>
  <c r="E1208" i="8"/>
  <c r="F1208" i="8" s="1"/>
  <c r="C1206" i="8"/>
  <c r="D1206" i="8" s="1"/>
  <c r="C1209" i="8"/>
  <c r="D1209" i="8" s="1"/>
  <c r="F1260" i="8"/>
  <c r="E1209" i="8"/>
  <c r="F1209" i="8" s="1"/>
  <c r="E1210" i="8"/>
  <c r="F1210" i="8" s="1"/>
  <c r="F1213" i="8"/>
  <c r="C1219" i="8"/>
  <c r="D1219" i="8" s="1"/>
  <c r="F1224" i="8"/>
  <c r="C1228" i="8"/>
  <c r="D1228" i="8" s="1"/>
  <c r="C1239" i="8"/>
  <c r="D1239" i="8" s="1"/>
  <c r="E1241" i="8"/>
  <c r="F1241" i="8" s="1"/>
  <c r="C1244" i="8"/>
  <c r="D1244" i="8" s="1"/>
  <c r="C1255" i="8"/>
  <c r="D1255" i="8" s="1"/>
  <c r="E1257" i="8"/>
  <c r="F1257" i="8" s="1"/>
  <c r="C1260" i="8"/>
  <c r="D1260" i="8" s="1"/>
  <c r="C1268" i="8"/>
  <c r="D1268" i="8" s="1"/>
  <c r="C1267" i="8"/>
  <c r="D1267" i="8" s="1"/>
  <c r="E1270" i="8"/>
  <c r="E1281" i="8"/>
  <c r="F1281" i="8" s="1"/>
  <c r="C1279" i="8"/>
  <c r="D1279" i="8" s="1"/>
  <c r="E1288" i="8"/>
  <c r="C1286" i="8"/>
  <c r="D1286" i="8" s="1"/>
  <c r="C1300" i="8"/>
  <c r="D1300" i="8" s="1"/>
  <c r="C1299" i="8"/>
  <c r="D1299" i="8" s="1"/>
  <c r="E1302" i="8"/>
  <c r="F1302" i="8" s="1"/>
  <c r="E1313" i="8"/>
  <c r="F1313" i="8" s="1"/>
  <c r="C1311" i="8"/>
  <c r="D1311" i="8" s="1"/>
  <c r="E1320" i="8"/>
  <c r="C1318" i="8"/>
  <c r="D1318" i="8" s="1"/>
  <c r="C1332" i="8"/>
  <c r="D1332" i="8" s="1"/>
  <c r="C1331" i="8"/>
  <c r="D1331" i="8" s="1"/>
  <c r="E1334" i="8"/>
  <c r="F1337" i="8"/>
  <c r="E1345" i="8"/>
  <c r="F1345" i="8" s="1"/>
  <c r="C1343" i="8"/>
  <c r="D1343" i="8" s="1"/>
  <c r="E1352" i="8"/>
  <c r="C1350" i="8"/>
  <c r="D1350" i="8" s="1"/>
  <c r="E1365" i="8"/>
  <c r="C1364" i="8"/>
  <c r="D1364" i="8" s="1"/>
  <c r="E1366" i="8"/>
  <c r="C1363" i="8"/>
  <c r="D1363" i="8" s="1"/>
  <c r="E1379" i="8"/>
  <c r="E1378" i="8"/>
  <c r="F1378" i="8" s="1"/>
  <c r="C1377" i="8"/>
  <c r="D1377" i="8" s="1"/>
  <c r="E1380" i="8"/>
  <c r="C1384" i="8"/>
  <c r="D1384" i="8" s="1"/>
  <c r="E1400" i="8"/>
  <c r="F1449" i="8"/>
  <c r="C1398" i="8"/>
  <c r="D1398" i="8" s="1"/>
  <c r="F1401" i="8"/>
  <c r="F1458" i="8"/>
  <c r="C1407" i="8"/>
  <c r="D1407" i="8" s="1"/>
  <c r="E1409" i="8"/>
  <c r="F1409" i="8" s="1"/>
  <c r="F1462" i="8"/>
  <c r="E1423" i="8"/>
  <c r="F1423" i="8" s="1"/>
  <c r="E1429" i="8"/>
  <c r="F1429" i="8" s="1"/>
  <c r="C1428" i="8"/>
  <c r="D1428" i="8" s="1"/>
  <c r="E1430" i="8"/>
  <c r="F1430" i="8" s="1"/>
  <c r="C1427" i="8"/>
  <c r="D1427" i="8" s="1"/>
  <c r="C1444" i="8"/>
  <c r="D1444" i="8" s="1"/>
  <c r="E1466" i="8"/>
  <c r="C1466" i="8"/>
  <c r="D1466" i="8" s="1"/>
  <c r="C1471" i="8"/>
  <c r="D1471" i="8" s="1"/>
  <c r="F1532" i="8"/>
  <c r="C1481" i="8"/>
  <c r="D1481" i="8" s="1"/>
  <c r="E1481" i="8"/>
  <c r="F1481" i="8" s="1"/>
  <c r="E1483" i="8"/>
  <c r="F1483" i="8" s="1"/>
  <c r="C1503" i="8"/>
  <c r="D1503" i="8" s="1"/>
  <c r="C1513" i="8"/>
  <c r="D1513" i="8" s="1"/>
  <c r="E1515" i="8"/>
  <c r="F1515" i="8" s="1"/>
  <c r="C1512" i="8"/>
  <c r="D1512" i="8" s="1"/>
  <c r="E1513" i="8"/>
  <c r="F1513" i="8" s="1"/>
  <c r="E1566" i="8"/>
  <c r="F1566" i="8" s="1"/>
  <c r="C1564" i="8"/>
  <c r="D1564" i="8" s="1"/>
  <c r="C1575" i="8"/>
  <c r="D1575" i="8" s="1"/>
  <c r="E1587" i="8"/>
  <c r="F1587" i="8" s="1"/>
  <c r="E1649" i="8"/>
  <c r="F1649" i="8" s="1"/>
  <c r="C1648" i="8"/>
  <c r="D1648" i="8" s="1"/>
  <c r="E1650" i="8"/>
  <c r="C1652" i="8"/>
  <c r="D1652" i="8" s="1"/>
  <c r="E1654" i="8"/>
  <c r="F1654" i="8" s="1"/>
  <c r="E1651" i="8"/>
  <c r="F1651" i="8" s="1"/>
  <c r="E1664" i="8"/>
  <c r="F1664" i="8" s="1"/>
  <c r="F1733" i="8"/>
  <c r="F1747" i="8"/>
  <c r="C1817" i="8"/>
  <c r="D1817" i="8" s="1"/>
  <c r="E1857" i="8"/>
  <c r="C1856" i="8"/>
  <c r="D1856" i="8" s="1"/>
  <c r="E1858" i="8"/>
  <c r="F1858" i="8" s="1"/>
  <c r="C1855" i="8"/>
  <c r="D1855" i="8" s="1"/>
  <c r="E1856" i="8"/>
  <c r="F1856" i="8" s="1"/>
  <c r="C1860" i="8"/>
  <c r="D1860" i="8" s="1"/>
  <c r="C1879" i="8"/>
  <c r="D1879" i="8" s="1"/>
  <c r="E1881" i="8"/>
  <c r="F1881" i="8" s="1"/>
  <c r="E1879" i="8"/>
  <c r="F923" i="8"/>
  <c r="F931" i="8"/>
  <c r="F939" i="8"/>
  <c r="F947" i="8"/>
  <c r="F955" i="8"/>
  <c r="F979" i="8"/>
  <c r="F987" i="8"/>
  <c r="F995" i="8"/>
  <c r="F1003" i="8"/>
  <c r="F1011" i="8"/>
  <c r="F1019" i="8"/>
  <c r="F1043" i="8"/>
  <c r="F1051" i="8"/>
  <c r="F1059" i="8"/>
  <c r="F1067" i="8"/>
  <c r="F1075" i="8"/>
  <c r="F1083" i="8"/>
  <c r="F1107" i="8"/>
  <c r="F1115" i="8"/>
  <c r="F1123" i="8"/>
  <c r="F1131" i="8"/>
  <c r="F1187" i="8"/>
  <c r="F1139" i="8"/>
  <c r="F1147" i="8"/>
  <c r="F1155" i="8"/>
  <c r="F1211" i="8"/>
  <c r="F1163" i="8"/>
  <c r="F1219" i="8"/>
  <c r="F1171" i="8"/>
  <c r="F1227" i="8"/>
  <c r="F1179" i="8"/>
  <c r="E1186" i="8"/>
  <c r="F1186" i="8" s="1"/>
  <c r="F1251" i="8"/>
  <c r="E1202" i="8"/>
  <c r="F1202" i="8" s="1"/>
  <c r="F1267" i="8"/>
  <c r="E1218" i="8"/>
  <c r="C1276" i="8"/>
  <c r="D1276" i="8" s="1"/>
  <c r="E1277" i="8"/>
  <c r="C1292" i="8"/>
  <c r="D1292" i="8" s="1"/>
  <c r="E1293" i="8"/>
  <c r="F1293" i="8" s="1"/>
  <c r="C1308" i="8"/>
  <c r="D1308" i="8" s="1"/>
  <c r="E1309" i="8"/>
  <c r="F1309" i="8" s="1"/>
  <c r="C1324" i="8"/>
  <c r="D1324" i="8" s="1"/>
  <c r="E1325" i="8"/>
  <c r="F1327" i="8"/>
  <c r="C1340" i="8"/>
  <c r="D1340" i="8" s="1"/>
  <c r="E1341" i="8"/>
  <c r="F1343" i="8"/>
  <c r="C1356" i="8"/>
  <c r="D1356" i="8" s="1"/>
  <c r="E1357" i="8"/>
  <c r="F1359" i="8"/>
  <c r="F1427" i="8"/>
  <c r="E1434" i="8"/>
  <c r="C1449" i="8"/>
  <c r="D1449" i="8" s="1"/>
  <c r="F1500" i="8"/>
  <c r="F1503" i="8"/>
  <c r="E1468" i="8"/>
  <c r="F1468" i="8" s="1"/>
  <c r="C1483" i="8"/>
  <c r="D1483" i="8" s="1"/>
  <c r="E1550" i="8"/>
  <c r="F1550" i="8" s="1"/>
  <c r="C1548" i="8"/>
  <c r="D1548" i="8" s="1"/>
  <c r="E1549" i="8"/>
  <c r="F1549" i="8" s="1"/>
  <c r="E1561" i="8"/>
  <c r="F1561" i="8" s="1"/>
  <c r="C1560" i="8"/>
  <c r="D1560" i="8" s="1"/>
  <c r="E1562" i="8"/>
  <c r="E1580" i="8"/>
  <c r="C1578" i="8"/>
  <c r="D1578" i="8" s="1"/>
  <c r="F1638" i="8"/>
  <c r="E1614" i="8"/>
  <c r="F1614" i="8" s="1"/>
  <c r="C1612" i="8"/>
  <c r="D1612" i="8" s="1"/>
  <c r="E1613" i="8"/>
  <c r="F1613" i="8" s="1"/>
  <c r="E1625" i="8"/>
  <c r="F1625" i="8" s="1"/>
  <c r="C1624" i="8"/>
  <c r="D1624" i="8" s="1"/>
  <c r="E1626" i="8"/>
  <c r="F1626" i="8" s="1"/>
  <c r="E1663" i="8"/>
  <c r="F1663" i="8" s="1"/>
  <c r="C1675" i="8"/>
  <c r="D1675" i="8" s="1"/>
  <c r="E1677" i="8"/>
  <c r="F1770" i="8"/>
  <c r="E1732" i="8"/>
  <c r="C1730" i="8"/>
  <c r="D1730" i="8" s="1"/>
  <c r="E1745" i="8"/>
  <c r="F1745" i="8" s="1"/>
  <c r="C1744" i="8"/>
  <c r="D1744" i="8" s="1"/>
  <c r="F1795" i="8"/>
  <c r="E1746" i="8"/>
  <c r="F1746" i="8" s="1"/>
  <c r="E1834" i="8"/>
  <c r="F1834" i="8" s="1"/>
  <c r="F1958" i="8"/>
  <c r="C1906" i="8"/>
  <c r="D1906" i="8" s="1"/>
  <c r="F1978" i="8"/>
  <c r="E1929" i="8"/>
  <c r="F1929" i="8" s="1"/>
  <c r="C1978" i="8"/>
  <c r="D1978" i="8" s="1"/>
  <c r="E1981" i="8"/>
  <c r="C1979" i="8"/>
  <c r="D1979" i="8" s="1"/>
  <c r="E1979" i="8"/>
  <c r="F1979" i="8" s="1"/>
  <c r="C2041" i="8"/>
  <c r="E2040" i="8"/>
  <c r="C2040" i="8"/>
  <c r="D2043" i="8"/>
  <c r="D2053" i="8"/>
  <c r="C2051" i="8"/>
  <c r="E2053" i="8"/>
  <c r="F2053" i="8" s="1"/>
  <c r="E2050" i="8"/>
  <c r="D2050" i="8"/>
  <c r="E2052" i="8"/>
  <c r="C2050" i="8"/>
  <c r="E2188" i="8"/>
  <c r="F2188" i="8" s="1"/>
  <c r="C2186" i="8"/>
  <c r="E2186" i="8"/>
  <c r="F2186" i="8" s="1"/>
  <c r="C2190" i="8"/>
  <c r="E2192" i="8"/>
  <c r="D2192" i="8"/>
  <c r="E2191" i="8"/>
  <c r="F2191" i="8" s="1"/>
  <c r="D2044" i="8"/>
  <c r="E2044" i="8"/>
  <c r="F2044" i="8" s="1"/>
  <c r="C2042" i="8"/>
  <c r="E2043" i="8"/>
  <c r="D2088" i="8"/>
  <c r="E2140" i="8"/>
  <c r="F2140" i="8" s="1"/>
  <c r="C2138" i="8"/>
  <c r="D2140" i="8"/>
  <c r="C2137" i="8"/>
  <c r="F2115" i="8"/>
  <c r="E2065" i="8"/>
  <c r="C2063" i="8"/>
  <c r="E2066" i="8"/>
  <c r="C2064" i="8"/>
  <c r="E2071" i="8"/>
  <c r="F2071" i="8" s="1"/>
  <c r="C2069" i="8"/>
  <c r="F2120" i="8"/>
  <c r="C2068" i="8"/>
  <c r="C2089" i="8"/>
  <c r="E2088" i="8"/>
  <c r="C2088" i="8"/>
  <c r="E2089" i="8"/>
  <c r="F2089" i="8" s="1"/>
  <c r="E2091" i="8"/>
  <c r="F2091" i="8" s="1"/>
  <c r="D2091" i="8"/>
  <c r="F2177" i="8"/>
  <c r="E2133" i="8"/>
  <c r="F2133" i="8" s="1"/>
  <c r="E2135" i="8"/>
  <c r="C2133" i="8"/>
  <c r="D2135" i="8"/>
  <c r="F2227" i="8"/>
  <c r="E2178" i="8"/>
  <c r="D2178" i="8"/>
  <c r="E2177" i="8"/>
  <c r="C2176" i="8"/>
  <c r="E1995" i="8"/>
  <c r="F1995" i="8" s="1"/>
  <c r="F2050" i="8"/>
  <c r="E2000" i="8"/>
  <c r="F2000" i="8" s="1"/>
  <c r="E1998" i="8"/>
  <c r="F1998" i="8" s="1"/>
  <c r="E1999" i="8"/>
  <c r="F1999" i="8" s="1"/>
  <c r="C1999" i="8"/>
  <c r="D1999" i="8" s="1"/>
  <c r="E2041" i="8"/>
  <c r="D2092" i="8"/>
  <c r="E2092" i="8"/>
  <c r="F2092" i="8" s="1"/>
  <c r="C2090" i="8"/>
  <c r="D2089" i="8"/>
  <c r="C2145" i="8"/>
  <c r="E2147" i="8"/>
  <c r="D2147" i="8"/>
  <c r="D2144" i="8"/>
  <c r="C2144" i="8"/>
  <c r="E2175" i="8"/>
  <c r="C1985" i="8"/>
  <c r="D1985" i="8" s="1"/>
  <c r="E1987" i="8"/>
  <c r="F1987" i="8" s="1"/>
  <c r="C1984" i="8"/>
  <c r="D1984" i="8" s="1"/>
  <c r="C1992" i="8"/>
  <c r="D1992" i="8" s="1"/>
  <c r="C2134" i="8"/>
  <c r="D2136" i="8"/>
  <c r="E2136" i="8"/>
  <c r="D2133" i="8"/>
  <c r="C2177" i="8"/>
  <c r="E2179" i="8"/>
  <c r="F2179" i="8" s="1"/>
  <c r="C2206" i="8"/>
  <c r="E2208" i="8"/>
  <c r="F2208" i="8" s="1"/>
  <c r="D2208" i="8"/>
  <c r="C2205" i="8"/>
  <c r="E2207" i="8"/>
  <c r="E2206" i="8"/>
  <c r="F2206" i="8" s="1"/>
  <c r="F948" i="8"/>
  <c r="F956" i="8"/>
  <c r="F964" i="8"/>
  <c r="F972" i="8"/>
  <c r="F980" i="8"/>
  <c r="F988" i="8"/>
  <c r="F996" i="8"/>
  <c r="F1004" i="8"/>
  <c r="F1012" i="8"/>
  <c r="F1020" i="8"/>
  <c r="F1028" i="8"/>
  <c r="F1036" i="8"/>
  <c r="F1044" i="8"/>
  <c r="F1052" i="8"/>
  <c r="F1060" i="8"/>
  <c r="F1068" i="8"/>
  <c r="F1076" i="8"/>
  <c r="F1084" i="8"/>
  <c r="F1092" i="8"/>
  <c r="F1100" i="8"/>
  <c r="F1108" i="8"/>
  <c r="F1116" i="8"/>
  <c r="F1124" i="8"/>
  <c r="F1132" i="8"/>
  <c r="F1140" i="8"/>
  <c r="F1148" i="8"/>
  <c r="F1156" i="8"/>
  <c r="F1164" i="8"/>
  <c r="F1172" i="8"/>
  <c r="F1180" i="8"/>
  <c r="E1187" i="8"/>
  <c r="C1194" i="8"/>
  <c r="D1194" i="8" s="1"/>
  <c r="E1196" i="8"/>
  <c r="F1196" i="8" s="1"/>
  <c r="E1203" i="8"/>
  <c r="F1203" i="8" s="1"/>
  <c r="C1210" i="8"/>
  <c r="D1210" i="8" s="1"/>
  <c r="E1212" i="8"/>
  <c r="E1219" i="8"/>
  <c r="C1226" i="8"/>
  <c r="D1226" i="8" s="1"/>
  <c r="F1277" i="8"/>
  <c r="F1228" i="8"/>
  <c r="F1283" i="8"/>
  <c r="C1234" i="8"/>
  <c r="D1234" i="8" s="1"/>
  <c r="F1285" i="8"/>
  <c r="C1242" i="8"/>
  <c r="D1242" i="8" s="1"/>
  <c r="F1299" i="8"/>
  <c r="C1250" i="8"/>
  <c r="D1250" i="8" s="1"/>
  <c r="F1301" i="8"/>
  <c r="F1252" i="8"/>
  <c r="C1258" i="8"/>
  <c r="D1258" i="8" s="1"/>
  <c r="F1315" i="8"/>
  <c r="E1275" i="8"/>
  <c r="F1275" i="8" s="1"/>
  <c r="E1274" i="8"/>
  <c r="F1274" i="8" s="1"/>
  <c r="F1326" i="8"/>
  <c r="E1276" i="8"/>
  <c r="F1276" i="8" s="1"/>
  <c r="F1331" i="8"/>
  <c r="E1291" i="8"/>
  <c r="F1291" i="8" s="1"/>
  <c r="E1290" i="8"/>
  <c r="F1290" i="8" s="1"/>
  <c r="F1342" i="8"/>
  <c r="E1292" i="8"/>
  <c r="F1292" i="8" s="1"/>
  <c r="F1347" i="8"/>
  <c r="E1307" i="8"/>
  <c r="F1307" i="8" s="1"/>
  <c r="E1306" i="8"/>
  <c r="F1306" i="8" s="1"/>
  <c r="F1358" i="8"/>
  <c r="E1308" i="8"/>
  <c r="F1363" i="8"/>
  <c r="E1323" i="8"/>
  <c r="E1322" i="8"/>
  <c r="F1322" i="8" s="1"/>
  <c r="F1374" i="8"/>
  <c r="E1324" i="8"/>
  <c r="F1379" i="8"/>
  <c r="E1339" i="8"/>
  <c r="F1339" i="8" s="1"/>
  <c r="E1338" i="8"/>
  <c r="F1338" i="8" s="1"/>
  <c r="E1340" i="8"/>
  <c r="F1395" i="8"/>
  <c r="E1355" i="8"/>
  <c r="F1355" i="8" s="1"/>
  <c r="E1354" i="8"/>
  <c r="F1354" i="8" s="1"/>
  <c r="F1406" i="8"/>
  <c r="E1356" i="8"/>
  <c r="F1356" i="8" s="1"/>
  <c r="C1442" i="8"/>
  <c r="D1442" i="8" s="1"/>
  <c r="E1450" i="8"/>
  <c r="F1450" i="8" s="1"/>
  <c r="F1505" i="8"/>
  <c r="C1465" i="8"/>
  <c r="D1465" i="8" s="1"/>
  <c r="C1468" i="8"/>
  <c r="D1468" i="8" s="1"/>
  <c r="E1484" i="8"/>
  <c r="C1499" i="8"/>
  <c r="D1499" i="8" s="1"/>
  <c r="F1562" i="8"/>
  <c r="E1524" i="8"/>
  <c r="F1524" i="8" s="1"/>
  <c r="C1522" i="8"/>
  <c r="D1522" i="8" s="1"/>
  <c r="F1582" i="8"/>
  <c r="E1558" i="8"/>
  <c r="C1556" i="8"/>
  <c r="D1556" i="8" s="1"/>
  <c r="E1557" i="8"/>
  <c r="E1569" i="8"/>
  <c r="F1569" i="8" s="1"/>
  <c r="C1568" i="8"/>
  <c r="D1568" i="8" s="1"/>
  <c r="E1570" i="8"/>
  <c r="E1588" i="8"/>
  <c r="C1586" i="8"/>
  <c r="D1586" i="8" s="1"/>
  <c r="F1646" i="8"/>
  <c r="E1622" i="8"/>
  <c r="C1620" i="8"/>
  <c r="D1620" i="8" s="1"/>
  <c r="E1621" i="8"/>
  <c r="F1621" i="8" s="1"/>
  <c r="E1633" i="8"/>
  <c r="F1633" i="8" s="1"/>
  <c r="C1632" i="8"/>
  <c r="D1632" i="8" s="1"/>
  <c r="E1634" i="8"/>
  <c r="F1695" i="8"/>
  <c r="E1646" i="8"/>
  <c r="C1644" i="8"/>
  <c r="D1644" i="8" s="1"/>
  <c r="E1645" i="8"/>
  <c r="F1645" i="8" s="1"/>
  <c r="E1662" i="8"/>
  <c r="F1662" i="8" s="1"/>
  <c r="E1679" i="8"/>
  <c r="F1679" i="8" s="1"/>
  <c r="C1691" i="8"/>
  <c r="D1691" i="8" s="1"/>
  <c r="E1693" i="8"/>
  <c r="F1693" i="8" s="1"/>
  <c r="E1731" i="8"/>
  <c r="F1731" i="8" s="1"/>
  <c r="E1748" i="8"/>
  <c r="C1746" i="8"/>
  <c r="D1746" i="8" s="1"/>
  <c r="F1781" i="8"/>
  <c r="E1828" i="8"/>
  <c r="F1828" i="8" s="1"/>
  <c r="E1827" i="8"/>
  <c r="F1827" i="8" s="1"/>
  <c r="C1838" i="8"/>
  <c r="D1838" i="8" s="1"/>
  <c r="F1889" i="8"/>
  <c r="E1838" i="8"/>
  <c r="E1840" i="8"/>
  <c r="F1840" i="8" s="1"/>
  <c r="E1883" i="8"/>
  <c r="C1905" i="8"/>
  <c r="D1905" i="8" s="1"/>
  <c r="E1907" i="8"/>
  <c r="F1907" i="8" s="1"/>
  <c r="E1947" i="8"/>
  <c r="F1947" i="8" s="1"/>
  <c r="E1951" i="8"/>
  <c r="C1951" i="8"/>
  <c r="D1951" i="8" s="1"/>
  <c r="F2014" i="8"/>
  <c r="C1962" i="8"/>
  <c r="D1962" i="8" s="1"/>
  <c r="E2068" i="8"/>
  <c r="F2068" i="8" s="1"/>
  <c r="F2131" i="8"/>
  <c r="E2081" i="8"/>
  <c r="C2079" i="8"/>
  <c r="C2080" i="8"/>
  <c r="F2244" i="8"/>
  <c r="C2193" i="8"/>
  <c r="D2195" i="8"/>
  <c r="E2195" i="8"/>
  <c r="F2195" i="8" s="1"/>
  <c r="C1136" i="8"/>
  <c r="D1136" i="8" s="1"/>
  <c r="C1144" i="8"/>
  <c r="D1144" i="8" s="1"/>
  <c r="C1152" i="8"/>
  <c r="D1152" i="8" s="1"/>
  <c r="C1160" i="8"/>
  <c r="D1160" i="8" s="1"/>
  <c r="C1168" i="8"/>
  <c r="D1168" i="8" s="1"/>
  <c r="C1176" i="8"/>
  <c r="D1176" i="8" s="1"/>
  <c r="E1184" i="8"/>
  <c r="F1184" i="8" s="1"/>
  <c r="C1184" i="8"/>
  <c r="D1184" i="8" s="1"/>
  <c r="F1238" i="8"/>
  <c r="F1254" i="8"/>
  <c r="F1212" i="8"/>
  <c r="F1270" i="8"/>
  <c r="E1232" i="8"/>
  <c r="F1232" i="8" s="1"/>
  <c r="E1240" i="8"/>
  <c r="F1240" i="8" s="1"/>
  <c r="E1248" i="8"/>
  <c r="F1248" i="8" s="1"/>
  <c r="E1256" i="8"/>
  <c r="F1256" i="8" s="1"/>
  <c r="E1264" i="8"/>
  <c r="F1264" i="8" s="1"/>
  <c r="C1272" i="8"/>
  <c r="D1272" i="8" s="1"/>
  <c r="C1288" i="8"/>
  <c r="D1288" i="8" s="1"/>
  <c r="C1304" i="8"/>
  <c r="D1304" i="8" s="1"/>
  <c r="C1320" i="8"/>
  <c r="D1320" i="8" s="1"/>
  <c r="F1324" i="8"/>
  <c r="C1336" i="8"/>
  <c r="D1336" i="8" s="1"/>
  <c r="F1340" i="8"/>
  <c r="C1352" i="8"/>
  <c r="D1352" i="8" s="1"/>
  <c r="E1436" i="8"/>
  <c r="E1444" i="8"/>
  <c r="F1444" i="8" s="1"/>
  <c r="F1514" i="8"/>
  <c r="C1464" i="8"/>
  <c r="D1464" i="8" s="1"/>
  <c r="C1488" i="8"/>
  <c r="D1488" i="8" s="1"/>
  <c r="E1489" i="8"/>
  <c r="F1489" i="8" s="1"/>
  <c r="E1493" i="8"/>
  <c r="F1493" i="8" s="1"/>
  <c r="C1498" i="8"/>
  <c r="D1498" i="8" s="1"/>
  <c r="E1534" i="8"/>
  <c r="F1534" i="8" s="1"/>
  <c r="C1532" i="8"/>
  <c r="D1532" i="8" s="1"/>
  <c r="E1533" i="8"/>
  <c r="F1533" i="8" s="1"/>
  <c r="F1536" i="8"/>
  <c r="F1539" i="8"/>
  <c r="E1545" i="8"/>
  <c r="F1545" i="8" s="1"/>
  <c r="C1544" i="8"/>
  <c r="D1544" i="8" s="1"/>
  <c r="E1546" i="8"/>
  <c r="F1546" i="8" s="1"/>
  <c r="E1564" i="8"/>
  <c r="F1564" i="8" s="1"/>
  <c r="C1562" i="8"/>
  <c r="D1562" i="8" s="1"/>
  <c r="C1567" i="8"/>
  <c r="D1567" i="8" s="1"/>
  <c r="F1622" i="8"/>
  <c r="E1579" i="8"/>
  <c r="F1579" i="8" s="1"/>
  <c r="E1598" i="8"/>
  <c r="C1596" i="8"/>
  <c r="D1596" i="8" s="1"/>
  <c r="E1597" i="8"/>
  <c r="F1597" i="8" s="1"/>
  <c r="E1609" i="8"/>
  <c r="F1609" i="8" s="1"/>
  <c r="C1608" i="8"/>
  <c r="D1608" i="8" s="1"/>
  <c r="F1659" i="8"/>
  <c r="E1610" i="8"/>
  <c r="F1610" i="8" s="1"/>
  <c r="F1677" i="8"/>
  <c r="E1628" i="8"/>
  <c r="C1626" i="8"/>
  <c r="D1626" i="8" s="1"/>
  <c r="C1631" i="8"/>
  <c r="D1631" i="8" s="1"/>
  <c r="C1676" i="8"/>
  <c r="D1676" i="8" s="1"/>
  <c r="F1738" i="8"/>
  <c r="C1690" i="8"/>
  <c r="D1690" i="8" s="1"/>
  <c r="E1700" i="8"/>
  <c r="C1698" i="8"/>
  <c r="D1698" i="8" s="1"/>
  <c r="E1713" i="8"/>
  <c r="C1712" i="8"/>
  <c r="D1712" i="8" s="1"/>
  <c r="F1763" i="8"/>
  <c r="E1714" i="8"/>
  <c r="C1726" i="8"/>
  <c r="D1726" i="8" s="1"/>
  <c r="F1777" i="8"/>
  <c r="E1728" i="8"/>
  <c r="F1808" i="8"/>
  <c r="F1878" i="8"/>
  <c r="C1837" i="8"/>
  <c r="D1837" i="8" s="1"/>
  <c r="E1860" i="8"/>
  <c r="F1860" i="8" s="1"/>
  <c r="F1909" i="8"/>
  <c r="E1859" i="8"/>
  <c r="F1859" i="8" s="1"/>
  <c r="C1870" i="8"/>
  <c r="D1870" i="8" s="1"/>
  <c r="E1870" i="8"/>
  <c r="E1872" i="8"/>
  <c r="F1872" i="8" s="1"/>
  <c r="C1880" i="8"/>
  <c r="D1880" i="8" s="1"/>
  <c r="C1904" i="8"/>
  <c r="D1904" i="8" s="1"/>
  <c r="F1964" i="8"/>
  <c r="E1915" i="8"/>
  <c r="F1915" i="8" s="1"/>
  <c r="E1919" i="8"/>
  <c r="C1919" i="8"/>
  <c r="D1919" i="8" s="1"/>
  <c r="C1944" i="8"/>
  <c r="D1944" i="8" s="1"/>
  <c r="C1993" i="8"/>
  <c r="D1993" i="8" s="1"/>
  <c r="E2165" i="8"/>
  <c r="F2165" i="8" s="1"/>
  <c r="D2165" i="8"/>
  <c r="C2163" i="8"/>
  <c r="D2162" i="8"/>
  <c r="C2162" i="8"/>
  <c r="D2188" i="8"/>
  <c r="D2201" i="8"/>
  <c r="D2198" i="8"/>
  <c r="F2250" i="8"/>
  <c r="E2201" i="8"/>
  <c r="C2199" i="8"/>
  <c r="E2200" i="8"/>
  <c r="E2199" i="8"/>
  <c r="F1230" i="8"/>
  <c r="E1200" i="8"/>
  <c r="F1200" i="8" s="1"/>
  <c r="E1216" i="8"/>
  <c r="F1216" i="8" s="1"/>
  <c r="E1223" i="8"/>
  <c r="F1223" i="8" s="1"/>
  <c r="C1235" i="8"/>
  <c r="D1235" i="8" s="1"/>
  <c r="C1243" i="8"/>
  <c r="D1243" i="8" s="1"/>
  <c r="C1251" i="8"/>
  <c r="D1251" i="8" s="1"/>
  <c r="C1259" i="8"/>
  <c r="D1259" i="8" s="1"/>
  <c r="C1269" i="8"/>
  <c r="D1269" i="8" s="1"/>
  <c r="E1280" i="8"/>
  <c r="F1280" i="8" s="1"/>
  <c r="C1285" i="8"/>
  <c r="D1285" i="8" s="1"/>
  <c r="E1296" i="8"/>
  <c r="F1296" i="8" s="1"/>
  <c r="C1301" i="8"/>
  <c r="D1301" i="8" s="1"/>
  <c r="E1312" i="8"/>
  <c r="F1312" i="8" s="1"/>
  <c r="F1368" i="8"/>
  <c r="C1317" i="8"/>
  <c r="D1317" i="8" s="1"/>
  <c r="F1320" i="8"/>
  <c r="E1328" i="8"/>
  <c r="F1328" i="8" s="1"/>
  <c r="F1384" i="8"/>
  <c r="C1333" i="8"/>
  <c r="D1333" i="8" s="1"/>
  <c r="E1344" i="8"/>
  <c r="F1400" i="8"/>
  <c r="C1349" i="8"/>
  <c r="D1349" i="8" s="1"/>
  <c r="F1352" i="8"/>
  <c r="E1360" i="8"/>
  <c r="F1360" i="8" s="1"/>
  <c r="F1416" i="8"/>
  <c r="F1424" i="8"/>
  <c r="C1389" i="8"/>
  <c r="D1389" i="8" s="1"/>
  <c r="F1448" i="8"/>
  <c r="C1405" i="8"/>
  <c r="D1405" i="8" s="1"/>
  <c r="F1464" i="8"/>
  <c r="C1421" i="8"/>
  <c r="D1421" i="8" s="1"/>
  <c r="F1480" i="8"/>
  <c r="C1440" i="8"/>
  <c r="D1440" i="8" s="1"/>
  <c r="E1441" i="8"/>
  <c r="F1441" i="8" s="1"/>
  <c r="E1445" i="8"/>
  <c r="C1450" i="8"/>
  <c r="D1450" i="8" s="1"/>
  <c r="C1462" i="8"/>
  <c r="D1462" i="8" s="1"/>
  <c r="E1467" i="8"/>
  <c r="F1467" i="8" s="1"/>
  <c r="E1482" i="8"/>
  <c r="F1482" i="8" s="1"/>
  <c r="C1487" i="8"/>
  <c r="D1487" i="8" s="1"/>
  <c r="E1496" i="8"/>
  <c r="C1493" i="8"/>
  <c r="D1493" i="8" s="1"/>
  <c r="C1497" i="8"/>
  <c r="D1497" i="8" s="1"/>
  <c r="C1500" i="8"/>
  <c r="D1500" i="8" s="1"/>
  <c r="E1501" i="8"/>
  <c r="F1501" i="8" s="1"/>
  <c r="E1516" i="8"/>
  <c r="F1516" i="8" s="1"/>
  <c r="E1521" i="8"/>
  <c r="F1521" i="8" s="1"/>
  <c r="C1520" i="8"/>
  <c r="D1520" i="8" s="1"/>
  <c r="E1522" i="8"/>
  <c r="E1540" i="8"/>
  <c r="C1538" i="8"/>
  <c r="D1538" i="8" s="1"/>
  <c r="C1543" i="8"/>
  <c r="D1543" i="8" s="1"/>
  <c r="F1598" i="8"/>
  <c r="E1574" i="8"/>
  <c r="F1574" i="8" s="1"/>
  <c r="C1572" i="8"/>
  <c r="D1572" i="8" s="1"/>
  <c r="E1573" i="8"/>
  <c r="F1573" i="8" s="1"/>
  <c r="E1585" i="8"/>
  <c r="F1585" i="8" s="1"/>
  <c r="C1584" i="8"/>
  <c r="D1584" i="8" s="1"/>
  <c r="E1586" i="8"/>
  <c r="E1604" i="8"/>
  <c r="C1602" i="8"/>
  <c r="D1602" i="8" s="1"/>
  <c r="C1607" i="8"/>
  <c r="D1607" i="8" s="1"/>
  <c r="E1638" i="8"/>
  <c r="C1636" i="8"/>
  <c r="D1636" i="8" s="1"/>
  <c r="E1637" i="8"/>
  <c r="E1652" i="8"/>
  <c r="C1650" i="8"/>
  <c r="D1650" i="8" s="1"/>
  <c r="F1708" i="8"/>
  <c r="E1665" i="8"/>
  <c r="F1665" i="8" s="1"/>
  <c r="C1664" i="8"/>
  <c r="D1664" i="8" s="1"/>
  <c r="E1666" i="8"/>
  <c r="E1680" i="8"/>
  <c r="F1680" i="8" s="1"/>
  <c r="E1711" i="8"/>
  <c r="F1711" i="8" s="1"/>
  <c r="F1760" i="8"/>
  <c r="C1711" i="8"/>
  <c r="D1711" i="8" s="1"/>
  <c r="C1723" i="8"/>
  <c r="D1723" i="8" s="1"/>
  <c r="E1725" i="8"/>
  <c r="F1728" i="8"/>
  <c r="F1742" i="8"/>
  <c r="C1826" i="8"/>
  <c r="D1826" i="8" s="1"/>
  <c r="C1869" i="8"/>
  <c r="D1869" i="8" s="1"/>
  <c r="E1892" i="8"/>
  <c r="F1892" i="8" s="1"/>
  <c r="F1941" i="8"/>
  <c r="E1891" i="8"/>
  <c r="F1891" i="8" s="1"/>
  <c r="C1912" i="8"/>
  <c r="D1912" i="8" s="1"/>
  <c r="C1938" i="8"/>
  <c r="D1938" i="8" s="1"/>
  <c r="C1963" i="8"/>
  <c r="D1963" i="8" s="1"/>
  <c r="E1975" i="8"/>
  <c r="F2038" i="8"/>
  <c r="C1986" i="8"/>
  <c r="D1986" i="8" s="1"/>
  <c r="D2066" i="8"/>
  <c r="C2076" i="8"/>
  <c r="E2078" i="8"/>
  <c r="F2078" i="8" s="1"/>
  <c r="D2078" i="8"/>
  <c r="D2075" i="8"/>
  <c r="C2075" i="8"/>
  <c r="E2119" i="8"/>
  <c r="D2119" i="8"/>
  <c r="E2117" i="8"/>
  <c r="C2117" i="8"/>
  <c r="C2116" i="8"/>
  <c r="F2168" i="8"/>
  <c r="E2118" i="8"/>
  <c r="E2193" i="8"/>
  <c r="F2193" i="8" s="1"/>
  <c r="F1325" i="8"/>
  <c r="F1333" i="8"/>
  <c r="F1341" i="8"/>
  <c r="F1349" i="8"/>
  <c r="F1357" i="8"/>
  <c r="F1365" i="8"/>
  <c r="F1373" i="8"/>
  <c r="F1389" i="8"/>
  <c r="F1397" i="8"/>
  <c r="F1405" i="8"/>
  <c r="F1413" i="8"/>
  <c r="F1421" i="8"/>
  <c r="E1438" i="8"/>
  <c r="F1438" i="8" s="1"/>
  <c r="E1447" i="8"/>
  <c r="F1447" i="8" s="1"/>
  <c r="F1445" i="8"/>
  <c r="E1454" i="8"/>
  <c r="F1454" i="8" s="1"/>
  <c r="E1463" i="8"/>
  <c r="F1463" i="8" s="1"/>
  <c r="F1461" i="8"/>
  <c r="E1470" i="8"/>
  <c r="F1470" i="8" s="1"/>
  <c r="E1479" i="8"/>
  <c r="F1479" i="8" s="1"/>
  <c r="F1477" i="8"/>
  <c r="E1486" i="8"/>
  <c r="F1486" i="8" s="1"/>
  <c r="E1495" i="8"/>
  <c r="F1495" i="8" s="1"/>
  <c r="E1502" i="8"/>
  <c r="F1502" i="8" s="1"/>
  <c r="E1511" i="8"/>
  <c r="F1511" i="8" s="1"/>
  <c r="E1520" i="8"/>
  <c r="F1520" i="8" s="1"/>
  <c r="F1526" i="8"/>
  <c r="E1528" i="8"/>
  <c r="F1528" i="8" s="1"/>
  <c r="E1536" i="8"/>
  <c r="E1544" i="8"/>
  <c r="F1544" i="8" s="1"/>
  <c r="E1552" i="8"/>
  <c r="F1552" i="8" s="1"/>
  <c r="F1558" i="8"/>
  <c r="E1560" i="8"/>
  <c r="F1560" i="8" s="1"/>
  <c r="E1568" i="8"/>
  <c r="F1568" i="8" s="1"/>
  <c r="E1576" i="8"/>
  <c r="F1576" i="8" s="1"/>
  <c r="E1584" i="8"/>
  <c r="F1584" i="8" s="1"/>
  <c r="E1592" i="8"/>
  <c r="F1592" i="8" s="1"/>
  <c r="E1600" i="8"/>
  <c r="F1600" i="8" s="1"/>
  <c r="E1608" i="8"/>
  <c r="F1608" i="8" s="1"/>
  <c r="E1616" i="8"/>
  <c r="F1616" i="8" s="1"/>
  <c r="E1624" i="8"/>
  <c r="F1624" i="8" s="1"/>
  <c r="E1632" i="8"/>
  <c r="F1632" i="8" s="1"/>
  <c r="E1640" i="8"/>
  <c r="F1640" i="8" s="1"/>
  <c r="C1653" i="8"/>
  <c r="D1653" i="8" s="1"/>
  <c r="C1655" i="8"/>
  <c r="D1655" i="8" s="1"/>
  <c r="F1657" i="8"/>
  <c r="F1714" i="8"/>
  <c r="C1669" i="8"/>
  <c r="D1669" i="8" s="1"/>
  <c r="C1671" i="8"/>
  <c r="D1671" i="8" s="1"/>
  <c r="F1673" i="8"/>
  <c r="F1730" i="8"/>
  <c r="C1685" i="8"/>
  <c r="D1685" i="8" s="1"/>
  <c r="C1687" i="8"/>
  <c r="D1687" i="8" s="1"/>
  <c r="C1701" i="8"/>
  <c r="D1701" i="8" s="1"/>
  <c r="C1703" i="8"/>
  <c r="D1703" i="8" s="1"/>
  <c r="F1705" i="8"/>
  <c r="F1707" i="8"/>
  <c r="F1762" i="8"/>
  <c r="C1717" i="8"/>
  <c r="D1717" i="8" s="1"/>
  <c r="C1719" i="8"/>
  <c r="D1719" i="8" s="1"/>
  <c r="F1721" i="8"/>
  <c r="F1778" i="8"/>
  <c r="C1733" i="8"/>
  <c r="D1733" i="8" s="1"/>
  <c r="C1735" i="8"/>
  <c r="D1735" i="8" s="1"/>
  <c r="F1737" i="8"/>
  <c r="F1794" i="8"/>
  <c r="C1751" i="8"/>
  <c r="D1751" i="8" s="1"/>
  <c r="C1754" i="8"/>
  <c r="D1754" i="8" s="1"/>
  <c r="C1759" i="8"/>
  <c r="D1759" i="8" s="1"/>
  <c r="C1770" i="8"/>
  <c r="D1770" i="8" s="1"/>
  <c r="F1825" i="8"/>
  <c r="C1786" i="8"/>
  <c r="D1786" i="8" s="1"/>
  <c r="F1841" i="8"/>
  <c r="C1791" i="8"/>
  <c r="D1791" i="8" s="1"/>
  <c r="C1802" i="8"/>
  <c r="D1802" i="8" s="1"/>
  <c r="F1857" i="8"/>
  <c r="F1871" i="8"/>
  <c r="F1882" i="8"/>
  <c r="C1831" i="8"/>
  <c r="D1831" i="8" s="1"/>
  <c r="E1841" i="8"/>
  <c r="C1840" i="8"/>
  <c r="D1840" i="8" s="1"/>
  <c r="F1903" i="8"/>
  <c r="F1914" i="8"/>
  <c r="C1863" i="8"/>
  <c r="D1863" i="8" s="1"/>
  <c r="F1920" i="8"/>
  <c r="E1873" i="8"/>
  <c r="C1872" i="8"/>
  <c r="D1872" i="8" s="1"/>
  <c r="F1935" i="8"/>
  <c r="C1895" i="8"/>
  <c r="D1895" i="8" s="1"/>
  <c r="F2010" i="8"/>
  <c r="E1961" i="8"/>
  <c r="F1961" i="8" s="1"/>
  <c r="F2034" i="8"/>
  <c r="E1985" i="8"/>
  <c r="F1985" i="8" s="1"/>
  <c r="C2062" i="8"/>
  <c r="E2064" i="8"/>
  <c r="F2064" i="8" s="1"/>
  <c r="D2064" i="8"/>
  <c r="D2061" i="8"/>
  <c r="C2061" i="8"/>
  <c r="F2118" i="8"/>
  <c r="C2152" i="8"/>
  <c r="E2154" i="8"/>
  <c r="F2154" i="8" s="1"/>
  <c r="D2154" i="8"/>
  <c r="F2207" i="8"/>
  <c r="E2172" i="8"/>
  <c r="F2172" i="8" s="1"/>
  <c r="C2170" i="8"/>
  <c r="D2172" i="8"/>
  <c r="E2170" i="8"/>
  <c r="F2170" i="8" s="1"/>
  <c r="C2278" i="8"/>
  <c r="D2280" i="8"/>
  <c r="E2280" i="8"/>
  <c r="F2280" i="8" s="1"/>
  <c r="D2346" i="8"/>
  <c r="C2344" i="8"/>
  <c r="E2346" i="8"/>
  <c r="D2343" i="8"/>
  <c r="C2343" i="8"/>
  <c r="C2353" i="8"/>
  <c r="E2355" i="8"/>
  <c r="F2404" i="8"/>
  <c r="D2355" i="8"/>
  <c r="E2353" i="8"/>
  <c r="C2352" i="8"/>
  <c r="E2354" i="8"/>
  <c r="C46" i="9"/>
  <c r="D46" i="9" s="1"/>
  <c r="C45" i="9"/>
  <c r="D45" i="9" s="1"/>
  <c r="E2277" i="8"/>
  <c r="F2277" i="8" s="1"/>
  <c r="D2277" i="8"/>
  <c r="C2275" i="8"/>
  <c r="D2281" i="8"/>
  <c r="D2278" i="8"/>
  <c r="C2305" i="8"/>
  <c r="E2307" i="8"/>
  <c r="D2307" i="8"/>
  <c r="C2304" i="8"/>
  <c r="D2386" i="8"/>
  <c r="E2384" i="8"/>
  <c r="F2384" i="8" s="1"/>
  <c r="C2384" i="8"/>
  <c r="E2386" i="8"/>
  <c r="F2386" i="8" s="1"/>
  <c r="D2383" i="8"/>
  <c r="C2383" i="8"/>
  <c r="C26" i="9"/>
  <c r="D26" i="9" s="1"/>
  <c r="C25" i="9"/>
  <c r="D25" i="9" s="1"/>
  <c r="C2246" i="8"/>
  <c r="D2248" i="8"/>
  <c r="F2297" i="8"/>
  <c r="E2248" i="8"/>
  <c r="F2248" i="8" s="1"/>
  <c r="D2245" i="8"/>
  <c r="C2245" i="8"/>
  <c r="D2257" i="8"/>
  <c r="C2255" i="8"/>
  <c r="E2257" i="8"/>
  <c r="F2257" i="8" s="1"/>
  <c r="E2256" i="8"/>
  <c r="F2256" i="8" s="1"/>
  <c r="C2274" i="8"/>
  <c r="C2280" i="8"/>
  <c r="F2331" i="8"/>
  <c r="D2282" i="8"/>
  <c r="E2282" i="8"/>
  <c r="D2241" i="8"/>
  <c r="F2290" i="8"/>
  <c r="C2239" i="8"/>
  <c r="E2241" i="8"/>
  <c r="F2241" i="8" s="1"/>
  <c r="D2254" i="8"/>
  <c r="E2262" i="8"/>
  <c r="F2262" i="8" s="1"/>
  <c r="E2261" i="8"/>
  <c r="F2261" i="8" s="1"/>
  <c r="E2263" i="8"/>
  <c r="C2261" i="8"/>
  <c r="D2274" i="8"/>
  <c r="C2279" i="8"/>
  <c r="D2273" i="8"/>
  <c r="C2271" i="8"/>
  <c r="E2273" i="8"/>
  <c r="E2272" i="8"/>
  <c r="E2274" i="8"/>
  <c r="F2274" i="8" s="1"/>
  <c r="C2307" i="8"/>
  <c r="E2309" i="8"/>
  <c r="F2309" i="8" s="1"/>
  <c r="D2306" i="8"/>
  <c r="C2306" i="8"/>
  <c r="C2356" i="8"/>
  <c r="E2358" i="8"/>
  <c r="F2358" i="8" s="1"/>
  <c r="D2358" i="8"/>
  <c r="C64" i="9"/>
  <c r="D64" i="9" s="1"/>
  <c r="C63" i="9"/>
  <c r="D63" i="9" s="1"/>
  <c r="C82" i="9"/>
  <c r="D82" i="9" s="1"/>
  <c r="C81" i="9"/>
  <c r="D81" i="9" s="1"/>
  <c r="C1365" i="8"/>
  <c r="D1365" i="8" s="1"/>
  <c r="C1373" i="8"/>
  <c r="D1373" i="8" s="1"/>
  <c r="C1381" i="8"/>
  <c r="D1381" i="8" s="1"/>
  <c r="C1397" i="8"/>
  <c r="D1397" i="8" s="1"/>
  <c r="C1413" i="8"/>
  <c r="D1413" i="8" s="1"/>
  <c r="C1429" i="8"/>
  <c r="D1429" i="8" s="1"/>
  <c r="C1436" i="8"/>
  <c r="D1436" i="8" s="1"/>
  <c r="C1445" i="8"/>
  <c r="D1445" i="8" s="1"/>
  <c r="C1452" i="8"/>
  <c r="D1452" i="8" s="1"/>
  <c r="F1506" i="8"/>
  <c r="C1461" i="8"/>
  <c r="D1461" i="8" s="1"/>
  <c r="F1522" i="8"/>
  <c r="C1477" i="8"/>
  <c r="D1477" i="8" s="1"/>
  <c r="F1494" i="8"/>
  <c r="F1510" i="8"/>
  <c r="C1516" i="8"/>
  <c r="D1516" i="8" s="1"/>
  <c r="F1570" i="8"/>
  <c r="F1572" i="8"/>
  <c r="C1523" i="8"/>
  <c r="D1523" i="8" s="1"/>
  <c r="E1527" i="8"/>
  <c r="F1527" i="8" s="1"/>
  <c r="F1580" i="8"/>
  <c r="C1531" i="8"/>
  <c r="D1531" i="8" s="1"/>
  <c r="E1535" i="8"/>
  <c r="F1535" i="8" s="1"/>
  <c r="F1586" i="8"/>
  <c r="F1588" i="8"/>
  <c r="C1539" i="8"/>
  <c r="D1539" i="8" s="1"/>
  <c r="E1543" i="8"/>
  <c r="F1594" i="8"/>
  <c r="F1596" i="8"/>
  <c r="C1547" i="8"/>
  <c r="D1547" i="8" s="1"/>
  <c r="E1551" i="8"/>
  <c r="F1551" i="8" s="1"/>
  <c r="F1602" i="8"/>
  <c r="F1604" i="8"/>
  <c r="C1555" i="8"/>
  <c r="D1555" i="8" s="1"/>
  <c r="E1559" i="8"/>
  <c r="F1559" i="8" s="1"/>
  <c r="C1563" i="8"/>
  <c r="D1563" i="8" s="1"/>
  <c r="E1567" i="8"/>
  <c r="F1567" i="8" s="1"/>
  <c r="F1618" i="8"/>
  <c r="F1620" i="8"/>
  <c r="C1571" i="8"/>
  <c r="D1571" i="8" s="1"/>
  <c r="E1575" i="8"/>
  <c r="F1575" i="8" s="1"/>
  <c r="F1628" i="8"/>
  <c r="C1579" i="8"/>
  <c r="D1579" i="8" s="1"/>
  <c r="E1583" i="8"/>
  <c r="F1583" i="8" s="1"/>
  <c r="F1634" i="8"/>
  <c r="F1636" i="8"/>
  <c r="C1587" i="8"/>
  <c r="D1587" i="8" s="1"/>
  <c r="E1591" i="8"/>
  <c r="F1591" i="8" s="1"/>
  <c r="F1644" i="8"/>
  <c r="C1595" i="8"/>
  <c r="D1595" i="8" s="1"/>
  <c r="E1599" i="8"/>
  <c r="F1599" i="8" s="1"/>
  <c r="F1650" i="8"/>
  <c r="F1652" i="8"/>
  <c r="C1603" i="8"/>
  <c r="D1603" i="8" s="1"/>
  <c r="E1607" i="8"/>
  <c r="F1607" i="8" s="1"/>
  <c r="F1658" i="8"/>
  <c r="C1611" i="8"/>
  <c r="D1611" i="8" s="1"/>
  <c r="E1615" i="8"/>
  <c r="F1615" i="8" s="1"/>
  <c r="F1666" i="8"/>
  <c r="F1668" i="8"/>
  <c r="C1619" i="8"/>
  <c r="D1619" i="8" s="1"/>
  <c r="E1623" i="8"/>
  <c r="F1623" i="8" s="1"/>
  <c r="F1674" i="8"/>
  <c r="C1627" i="8"/>
  <c r="D1627" i="8" s="1"/>
  <c r="E1631" i="8"/>
  <c r="F1631" i="8" s="1"/>
  <c r="F1682" i="8"/>
  <c r="F1684" i="8"/>
  <c r="C1635" i="8"/>
  <c r="D1635" i="8" s="1"/>
  <c r="E1639" i="8"/>
  <c r="F1690" i="8"/>
  <c r="C1643" i="8"/>
  <c r="D1643" i="8" s="1"/>
  <c r="E1647" i="8"/>
  <c r="F1647" i="8" s="1"/>
  <c r="F1698" i="8"/>
  <c r="F1700" i="8"/>
  <c r="C1651" i="8"/>
  <c r="D1651" i="8" s="1"/>
  <c r="E1655" i="8"/>
  <c r="E1656" i="8"/>
  <c r="F1656" i="8" s="1"/>
  <c r="E1671" i="8"/>
  <c r="F1671" i="8" s="1"/>
  <c r="E1670" i="8"/>
  <c r="F1670" i="8" s="1"/>
  <c r="E1672" i="8"/>
  <c r="F1672" i="8" s="1"/>
  <c r="F1727" i="8"/>
  <c r="E1687" i="8"/>
  <c r="F1687" i="8" s="1"/>
  <c r="E1686" i="8"/>
  <c r="F1686" i="8" s="1"/>
  <c r="E1688" i="8"/>
  <c r="F1688" i="8" s="1"/>
  <c r="F1743" i="8"/>
  <c r="E1703" i="8"/>
  <c r="F1703" i="8" s="1"/>
  <c r="E1702" i="8"/>
  <c r="F1702" i="8" s="1"/>
  <c r="F1759" i="8"/>
  <c r="E1719" i="8"/>
  <c r="F1719" i="8" s="1"/>
  <c r="E1718" i="8"/>
  <c r="F1718" i="8" s="1"/>
  <c r="E1735" i="8"/>
  <c r="F1735" i="8" s="1"/>
  <c r="E1734" i="8"/>
  <c r="F1734" i="8" s="1"/>
  <c r="F1791" i="8"/>
  <c r="E1751" i="8"/>
  <c r="F1751" i="8" s="1"/>
  <c r="E1750" i="8"/>
  <c r="F1750" i="8" s="1"/>
  <c r="F1752" i="8"/>
  <c r="F1755" i="8"/>
  <c r="F1768" i="8"/>
  <c r="F1771" i="8"/>
  <c r="F1784" i="8"/>
  <c r="F1787" i="8"/>
  <c r="F1800" i="8"/>
  <c r="F1916" i="8"/>
  <c r="F1948" i="8"/>
  <c r="E1913" i="8"/>
  <c r="F1913" i="8" s="1"/>
  <c r="C1922" i="8"/>
  <c r="D1922" i="8" s="1"/>
  <c r="F1980" i="8"/>
  <c r="F1994" i="8"/>
  <c r="E1945" i="8"/>
  <c r="F1945" i="8" s="1"/>
  <c r="F2006" i="8"/>
  <c r="C1954" i="8"/>
  <c r="D1954" i="8" s="1"/>
  <c r="E1969" i="8"/>
  <c r="F1969" i="8" s="1"/>
  <c r="E1992" i="8"/>
  <c r="F1992" i="8" s="1"/>
  <c r="E1990" i="8"/>
  <c r="F1990" i="8" s="1"/>
  <c r="E1993" i="8"/>
  <c r="F1993" i="8" s="1"/>
  <c r="E2005" i="8"/>
  <c r="F2005" i="8" s="1"/>
  <c r="C2002" i="8"/>
  <c r="D2002" i="8" s="1"/>
  <c r="C2003" i="8"/>
  <c r="D2003" i="8" s="1"/>
  <c r="E2055" i="8"/>
  <c r="F2055" i="8" s="1"/>
  <c r="F2104" i="8"/>
  <c r="C2053" i="8"/>
  <c r="D2055" i="8"/>
  <c r="C2105" i="8"/>
  <c r="E2104" i="8"/>
  <c r="C2104" i="8"/>
  <c r="D2107" i="8"/>
  <c r="F2307" i="8"/>
  <c r="D2270" i="8"/>
  <c r="E2300" i="8"/>
  <c r="F2300" i="8" s="1"/>
  <c r="C2298" i="8"/>
  <c r="E2385" i="8"/>
  <c r="F2385" i="8" s="1"/>
  <c r="C1438" i="8"/>
  <c r="D1438" i="8" s="1"/>
  <c r="C1441" i="8"/>
  <c r="D1441" i="8" s="1"/>
  <c r="E1443" i="8"/>
  <c r="F1443" i="8" s="1"/>
  <c r="C1454" i="8"/>
  <c r="D1454" i="8" s="1"/>
  <c r="C1457" i="8"/>
  <c r="D1457" i="8" s="1"/>
  <c r="E1459" i="8"/>
  <c r="F1459" i="8" s="1"/>
  <c r="C1473" i="8"/>
  <c r="D1473" i="8" s="1"/>
  <c r="E1475" i="8"/>
  <c r="F1475" i="8" s="1"/>
  <c r="F1540" i="8"/>
  <c r="C1489" i="8"/>
  <c r="D1489" i="8" s="1"/>
  <c r="E1491" i="8"/>
  <c r="F1491" i="8" s="1"/>
  <c r="F1496" i="8"/>
  <c r="F1556" i="8"/>
  <c r="C1505" i="8"/>
  <c r="D1505" i="8" s="1"/>
  <c r="E1507" i="8"/>
  <c r="F1732" i="8"/>
  <c r="F1748" i="8"/>
  <c r="F1780" i="8"/>
  <c r="E1756" i="8"/>
  <c r="F1756" i="8" s="1"/>
  <c r="E1759" i="8"/>
  <c r="E1758" i="8"/>
  <c r="E1764" i="8"/>
  <c r="F1764" i="8" s="1"/>
  <c r="E1767" i="8"/>
  <c r="F1767" i="8" s="1"/>
  <c r="E1766" i="8"/>
  <c r="F1766" i="8" s="1"/>
  <c r="F1821" i="8"/>
  <c r="E1772" i="8"/>
  <c r="F1772" i="8" s="1"/>
  <c r="E1775" i="8"/>
  <c r="F1775" i="8" s="1"/>
  <c r="E1774" i="8"/>
  <c r="F1774" i="8" s="1"/>
  <c r="E1780" i="8"/>
  <c r="F1832" i="8"/>
  <c r="E1783" i="8"/>
  <c r="F1783" i="8" s="1"/>
  <c r="E1782" i="8"/>
  <c r="F1782" i="8" s="1"/>
  <c r="E1788" i="8"/>
  <c r="F1788" i="8" s="1"/>
  <c r="E1791" i="8"/>
  <c r="E1790" i="8"/>
  <c r="F1790" i="8" s="1"/>
  <c r="E1796" i="8"/>
  <c r="F1796" i="8" s="1"/>
  <c r="E1799" i="8"/>
  <c r="F1799" i="8" s="1"/>
  <c r="E1798" i="8"/>
  <c r="F1798" i="8" s="1"/>
  <c r="E1804" i="8"/>
  <c r="F1804" i="8" s="1"/>
  <c r="E1807" i="8"/>
  <c r="E1806" i="8"/>
  <c r="F1806" i="8"/>
  <c r="E1812" i="8"/>
  <c r="F1812" i="8" s="1"/>
  <c r="E1811" i="8"/>
  <c r="F1811" i="8" s="1"/>
  <c r="F1864" i="8"/>
  <c r="C1813" i="8"/>
  <c r="D1813" i="8" s="1"/>
  <c r="E1814" i="8"/>
  <c r="E1818" i="8"/>
  <c r="F1818" i="8" s="1"/>
  <c r="C1822" i="8"/>
  <c r="D1822" i="8" s="1"/>
  <c r="F1873" i="8"/>
  <c r="E1844" i="8"/>
  <c r="F1844" i="8" s="1"/>
  <c r="E1843" i="8"/>
  <c r="F1843" i="8" s="1"/>
  <c r="C1845" i="8"/>
  <c r="D1845" i="8" s="1"/>
  <c r="E1846" i="8"/>
  <c r="E1850" i="8"/>
  <c r="F1850" i="8" s="1"/>
  <c r="E1876" i="8"/>
  <c r="F1876" i="8" s="1"/>
  <c r="F1925" i="8"/>
  <c r="E1875" i="8"/>
  <c r="F1875" i="8" s="1"/>
  <c r="C1877" i="8"/>
  <c r="D1877" i="8" s="1"/>
  <c r="E1878" i="8"/>
  <c r="E1882" i="8"/>
  <c r="F2028" i="8"/>
  <c r="F2058" i="8"/>
  <c r="C2007" i="8"/>
  <c r="D2007" i="8" s="1"/>
  <c r="E2009" i="8"/>
  <c r="C2092" i="8"/>
  <c r="E2094" i="8"/>
  <c r="F2094" i="8" s="1"/>
  <c r="D2094" i="8"/>
  <c r="D2108" i="8"/>
  <c r="E2108" i="8"/>
  <c r="F2108" i="8" s="1"/>
  <c r="C2106" i="8"/>
  <c r="E2107" i="8"/>
  <c r="F2107" i="8" s="1"/>
  <c r="D2153" i="8"/>
  <c r="D2150" i="8"/>
  <c r="D2181" i="8"/>
  <c r="C2179" i="8"/>
  <c r="D2185" i="8"/>
  <c r="D2182" i="8"/>
  <c r="E2185" i="8"/>
  <c r="F2185" i="8" s="1"/>
  <c r="C2183" i="8"/>
  <c r="E2184" i="8"/>
  <c r="F2184" i="8" s="1"/>
  <c r="D2279" i="8"/>
  <c r="E1431" i="8"/>
  <c r="F1431" i="8" s="1"/>
  <c r="E1660" i="8"/>
  <c r="F1660" i="8" s="1"/>
  <c r="E1659" i="8"/>
  <c r="E1676" i="8"/>
  <c r="F1676" i="8" s="1"/>
  <c r="E1675" i="8"/>
  <c r="F1675" i="8" s="1"/>
  <c r="E1692" i="8"/>
  <c r="F1692" i="8" s="1"/>
  <c r="E1691" i="8"/>
  <c r="F1691" i="8" s="1"/>
  <c r="C1702" i="8"/>
  <c r="D1702" i="8" s="1"/>
  <c r="E1708" i="8"/>
  <c r="E1707" i="8"/>
  <c r="C1718" i="8"/>
  <c r="D1718" i="8" s="1"/>
  <c r="E1724" i="8"/>
  <c r="F1724" i="8" s="1"/>
  <c r="E1723" i="8"/>
  <c r="F1723" i="8" s="1"/>
  <c r="F1725" i="8"/>
  <c r="C1734" i="8"/>
  <c r="D1734" i="8" s="1"/>
  <c r="E1740" i="8"/>
  <c r="F1740" i="8" s="1"/>
  <c r="E1739" i="8"/>
  <c r="F1739" i="8" s="1"/>
  <c r="F1741" i="8"/>
  <c r="C1750" i="8"/>
  <c r="D1750" i="8" s="1"/>
  <c r="F1801" i="8"/>
  <c r="E1753" i="8"/>
  <c r="F1753" i="8" s="1"/>
  <c r="C1752" i="8"/>
  <c r="D1752" i="8" s="1"/>
  <c r="E1761" i="8"/>
  <c r="F1761" i="8" s="1"/>
  <c r="C1760" i="8"/>
  <c r="D1760" i="8" s="1"/>
  <c r="C1763" i="8"/>
  <c r="D1763" i="8" s="1"/>
  <c r="F1814" i="8"/>
  <c r="E1769" i="8"/>
  <c r="F1769" i="8" s="1"/>
  <c r="F1819" i="8"/>
  <c r="C1768" i="8"/>
  <c r="D1768" i="8" s="1"/>
  <c r="E1777" i="8"/>
  <c r="C1776" i="8"/>
  <c r="D1776" i="8" s="1"/>
  <c r="C1779" i="8"/>
  <c r="D1779" i="8" s="1"/>
  <c r="F1830" i="8"/>
  <c r="E1785" i="8"/>
  <c r="F1785" i="8" s="1"/>
  <c r="F1835" i="8"/>
  <c r="C1784" i="8"/>
  <c r="D1784" i="8" s="1"/>
  <c r="E1793" i="8"/>
  <c r="F1793" i="8" s="1"/>
  <c r="C1792" i="8"/>
  <c r="D1792" i="8" s="1"/>
  <c r="C1795" i="8"/>
  <c r="D1795" i="8" s="1"/>
  <c r="F1846" i="8"/>
  <c r="E1801" i="8"/>
  <c r="F1851" i="8"/>
  <c r="C1800" i="8"/>
  <c r="D1800" i="8" s="1"/>
  <c r="E1809" i="8"/>
  <c r="F1809" i="8" s="1"/>
  <c r="C1808" i="8"/>
  <c r="D1808" i="8" s="1"/>
  <c r="F1862" i="8"/>
  <c r="F1838" i="8"/>
  <c r="F1894" i="8"/>
  <c r="E1853" i="8"/>
  <c r="F1853" i="8" s="1"/>
  <c r="F1870" i="8"/>
  <c r="F1926" i="8"/>
  <c r="E1885" i="8"/>
  <c r="E1905" i="8"/>
  <c r="F1905" i="8" s="1"/>
  <c r="C1914" i="8"/>
  <c r="D1914" i="8" s="1"/>
  <c r="E1937" i="8"/>
  <c r="F1937" i="8" s="1"/>
  <c r="C1946" i="8"/>
  <c r="D1946" i="8" s="1"/>
  <c r="F2022" i="8"/>
  <c r="C1970" i="8"/>
  <c r="D1970" i="8" s="1"/>
  <c r="F2052" i="8"/>
  <c r="D2069" i="8"/>
  <c r="C2067" i="8"/>
  <c r="E2069" i="8"/>
  <c r="F2069" i="8" s="1"/>
  <c r="C2078" i="8"/>
  <c r="F2129" i="8"/>
  <c r="E2080" i="8"/>
  <c r="F2080" i="8" s="1"/>
  <c r="F2147" i="8"/>
  <c r="E2127" i="8"/>
  <c r="F2127" i="8" s="1"/>
  <c r="D2127" i="8"/>
  <c r="E2125" i="8"/>
  <c r="C2125" i="8"/>
  <c r="D2143" i="8"/>
  <c r="E2141" i="8"/>
  <c r="F2141" i="8" s="1"/>
  <c r="F2192" i="8"/>
  <c r="E2143" i="8"/>
  <c r="F2143" i="8" s="1"/>
  <c r="E2142" i="8"/>
  <c r="C2140" i="8"/>
  <c r="C2141" i="8"/>
  <c r="D2161" i="8"/>
  <c r="C2159" i="8"/>
  <c r="E2161" i="8"/>
  <c r="F2161" i="8" s="1"/>
  <c r="D2158" i="8"/>
  <c r="E2166" i="8"/>
  <c r="F2166" i="8" s="1"/>
  <c r="E2167" i="8"/>
  <c r="D2167" i="8"/>
  <c r="C2165" i="8"/>
  <c r="F2216" i="8"/>
  <c r="E2203" i="8"/>
  <c r="F2203" i="8" s="1"/>
  <c r="D2203" i="8"/>
  <c r="F2252" i="8"/>
  <c r="C2201" i="8"/>
  <c r="E2238" i="8"/>
  <c r="F2238" i="8" s="1"/>
  <c r="E2247" i="8"/>
  <c r="C2264" i="8"/>
  <c r="F2315" i="8"/>
  <c r="E2266" i="8"/>
  <c r="F2266" i="8" s="1"/>
  <c r="D2266" i="8"/>
  <c r="E2265" i="8"/>
  <c r="F2265" i="8" s="1"/>
  <c r="F2324" i="8"/>
  <c r="C2273" i="8"/>
  <c r="E2275" i="8"/>
  <c r="F2275" i="8" s="1"/>
  <c r="D2275" i="8"/>
  <c r="D2272" i="8"/>
  <c r="C2272" i="8"/>
  <c r="E2281" i="8"/>
  <c r="F2281" i="8" s="1"/>
  <c r="E2294" i="8"/>
  <c r="E2295" i="8"/>
  <c r="F2295" i="8" s="1"/>
  <c r="C2293" i="8"/>
  <c r="D2295" i="8"/>
  <c r="C2292" i="8"/>
  <c r="E2324" i="8"/>
  <c r="C2322" i="8"/>
  <c r="D2324" i="8"/>
  <c r="C2321" i="8"/>
  <c r="E2351" i="8"/>
  <c r="F2351" i="8" s="1"/>
  <c r="C2349" i="8"/>
  <c r="E2349" i="8"/>
  <c r="F2349" i="8" s="1"/>
  <c r="C2387" i="8"/>
  <c r="D2389" i="8"/>
  <c r="E2387" i="8"/>
  <c r="F2387" i="8" s="1"/>
  <c r="E2389" i="8"/>
  <c r="F2389" i="8" s="1"/>
  <c r="E2388" i="8"/>
  <c r="F2388" i="8" s="1"/>
  <c r="C102" i="9"/>
  <c r="D102" i="9" s="1"/>
  <c r="E1820" i="8"/>
  <c r="F1820" i="8" s="1"/>
  <c r="E1836" i="8"/>
  <c r="F1836" i="8" s="1"/>
  <c r="E1852" i="8"/>
  <c r="F1852" i="8" s="1"/>
  <c r="F1901" i="8"/>
  <c r="E1868" i="8"/>
  <c r="F1868" i="8" s="1"/>
  <c r="F1917" i="8"/>
  <c r="E1884" i="8"/>
  <c r="E1900" i="8"/>
  <c r="F1900" i="8" s="1"/>
  <c r="F1951" i="8"/>
  <c r="C1902" i="8"/>
  <c r="D1902" i="8" s="1"/>
  <c r="E1906" i="8"/>
  <c r="F1906" i="8" s="1"/>
  <c r="E1908" i="8"/>
  <c r="F1908" i="8" s="1"/>
  <c r="F1959" i="8"/>
  <c r="C1910" i="8"/>
  <c r="D1910" i="8" s="1"/>
  <c r="E1914" i="8"/>
  <c r="E1916" i="8"/>
  <c r="F1967" i="8"/>
  <c r="C1918" i="8"/>
  <c r="D1918" i="8" s="1"/>
  <c r="E1922" i="8"/>
  <c r="F1922" i="8" s="1"/>
  <c r="E1924" i="8"/>
  <c r="F1924" i="8" s="1"/>
  <c r="F1975" i="8"/>
  <c r="C1926" i="8"/>
  <c r="D1926" i="8" s="1"/>
  <c r="E1930" i="8"/>
  <c r="F1930" i="8" s="1"/>
  <c r="E1932" i="8"/>
  <c r="F1932" i="8" s="1"/>
  <c r="F1983" i="8"/>
  <c r="C1934" i="8"/>
  <c r="D1934" i="8" s="1"/>
  <c r="E1938" i="8"/>
  <c r="F1938" i="8" s="1"/>
  <c r="E1940" i="8"/>
  <c r="F1940" i="8" s="1"/>
  <c r="F1991" i="8"/>
  <c r="C1942" i="8"/>
  <c r="D1942" i="8" s="1"/>
  <c r="E1946" i="8"/>
  <c r="F1946" i="8" s="1"/>
  <c r="E1948" i="8"/>
  <c r="C1950" i="8"/>
  <c r="D1950" i="8" s="1"/>
  <c r="E1954" i="8"/>
  <c r="F1954" i="8" s="1"/>
  <c r="E1956" i="8"/>
  <c r="F1956" i="8" s="1"/>
  <c r="F2007" i="8"/>
  <c r="C1958" i="8"/>
  <c r="D1958" i="8" s="1"/>
  <c r="E1962" i="8"/>
  <c r="F1962" i="8" s="1"/>
  <c r="E1964" i="8"/>
  <c r="C1966" i="8"/>
  <c r="D1966" i="8" s="1"/>
  <c r="E1970" i="8"/>
  <c r="F1970" i="8" s="1"/>
  <c r="E1972" i="8"/>
  <c r="F1972" i="8" s="1"/>
  <c r="F2023" i="8"/>
  <c r="C1974" i="8"/>
  <c r="D1974" i="8" s="1"/>
  <c r="E1978" i="8"/>
  <c r="E1980" i="8"/>
  <c r="C1982" i="8"/>
  <c r="D1982" i="8" s="1"/>
  <c r="E1986" i="8"/>
  <c r="F1986" i="8" s="1"/>
  <c r="E1988" i="8"/>
  <c r="F1988" i="8" s="1"/>
  <c r="C1990" i="8"/>
  <c r="D1990" i="8" s="1"/>
  <c r="E1994" i="8"/>
  <c r="F2043" i="8"/>
  <c r="E1996" i="8"/>
  <c r="F1996" i="8" s="1"/>
  <c r="C1998" i="8"/>
  <c r="D1998" i="8" s="1"/>
  <c r="E2002" i="8"/>
  <c r="F2002" i="8" s="1"/>
  <c r="E2004" i="8"/>
  <c r="F2004" i="8" s="1"/>
  <c r="C2016" i="8"/>
  <c r="D2016" i="8" s="1"/>
  <c r="F2081" i="8"/>
  <c r="C2030" i="8"/>
  <c r="D2040" i="8"/>
  <c r="C2044" i="8"/>
  <c r="E2054" i="8"/>
  <c r="F2054" i="8" s="1"/>
  <c r="D2060" i="8"/>
  <c r="E2060" i="8"/>
  <c r="F2060" i="8" s="1"/>
  <c r="F2109" i="8"/>
  <c r="C2058" i="8"/>
  <c r="D2085" i="8"/>
  <c r="C2083" i="8"/>
  <c r="F2142" i="8"/>
  <c r="C2094" i="8"/>
  <c r="D2104" i="8"/>
  <c r="C2108" i="8"/>
  <c r="D2109" i="8"/>
  <c r="D2112" i="8"/>
  <c r="F2187" i="8"/>
  <c r="C2136" i="8"/>
  <c r="E2138" i="8"/>
  <c r="F2138" i="8" s="1"/>
  <c r="D2138" i="8"/>
  <c r="D2145" i="8"/>
  <c r="C2143" i="8"/>
  <c r="E2145" i="8"/>
  <c r="F2145" i="8" s="1"/>
  <c r="E2149" i="8"/>
  <c r="F2149" i="8" s="1"/>
  <c r="D2149" i="8"/>
  <c r="C2147" i="8"/>
  <c r="C2150" i="8"/>
  <c r="D2152" i="8"/>
  <c r="F2201" i="8"/>
  <c r="E2152" i="8"/>
  <c r="F2152" i="8" s="1"/>
  <c r="C2158" i="8"/>
  <c r="E2160" i="8"/>
  <c r="D2160" i="8"/>
  <c r="F2243" i="8"/>
  <c r="E2194" i="8"/>
  <c r="F2194" i="8" s="1"/>
  <c r="D2194" i="8"/>
  <c r="C2192" i="8"/>
  <c r="D2205" i="8"/>
  <c r="C2248" i="8"/>
  <c r="E2250" i="8"/>
  <c r="D2250" i="8"/>
  <c r="F2339" i="8"/>
  <c r="E2290" i="8"/>
  <c r="D2290" i="8"/>
  <c r="C2288" i="8"/>
  <c r="C2296" i="8"/>
  <c r="D2298" i="8"/>
  <c r="E2298" i="8"/>
  <c r="E2306" i="8"/>
  <c r="F2306" i="8" s="1"/>
  <c r="E2310" i="8"/>
  <c r="C2308" i="8"/>
  <c r="E2311" i="8"/>
  <c r="F2311" i="8" s="1"/>
  <c r="D2373" i="8"/>
  <c r="C2371" i="8"/>
  <c r="E2373" i="8"/>
  <c r="F2373" i="8" s="1"/>
  <c r="E2372" i="8"/>
  <c r="F2372" i="8" s="1"/>
  <c r="C2393" i="8"/>
  <c r="D2395" i="8"/>
  <c r="E2395" i="8"/>
  <c r="F2395" i="8" s="1"/>
  <c r="E2392" i="8"/>
  <c r="F2392" i="8" s="1"/>
  <c r="D2392" i="8"/>
  <c r="C2392" i="8"/>
  <c r="D2404" i="8"/>
  <c r="C2402" i="8"/>
  <c r="E2404" i="8"/>
  <c r="D2410" i="8"/>
  <c r="C39" i="9"/>
  <c r="D39" i="9" s="1"/>
  <c r="C221" i="9"/>
  <c r="D221" i="9" s="1"/>
  <c r="C220" i="9"/>
  <c r="D220" i="9" s="1"/>
  <c r="C233" i="9"/>
  <c r="D233" i="9" s="1"/>
  <c r="C234" i="9"/>
  <c r="D234" i="9" s="1"/>
  <c r="C261" i="9"/>
  <c r="D261" i="9" s="1"/>
  <c r="C260" i="9"/>
  <c r="D260" i="9" s="1"/>
  <c r="C286" i="9"/>
  <c r="D286" i="9" s="1"/>
  <c r="C287" i="9"/>
  <c r="D287" i="9" s="1"/>
  <c r="C345" i="9"/>
  <c r="D345" i="9" s="1"/>
  <c r="C346" i="9"/>
  <c r="D346" i="9" s="1"/>
  <c r="C528" i="9"/>
  <c r="D528" i="9" s="1"/>
  <c r="C527" i="9"/>
  <c r="D527" i="9" s="1"/>
  <c r="C741" i="9"/>
  <c r="D741" i="9" s="1"/>
  <c r="C740" i="9"/>
  <c r="D740" i="9" s="1"/>
  <c r="C281" i="9"/>
  <c r="D281" i="9" s="1"/>
  <c r="C282" i="9"/>
  <c r="D282" i="9" s="1"/>
  <c r="C407" i="9"/>
  <c r="D407" i="9" s="1"/>
  <c r="C406" i="9"/>
  <c r="D406" i="9" s="1"/>
  <c r="C613" i="9"/>
  <c r="D613" i="9" s="1"/>
  <c r="C612" i="9"/>
  <c r="D612" i="9" s="1"/>
  <c r="C197" i="9"/>
  <c r="D197" i="9" s="1"/>
  <c r="C196" i="9"/>
  <c r="D196" i="9" s="1"/>
  <c r="C222" i="9"/>
  <c r="D222" i="9" s="1"/>
  <c r="C223" i="9"/>
  <c r="D223" i="9" s="1"/>
  <c r="C255" i="9"/>
  <c r="D255" i="9" s="1"/>
  <c r="C272" i="9"/>
  <c r="D272" i="9" s="1"/>
  <c r="C271" i="9"/>
  <c r="D271" i="9" s="1"/>
  <c r="C354" i="9"/>
  <c r="D354" i="9" s="1"/>
  <c r="C353" i="9"/>
  <c r="D353" i="9" s="1"/>
  <c r="C396" i="9"/>
  <c r="D396" i="9" s="1"/>
  <c r="C485" i="9"/>
  <c r="D485" i="9" s="1"/>
  <c r="C484" i="9"/>
  <c r="D484" i="9" s="1"/>
  <c r="C727" i="9"/>
  <c r="D727" i="9" s="1"/>
  <c r="C726" i="9"/>
  <c r="D726" i="9" s="1"/>
  <c r="C182" i="9"/>
  <c r="D182" i="9" s="1"/>
  <c r="C191" i="9"/>
  <c r="D191" i="9" s="1"/>
  <c r="C212" i="9"/>
  <c r="D212" i="9" s="1"/>
  <c r="C599" i="9"/>
  <c r="D599" i="9" s="1"/>
  <c r="C598" i="9"/>
  <c r="D598" i="9" s="1"/>
  <c r="C682" i="9"/>
  <c r="D682" i="9" s="1"/>
  <c r="C681" i="9"/>
  <c r="D681" i="9" s="1"/>
  <c r="C410" i="9"/>
  <c r="D410" i="9" s="1"/>
  <c r="C409" i="9"/>
  <c r="D409" i="9" s="1"/>
  <c r="C471" i="9"/>
  <c r="D471" i="9" s="1"/>
  <c r="C470" i="9"/>
  <c r="D470" i="9" s="1"/>
  <c r="C554" i="9"/>
  <c r="D554" i="9" s="1"/>
  <c r="C553" i="9"/>
  <c r="D553" i="9" s="1"/>
  <c r="C1521" i="8"/>
  <c r="D1521" i="8" s="1"/>
  <c r="C1529" i="8"/>
  <c r="D1529" i="8" s="1"/>
  <c r="C1537" i="8"/>
  <c r="D1537" i="8" s="1"/>
  <c r="C1545" i="8"/>
  <c r="D1545" i="8" s="1"/>
  <c r="C1553" i="8"/>
  <c r="D1553" i="8" s="1"/>
  <c r="C1561" i="8"/>
  <c r="D1561" i="8" s="1"/>
  <c r="C1569" i="8"/>
  <c r="D1569" i="8" s="1"/>
  <c r="C1577" i="8"/>
  <c r="D1577" i="8" s="1"/>
  <c r="C1585" i="8"/>
  <c r="D1585" i="8" s="1"/>
  <c r="C1593" i="8"/>
  <c r="D1593" i="8" s="1"/>
  <c r="C1601" i="8"/>
  <c r="D1601" i="8" s="1"/>
  <c r="C1609" i="8"/>
  <c r="D1609" i="8" s="1"/>
  <c r="C1617" i="8"/>
  <c r="D1617" i="8" s="1"/>
  <c r="C1625" i="8"/>
  <c r="D1625" i="8" s="1"/>
  <c r="C1633" i="8"/>
  <c r="D1633" i="8" s="1"/>
  <c r="C1641" i="8"/>
  <c r="D1641" i="8" s="1"/>
  <c r="C1649" i="8"/>
  <c r="D1649" i="8" s="1"/>
  <c r="C1657" i="8"/>
  <c r="D1657" i="8" s="1"/>
  <c r="C1665" i="8"/>
  <c r="D1665" i="8" s="1"/>
  <c r="C1673" i="8"/>
  <c r="D1673" i="8" s="1"/>
  <c r="C1681" i="8"/>
  <c r="D1681" i="8" s="1"/>
  <c r="C1689" i="8"/>
  <c r="D1689" i="8" s="1"/>
  <c r="C1697" i="8"/>
  <c r="D1697" i="8" s="1"/>
  <c r="C1705" i="8"/>
  <c r="D1705" i="8" s="1"/>
  <c r="C1713" i="8"/>
  <c r="D1713" i="8" s="1"/>
  <c r="C1721" i="8"/>
  <c r="D1721" i="8" s="1"/>
  <c r="C1729" i="8"/>
  <c r="D1729" i="8" s="1"/>
  <c r="C1737" i="8"/>
  <c r="D1737" i="8" s="1"/>
  <c r="C1745" i="8"/>
  <c r="D1745" i="8" s="1"/>
  <c r="C1753" i="8"/>
  <c r="D1753" i="8" s="1"/>
  <c r="C1761" i="8"/>
  <c r="D1761" i="8" s="1"/>
  <c r="C1777" i="8"/>
  <c r="D1777" i="8" s="1"/>
  <c r="C1793" i="8"/>
  <c r="D1793" i="8" s="1"/>
  <c r="C1809" i="8"/>
  <c r="D1809" i="8" s="1"/>
  <c r="F1863" i="8"/>
  <c r="C1818" i="8"/>
  <c r="D1818" i="8" s="1"/>
  <c r="C1825" i="8"/>
  <c r="D1825" i="8" s="1"/>
  <c r="F1879" i="8"/>
  <c r="C1834" i="8"/>
  <c r="D1834" i="8" s="1"/>
  <c r="C1841" i="8"/>
  <c r="D1841" i="8" s="1"/>
  <c r="F1895" i="8"/>
  <c r="C1850" i="8"/>
  <c r="D1850" i="8" s="1"/>
  <c r="C1857" i="8"/>
  <c r="D1857" i="8" s="1"/>
  <c r="F1911" i="8"/>
  <c r="C1866" i="8"/>
  <c r="D1866" i="8" s="1"/>
  <c r="C1873" i="8"/>
  <c r="D1873" i="8" s="1"/>
  <c r="F1927" i="8"/>
  <c r="C1882" i="8"/>
  <c r="D1882" i="8" s="1"/>
  <c r="F1883" i="8"/>
  <c r="C1889" i="8"/>
  <c r="D1889" i="8" s="1"/>
  <c r="F1943" i="8"/>
  <c r="C1956" i="8"/>
  <c r="D1956" i="8" s="1"/>
  <c r="F2008" i="8"/>
  <c r="C1964" i="8"/>
  <c r="D1964" i="8" s="1"/>
  <c r="F2016" i="8"/>
  <c r="C1972" i="8"/>
  <c r="D1972" i="8" s="1"/>
  <c r="F2024" i="8"/>
  <c r="F2040" i="8"/>
  <c r="C1988" i="8"/>
  <c r="D1988" i="8" s="1"/>
  <c r="F2009" i="8"/>
  <c r="F2017" i="8"/>
  <c r="F2025" i="8"/>
  <c r="E2030" i="8"/>
  <c r="F2030" i="8" s="1"/>
  <c r="E2039" i="8"/>
  <c r="F2039" i="8" s="1"/>
  <c r="F2088" i="8"/>
  <c r="C2037" i="8"/>
  <c r="E2042" i="8"/>
  <c r="F2042" i="8" s="1"/>
  <c r="F2041" i="8"/>
  <c r="E2049" i="8"/>
  <c r="F2049" i="8" s="1"/>
  <c r="C2047" i="8"/>
  <c r="C2073" i="8"/>
  <c r="E2072" i="8"/>
  <c r="F2072" i="8" s="1"/>
  <c r="C2072" i="8"/>
  <c r="E2103" i="8"/>
  <c r="F2103" i="8" s="1"/>
  <c r="C2101" i="8"/>
  <c r="E2113" i="8"/>
  <c r="F2113" i="8" s="1"/>
  <c r="C2111" i="8"/>
  <c r="E2159" i="8"/>
  <c r="F2159" i="8" s="1"/>
  <c r="D2169" i="8"/>
  <c r="D2166" i="8"/>
  <c r="F2218" i="8"/>
  <c r="E2169" i="8"/>
  <c r="C2167" i="8"/>
  <c r="E2219" i="8"/>
  <c r="D2219" i="8"/>
  <c r="F2268" i="8"/>
  <c r="C2217" i="8"/>
  <c r="C2230" i="8"/>
  <c r="D2232" i="8"/>
  <c r="E2232" i="8"/>
  <c r="E2231" i="8"/>
  <c r="E2245" i="8"/>
  <c r="F2245" i="8" s="1"/>
  <c r="D2255" i="8"/>
  <c r="E2253" i="8"/>
  <c r="F2253" i="8" s="1"/>
  <c r="F2304" i="8"/>
  <c r="C2253" i="8"/>
  <c r="E2255" i="8"/>
  <c r="F2255" i="8" s="1"/>
  <c r="D2252" i="8"/>
  <c r="C2262" i="8"/>
  <c r="D2264" i="8"/>
  <c r="E2264" i="8"/>
  <c r="F2264" i="8" s="1"/>
  <c r="D2261" i="8"/>
  <c r="E2268" i="8"/>
  <c r="C2266" i="8"/>
  <c r="F2317" i="8"/>
  <c r="D2268" i="8"/>
  <c r="D2271" i="8"/>
  <c r="E2269" i="8"/>
  <c r="F2269" i="8" s="1"/>
  <c r="E2271" i="8"/>
  <c r="E2270" i="8"/>
  <c r="F2270" i="8" s="1"/>
  <c r="C2268" i="8"/>
  <c r="C2334" i="8"/>
  <c r="D2336" i="8"/>
  <c r="E2334" i="8"/>
  <c r="F2334" i="8" s="1"/>
  <c r="E2336" i="8"/>
  <c r="F2336" i="8" s="1"/>
  <c r="E2333" i="8"/>
  <c r="D2348" i="8"/>
  <c r="E2348" i="8"/>
  <c r="C2346" i="8"/>
  <c r="E2347" i="8"/>
  <c r="F2347" i="8" s="1"/>
  <c r="F2360" i="8"/>
  <c r="E2382" i="8"/>
  <c r="C2380" i="8"/>
  <c r="D2382" i="8"/>
  <c r="E2380" i="8"/>
  <c r="F2380" i="8" s="1"/>
  <c r="E2381" i="8"/>
  <c r="F2381" i="8" s="1"/>
  <c r="E2394" i="8"/>
  <c r="C9" i="9"/>
  <c r="D9" i="9" s="1"/>
  <c r="C243" i="9"/>
  <c r="D243" i="9" s="1"/>
  <c r="C242" i="9"/>
  <c r="D242" i="9" s="1"/>
  <c r="C306" i="9"/>
  <c r="D306" i="9" s="1"/>
  <c r="C362" i="9"/>
  <c r="D362" i="9" s="1"/>
  <c r="C361" i="9"/>
  <c r="D361" i="9" s="1"/>
  <c r="C688" i="9"/>
  <c r="D688" i="9" s="1"/>
  <c r="C687" i="9"/>
  <c r="D687" i="9" s="1"/>
  <c r="C758" i="9"/>
  <c r="D758" i="9" s="1"/>
  <c r="C1758" i="8"/>
  <c r="D1758" i="8" s="1"/>
  <c r="F1815" i="8"/>
  <c r="C1774" i="8"/>
  <c r="D1774" i="8" s="1"/>
  <c r="F1831" i="8"/>
  <c r="F1839" i="8"/>
  <c r="C1790" i="8"/>
  <c r="D1790" i="8" s="1"/>
  <c r="C1806" i="8"/>
  <c r="D1806" i="8" s="1"/>
  <c r="C1811" i="8"/>
  <c r="D1811" i="8" s="1"/>
  <c r="C1814" i="8"/>
  <c r="D1814" i="8" s="1"/>
  <c r="E1816" i="8"/>
  <c r="F1816" i="8" s="1"/>
  <c r="E1823" i="8"/>
  <c r="F1823" i="8" s="1"/>
  <c r="C1827" i="8"/>
  <c r="D1827" i="8" s="1"/>
  <c r="C1830" i="8"/>
  <c r="D1830" i="8" s="1"/>
  <c r="E1832" i="8"/>
  <c r="E1839" i="8"/>
  <c r="C1843" i="8"/>
  <c r="D1843" i="8" s="1"/>
  <c r="C1846" i="8"/>
  <c r="D1846" i="8" s="1"/>
  <c r="E1848" i="8"/>
  <c r="F1848" i="8" s="1"/>
  <c r="E1855" i="8"/>
  <c r="F1855" i="8" s="1"/>
  <c r="C1859" i="8"/>
  <c r="D1859" i="8" s="1"/>
  <c r="C1862" i="8"/>
  <c r="D1862" i="8" s="1"/>
  <c r="E1864" i="8"/>
  <c r="E1871" i="8"/>
  <c r="C1875" i="8"/>
  <c r="D1875" i="8" s="1"/>
  <c r="C1878" i="8"/>
  <c r="D1878" i="8" s="1"/>
  <c r="E1880" i="8"/>
  <c r="F1880" i="8" s="1"/>
  <c r="F1885" i="8"/>
  <c r="E1887" i="8"/>
  <c r="C1891" i="8"/>
  <c r="D1891" i="8" s="1"/>
  <c r="C1894" i="8"/>
  <c r="D1894" i="8" s="1"/>
  <c r="E1896" i="8"/>
  <c r="F1896" i="8" s="1"/>
  <c r="E1902" i="8"/>
  <c r="F1902" i="8" s="1"/>
  <c r="E1904" i="8"/>
  <c r="F1904" i="8" s="1"/>
  <c r="E1910" i="8"/>
  <c r="F1910" i="8" s="1"/>
  <c r="E1912" i="8"/>
  <c r="F1912" i="8" s="1"/>
  <c r="E1918" i="8"/>
  <c r="E1920" i="8"/>
  <c r="E1926" i="8"/>
  <c r="E1928" i="8"/>
  <c r="F1928" i="8" s="1"/>
  <c r="E1934" i="8"/>
  <c r="F1934" i="8" s="1"/>
  <c r="E1936" i="8"/>
  <c r="F1936" i="8" s="1"/>
  <c r="E1942" i="8"/>
  <c r="F1942" i="8" s="1"/>
  <c r="E1944" i="8"/>
  <c r="F1944" i="8" s="1"/>
  <c r="E1950" i="8"/>
  <c r="E1952" i="8"/>
  <c r="F1952" i="8" s="1"/>
  <c r="E1958" i="8"/>
  <c r="E1960" i="8"/>
  <c r="F1960" i="8" s="1"/>
  <c r="E1966" i="8"/>
  <c r="F1966" i="8" s="1"/>
  <c r="E1968" i="8"/>
  <c r="F1968" i="8" s="1"/>
  <c r="E1974" i="8"/>
  <c r="F1974" i="8" s="1"/>
  <c r="E1976" i="8"/>
  <c r="F1976" i="8" s="1"/>
  <c r="E1982" i="8"/>
  <c r="F1982" i="8" s="1"/>
  <c r="E1984" i="8"/>
  <c r="F1984" i="8" s="1"/>
  <c r="E2010" i="8"/>
  <c r="F2059" i="8"/>
  <c r="F2070" i="8"/>
  <c r="E2021" i="8"/>
  <c r="E2026" i="8"/>
  <c r="F2026" i="8" s="1"/>
  <c r="F2075" i="8"/>
  <c r="D2026" i="8"/>
  <c r="E2029" i="8"/>
  <c r="D2037" i="8"/>
  <c r="C2035" i="8"/>
  <c r="E2045" i="8"/>
  <c r="C2046" i="8"/>
  <c r="C2060" i="8"/>
  <c r="D2076" i="8"/>
  <c r="F2125" i="8"/>
  <c r="E2076" i="8"/>
  <c r="F2076" i="8" s="1"/>
  <c r="C2074" i="8"/>
  <c r="D2101" i="8"/>
  <c r="C2099" i="8"/>
  <c r="C2126" i="8"/>
  <c r="D2125" i="8"/>
  <c r="D2128" i="8"/>
  <c r="E2137" i="8"/>
  <c r="F2137" i="8" s="1"/>
  <c r="E2144" i="8"/>
  <c r="F2144" i="8" s="1"/>
  <c r="E2150" i="8"/>
  <c r="F2150" i="8" s="1"/>
  <c r="E2151" i="8"/>
  <c r="F2151" i="8" s="1"/>
  <c r="D2151" i="8"/>
  <c r="C2149" i="8"/>
  <c r="C2161" i="8"/>
  <c r="D2163" i="8"/>
  <c r="E2162" i="8"/>
  <c r="F2162" i="8" s="1"/>
  <c r="C2174" i="8"/>
  <c r="E2174" i="8"/>
  <c r="F2174" i="8" s="1"/>
  <c r="E2176" i="8"/>
  <c r="F2176" i="8" s="1"/>
  <c r="F2225" i="8"/>
  <c r="D2176" i="8"/>
  <c r="E2187" i="8"/>
  <c r="D2187" i="8"/>
  <c r="F2236" i="8"/>
  <c r="C2185" i="8"/>
  <c r="F2239" i="8"/>
  <c r="F2246" i="8"/>
  <c r="C2194" i="8"/>
  <c r="D2197" i="8"/>
  <c r="F2200" i="8"/>
  <c r="F2259" i="8"/>
  <c r="E2210" i="8"/>
  <c r="F2210" i="8" s="1"/>
  <c r="D2210" i="8"/>
  <c r="C2208" i="8"/>
  <c r="D2223" i="8"/>
  <c r="E2221" i="8"/>
  <c r="F2221" i="8" s="1"/>
  <c r="C2221" i="8"/>
  <c r="F2272" i="8"/>
  <c r="E2223" i="8"/>
  <c r="F2223" i="8" s="1"/>
  <c r="E2235" i="8"/>
  <c r="C2233" i="8"/>
  <c r="E2234" i="8"/>
  <c r="F2234" i="8" s="1"/>
  <c r="D2235" i="8"/>
  <c r="C2291" i="8"/>
  <c r="D2293" i="8"/>
  <c r="C2290" i="8"/>
  <c r="D2364" i="8"/>
  <c r="D2361" i="8"/>
  <c r="E2364" i="8"/>
  <c r="F2364" i="8" s="1"/>
  <c r="C2362" i="8"/>
  <c r="E2363" i="8"/>
  <c r="F2363" i="8" s="1"/>
  <c r="E2362" i="8"/>
  <c r="C36" i="9"/>
  <c r="D36" i="9" s="1"/>
  <c r="C37" i="9"/>
  <c r="D37" i="9" s="1"/>
  <c r="C285" i="9"/>
  <c r="D285" i="9" s="1"/>
  <c r="C284" i="9"/>
  <c r="D284" i="9" s="1"/>
  <c r="C297" i="9"/>
  <c r="D297" i="9" s="1"/>
  <c r="C298" i="9"/>
  <c r="D298" i="9" s="1"/>
  <c r="C375" i="9"/>
  <c r="D375" i="9" s="1"/>
  <c r="C374" i="9"/>
  <c r="D374" i="9" s="1"/>
  <c r="C560" i="9"/>
  <c r="D560" i="9" s="1"/>
  <c r="C559" i="9"/>
  <c r="D559" i="9" s="1"/>
  <c r="C1852" i="8"/>
  <c r="D1852" i="8" s="1"/>
  <c r="C1868" i="8"/>
  <c r="D1868" i="8" s="1"/>
  <c r="C1884" i="8"/>
  <c r="D1884" i="8" s="1"/>
  <c r="E1898" i="8"/>
  <c r="C2006" i="8"/>
  <c r="D2006" i="8" s="1"/>
  <c r="E2007" i="8"/>
  <c r="C2010" i="8"/>
  <c r="D2010" i="8" s="1"/>
  <c r="F2065" i="8"/>
  <c r="C2014" i="8"/>
  <c r="D2014" i="8" s="1"/>
  <c r="E2015" i="8"/>
  <c r="F2015" i="8" s="1"/>
  <c r="C2017" i="8"/>
  <c r="D2017" i="8" s="1"/>
  <c r="C2018" i="8"/>
  <c r="D2018" i="8" s="1"/>
  <c r="C2022" i="8"/>
  <c r="D2022" i="8" s="1"/>
  <c r="E2023" i="8"/>
  <c r="C2026" i="8"/>
  <c r="E2033" i="8"/>
  <c r="F2033" i="8" s="1"/>
  <c r="C2031" i="8"/>
  <c r="C2034" i="8"/>
  <c r="E2036" i="8"/>
  <c r="F2036" i="8" s="1"/>
  <c r="C2045" i="8"/>
  <c r="C2057" i="8"/>
  <c r="E2056" i="8"/>
  <c r="F2056" i="8" s="1"/>
  <c r="C2056" i="8"/>
  <c r="C2059" i="8"/>
  <c r="F2122" i="8"/>
  <c r="D2073" i="8"/>
  <c r="E2075" i="8"/>
  <c r="E2087" i="8"/>
  <c r="F2087" i="8" s="1"/>
  <c r="F2136" i="8"/>
  <c r="C2085" i="8"/>
  <c r="E2097" i="8"/>
  <c r="F2097" i="8" s="1"/>
  <c r="C2095" i="8"/>
  <c r="C2098" i="8"/>
  <c r="E2100" i="8"/>
  <c r="F2100" i="8" s="1"/>
  <c r="C2109" i="8"/>
  <c r="C2118" i="8"/>
  <c r="F2169" i="8"/>
  <c r="D2117" i="8"/>
  <c r="D2120" i="8"/>
  <c r="F2178" i="8"/>
  <c r="E2128" i="8"/>
  <c r="F2128" i="8" s="1"/>
  <c r="F2134" i="8"/>
  <c r="C2148" i="8"/>
  <c r="E2156" i="8"/>
  <c r="F2156" i="8" s="1"/>
  <c r="C2154" i="8"/>
  <c r="D2156" i="8"/>
  <c r="F2205" i="8"/>
  <c r="C2160" i="8"/>
  <c r="E2163" i="8"/>
  <c r="F2163" i="8" s="1"/>
  <c r="F2219" i="8"/>
  <c r="C2168" i="8"/>
  <c r="D2170" i="8"/>
  <c r="C2173" i="8"/>
  <c r="E2182" i="8"/>
  <c r="F2182" i="8" s="1"/>
  <c r="E2183" i="8"/>
  <c r="F2183" i="8" s="1"/>
  <c r="D2183" i="8"/>
  <c r="C2181" i="8"/>
  <c r="F2232" i="8"/>
  <c r="C2180" i="8"/>
  <c r="E2197" i="8"/>
  <c r="F2197" i="8" s="1"/>
  <c r="C2220" i="8"/>
  <c r="D2226" i="8"/>
  <c r="C2224" i="8"/>
  <c r="E2226" i="8"/>
  <c r="F2226" i="8" s="1"/>
  <c r="D2239" i="8"/>
  <c r="E2237" i="8"/>
  <c r="F2237" i="8" s="1"/>
  <c r="C2237" i="8"/>
  <c r="E2239" i="8"/>
  <c r="E2249" i="8"/>
  <c r="F2249" i="8" s="1"/>
  <c r="E2278" i="8"/>
  <c r="F2328" i="8"/>
  <c r="E2279" i="8"/>
  <c r="F2279" i="8" s="1"/>
  <c r="C2277" i="8"/>
  <c r="D2287" i="8"/>
  <c r="F2346" i="8"/>
  <c r="D2297" i="8"/>
  <c r="D2294" i="8"/>
  <c r="C2295" i="8"/>
  <c r="D2311" i="8"/>
  <c r="D2330" i="8"/>
  <c r="C2328" i="8"/>
  <c r="F2379" i="8"/>
  <c r="E2330" i="8"/>
  <c r="F2330" i="8" s="1"/>
  <c r="E2357" i="8"/>
  <c r="D2357" i="8"/>
  <c r="C2355" i="8"/>
  <c r="E2356" i="8"/>
  <c r="F2356" i="8" s="1"/>
  <c r="E2403" i="8"/>
  <c r="F2403" i="8" s="1"/>
  <c r="C2410" i="8"/>
  <c r="C66" i="9"/>
  <c r="D66" i="9" s="1"/>
  <c r="C118" i="9"/>
  <c r="D118" i="9" s="1"/>
  <c r="C130" i="9"/>
  <c r="D130" i="9" s="1"/>
  <c r="C129" i="9"/>
  <c r="D129" i="9" s="1"/>
  <c r="C169" i="9"/>
  <c r="D169" i="9" s="1"/>
  <c r="C170" i="9"/>
  <c r="D170" i="9" s="1"/>
  <c r="C174" i="9"/>
  <c r="D174" i="9" s="1"/>
  <c r="C239" i="9"/>
  <c r="D239" i="9" s="1"/>
  <c r="C238" i="9"/>
  <c r="D238" i="9" s="1"/>
  <c r="C350" i="9"/>
  <c r="D350" i="9" s="1"/>
  <c r="C351" i="9"/>
  <c r="D351" i="9" s="1"/>
  <c r="C442" i="9"/>
  <c r="D442" i="9" s="1"/>
  <c r="C441" i="9"/>
  <c r="D441" i="9" s="1"/>
  <c r="C502" i="9"/>
  <c r="D502" i="9" s="1"/>
  <c r="C542" i="9"/>
  <c r="D542" i="9" s="1"/>
  <c r="C620" i="9"/>
  <c r="D620" i="9" s="1"/>
  <c r="C656" i="9"/>
  <c r="D656" i="9" s="1"/>
  <c r="C655" i="9"/>
  <c r="D655" i="9" s="1"/>
  <c r="V28" i="11"/>
  <c r="N28" i="11"/>
  <c r="F28" i="11"/>
  <c r="U28" i="11"/>
  <c r="M28" i="11"/>
  <c r="E28" i="11"/>
  <c r="T28" i="11"/>
  <c r="L28" i="11"/>
  <c r="D28" i="11"/>
  <c r="Y28" i="11"/>
  <c r="K28" i="11"/>
  <c r="X28" i="11"/>
  <c r="J28" i="11"/>
  <c r="W28" i="11"/>
  <c r="I28" i="11"/>
  <c r="Z28" i="11"/>
  <c r="O28" i="11"/>
  <c r="R28" i="11"/>
  <c r="Q28" i="11"/>
  <c r="P28" i="11"/>
  <c r="S28" i="11"/>
  <c r="C28" i="11"/>
  <c r="G28" i="11"/>
  <c r="E2031" i="8"/>
  <c r="F2031" i="8" s="1"/>
  <c r="D2036" i="8"/>
  <c r="D2038" i="8"/>
  <c r="D2052" i="8"/>
  <c r="D2054" i="8"/>
  <c r="D2068" i="8"/>
  <c r="F2119" i="8"/>
  <c r="D2070" i="8"/>
  <c r="D2084" i="8"/>
  <c r="F2135" i="8"/>
  <c r="D2086" i="8"/>
  <c r="E2093" i="8"/>
  <c r="F2093" i="8" s="1"/>
  <c r="D2100" i="8"/>
  <c r="D2102" i="8"/>
  <c r="E2116" i="8"/>
  <c r="F2116" i="8" s="1"/>
  <c r="D2113" i="8"/>
  <c r="D2116" i="8"/>
  <c r="F2171" i="8"/>
  <c r="E2124" i="8"/>
  <c r="F2124" i="8" s="1"/>
  <c r="D2121" i="8"/>
  <c r="D2124" i="8"/>
  <c r="E2132" i="8"/>
  <c r="D2129" i="8"/>
  <c r="D2132" i="8"/>
  <c r="D2159" i="8"/>
  <c r="E2157" i="8"/>
  <c r="F2157" i="8" s="1"/>
  <c r="C2166" i="8"/>
  <c r="D2168" i="8"/>
  <c r="D2177" i="8"/>
  <c r="C2175" i="8"/>
  <c r="F2235" i="8"/>
  <c r="C2184" i="8"/>
  <c r="E2198" i="8"/>
  <c r="F2198" i="8" s="1"/>
  <c r="E2204" i="8"/>
  <c r="F2204" i="8" s="1"/>
  <c r="C2202" i="8"/>
  <c r="C2209" i="8"/>
  <c r="D2217" i="8"/>
  <c r="D2214" i="8"/>
  <c r="D2243" i="8"/>
  <c r="F2340" i="8"/>
  <c r="C2289" i="8"/>
  <c r="D2322" i="8"/>
  <c r="C2320" i="8"/>
  <c r="E2322" i="8"/>
  <c r="F2322" i="8" s="1"/>
  <c r="C2326" i="8"/>
  <c r="D2328" i="8"/>
  <c r="E2326" i="8"/>
  <c r="F2326" i="8" s="1"/>
  <c r="E2328" i="8"/>
  <c r="E2327" i="8"/>
  <c r="E2340" i="8"/>
  <c r="C2338" i="8"/>
  <c r="D2340" i="8"/>
  <c r="C2369" i="8"/>
  <c r="D2371" i="8"/>
  <c r="E2371" i="8"/>
  <c r="F2371" i="8"/>
  <c r="E2398" i="8"/>
  <c r="C2396" i="8"/>
  <c r="D2398" i="8"/>
  <c r="C217" i="9"/>
  <c r="D217" i="9" s="1"/>
  <c r="C218" i="9"/>
  <c r="D218" i="9" s="1"/>
  <c r="C337" i="9"/>
  <c r="D337" i="9" s="1"/>
  <c r="C338" i="9"/>
  <c r="D338" i="9" s="1"/>
  <c r="H28" i="11"/>
  <c r="F1949" i="8"/>
  <c r="F1957" i="8"/>
  <c r="F1965" i="8"/>
  <c r="F1973" i="8"/>
  <c r="F1981" i="8"/>
  <c r="F1989" i="8"/>
  <c r="F1997" i="8"/>
  <c r="C2004" i="8"/>
  <c r="D2004" i="8" s="1"/>
  <c r="F2013" i="8"/>
  <c r="C2020" i="8"/>
  <c r="D2020" i="8" s="1"/>
  <c r="F2021" i="8"/>
  <c r="C2028" i="8"/>
  <c r="F2029" i="8"/>
  <c r="D2031" i="8"/>
  <c r="D2033" i="8"/>
  <c r="E2047" i="8"/>
  <c r="F2047" i="8" s="1"/>
  <c r="F2045" i="8"/>
  <c r="D2047" i="8"/>
  <c r="D2049" i="8"/>
  <c r="E2063" i="8"/>
  <c r="F2063" i="8" s="1"/>
  <c r="F2061" i="8"/>
  <c r="D2063" i="8"/>
  <c r="D2065" i="8"/>
  <c r="E2070" i="8"/>
  <c r="E2079" i="8"/>
  <c r="F2079" i="8" s="1"/>
  <c r="F2077" i="8"/>
  <c r="D2079" i="8"/>
  <c r="D2081" i="8"/>
  <c r="E2086" i="8"/>
  <c r="F2086" i="8" s="1"/>
  <c r="E2095" i="8"/>
  <c r="F2095" i="8" s="1"/>
  <c r="D2095" i="8"/>
  <c r="D2097" i="8"/>
  <c r="E2102" i="8"/>
  <c r="F2102" i="8" s="1"/>
  <c r="E2111" i="8"/>
  <c r="F2111" i="8" s="1"/>
  <c r="D2111" i="8"/>
  <c r="C2119" i="8"/>
  <c r="E2121" i="8"/>
  <c r="F2121" i="8" s="1"/>
  <c r="C2127" i="8"/>
  <c r="E2139" i="8"/>
  <c r="D2157" i="8"/>
  <c r="C2156" i="8"/>
  <c r="E2158" i="8"/>
  <c r="F2158" i="8" s="1"/>
  <c r="F2160" i="8"/>
  <c r="D2175" i="8"/>
  <c r="E2173" i="8"/>
  <c r="F2173" i="8" s="1"/>
  <c r="D2174" i="8"/>
  <c r="C2182" i="8"/>
  <c r="D2184" i="8"/>
  <c r="D2193" i="8"/>
  <c r="F2242" i="8"/>
  <c r="C2191" i="8"/>
  <c r="C2196" i="8"/>
  <c r="F2251" i="8"/>
  <c r="C2200" i="8"/>
  <c r="E2214" i="8"/>
  <c r="F2214" i="8" s="1"/>
  <c r="E2220" i="8"/>
  <c r="F2220" i="8" s="1"/>
  <c r="C2218" i="8"/>
  <c r="F2271" i="8"/>
  <c r="C2225" i="8"/>
  <c r="F2278" i="8"/>
  <c r="D2233" i="8"/>
  <c r="D2230" i="8"/>
  <c r="C2238" i="8"/>
  <c r="E2267" i="8"/>
  <c r="F2332" i="8"/>
  <c r="E2283" i="8"/>
  <c r="F2282" i="8"/>
  <c r="C2302" i="8"/>
  <c r="C2301" i="8"/>
  <c r="D2304" i="8"/>
  <c r="E2316" i="8"/>
  <c r="F2316" i="8" s="1"/>
  <c r="C2314" i="8"/>
  <c r="D2316" i="8"/>
  <c r="C2319" i="8"/>
  <c r="C2325" i="8"/>
  <c r="C2337" i="8"/>
  <c r="E2350" i="8"/>
  <c r="D2350" i="8"/>
  <c r="F2399" i="8"/>
  <c r="C2348" i="8"/>
  <c r="F2402" i="8"/>
  <c r="F2365" i="8"/>
  <c r="D2402" i="8"/>
  <c r="E2400" i="8"/>
  <c r="F2400" i="8" s="1"/>
  <c r="C2400" i="8"/>
  <c r="E2402" i="8"/>
  <c r="C55" i="9"/>
  <c r="D55" i="9" s="1"/>
  <c r="C145" i="9"/>
  <c r="D145" i="9" s="1"/>
  <c r="C162" i="9"/>
  <c r="D162" i="9" s="1"/>
  <c r="C166" i="9"/>
  <c r="D166" i="9" s="1"/>
  <c r="C207" i="9"/>
  <c r="D207" i="9" s="1"/>
  <c r="C294" i="9"/>
  <c r="D294" i="9" s="1"/>
  <c r="C322" i="9"/>
  <c r="D322" i="9" s="1"/>
  <c r="C333" i="9"/>
  <c r="D333" i="9" s="1"/>
  <c r="C332" i="9"/>
  <c r="D332" i="9" s="1"/>
  <c r="C386" i="9"/>
  <c r="D386" i="9" s="1"/>
  <c r="C385" i="9"/>
  <c r="D385" i="9" s="1"/>
  <c r="C414" i="9"/>
  <c r="D414" i="9" s="1"/>
  <c r="C452" i="9"/>
  <c r="D452" i="9" s="1"/>
  <c r="C580" i="9"/>
  <c r="D580" i="9" s="1"/>
  <c r="C708" i="9"/>
  <c r="D708" i="9" s="1"/>
  <c r="AA28" i="11"/>
  <c r="U31" i="11"/>
  <c r="M31" i="11"/>
  <c r="Z31" i="11"/>
  <c r="Q31" i="11"/>
  <c r="H31" i="11"/>
  <c r="Y31" i="11"/>
  <c r="P31" i="11"/>
  <c r="G31" i="11"/>
  <c r="X31" i="11"/>
  <c r="O31" i="11"/>
  <c r="F31" i="11"/>
  <c r="AA31" i="11"/>
  <c r="K31" i="11"/>
  <c r="W31" i="11"/>
  <c r="J31" i="11"/>
  <c r="V31" i="11"/>
  <c r="I31" i="11"/>
  <c r="L31" i="11"/>
  <c r="S31" i="11"/>
  <c r="R31" i="11"/>
  <c r="N31" i="11"/>
  <c r="E31" i="11"/>
  <c r="T31" i="11"/>
  <c r="F2066" i="8"/>
  <c r="F2082" i="8"/>
  <c r="F2098" i="8"/>
  <c r="F2114" i="8"/>
  <c r="F2130" i="8"/>
  <c r="F2146" i="8"/>
  <c r="E2155" i="8"/>
  <c r="F2155" i="8" s="1"/>
  <c r="D2173" i="8"/>
  <c r="D2191" i="8"/>
  <c r="E2189" i="8"/>
  <c r="F2189" i="8" s="1"/>
  <c r="C2198" i="8"/>
  <c r="D2200" i="8"/>
  <c r="D2209" i="8"/>
  <c r="F2258" i="8"/>
  <c r="C2207" i="8"/>
  <c r="F2267" i="8"/>
  <c r="C2216" i="8"/>
  <c r="E2230" i="8"/>
  <c r="F2230" i="8" s="1"/>
  <c r="E2236" i="8"/>
  <c r="C2234" i="8"/>
  <c r="F2292" i="8"/>
  <c r="C2241" i="8"/>
  <c r="F2294" i="8"/>
  <c r="D2249" i="8"/>
  <c r="D2246" i="8"/>
  <c r="C2254" i="8"/>
  <c r="F2323" i="8"/>
  <c r="F2335" i="8"/>
  <c r="F2298" i="8"/>
  <c r="F2354" i="8"/>
  <c r="D2305" i="8"/>
  <c r="C2303" i="8"/>
  <c r="E2305" i="8"/>
  <c r="F2305" i="8" s="1"/>
  <c r="E2304" i="8"/>
  <c r="D2338" i="8"/>
  <c r="C2336" i="8"/>
  <c r="E2338" i="8"/>
  <c r="F2338" i="8" s="1"/>
  <c r="C2342" i="8"/>
  <c r="F2393" i="8"/>
  <c r="D2344" i="8"/>
  <c r="E2342" i="8"/>
  <c r="F2342" i="8" s="1"/>
  <c r="E2344" i="8"/>
  <c r="F2344" i="8" s="1"/>
  <c r="E2343" i="8"/>
  <c r="C2357" i="8"/>
  <c r="E2366" i="8"/>
  <c r="D2366" i="8"/>
  <c r="C2364" i="8"/>
  <c r="C70" i="9"/>
  <c r="D70" i="9" s="1"/>
  <c r="C273" i="9"/>
  <c r="D273" i="9" s="1"/>
  <c r="C274" i="9"/>
  <c r="D274" i="9" s="1"/>
  <c r="C349" i="9"/>
  <c r="D349" i="9" s="1"/>
  <c r="C348" i="9"/>
  <c r="D348" i="9" s="1"/>
  <c r="C424" i="9"/>
  <c r="D424" i="9" s="1"/>
  <c r="C423" i="9"/>
  <c r="D423" i="9" s="1"/>
  <c r="C458" i="9"/>
  <c r="D458" i="9" s="1"/>
  <c r="C457" i="9"/>
  <c r="D457" i="9" s="1"/>
  <c r="C482" i="9"/>
  <c r="D482" i="9" s="1"/>
  <c r="C481" i="9"/>
  <c r="D481" i="9" s="1"/>
  <c r="C525" i="9"/>
  <c r="D525" i="9" s="1"/>
  <c r="C524" i="9"/>
  <c r="D524" i="9" s="1"/>
  <c r="C586" i="9"/>
  <c r="D586" i="9" s="1"/>
  <c r="C585" i="9"/>
  <c r="D585" i="9" s="1"/>
  <c r="C610" i="9"/>
  <c r="D610" i="9" s="1"/>
  <c r="C609" i="9"/>
  <c r="D609" i="9" s="1"/>
  <c r="C653" i="9"/>
  <c r="D653" i="9" s="1"/>
  <c r="C652" i="9"/>
  <c r="D652" i="9" s="1"/>
  <c r="C714" i="9"/>
  <c r="D714" i="9" s="1"/>
  <c r="C713" i="9"/>
  <c r="D713" i="9" s="1"/>
  <c r="C738" i="9"/>
  <c r="D738" i="9" s="1"/>
  <c r="C737" i="9"/>
  <c r="D737" i="9" s="1"/>
  <c r="D2025" i="8"/>
  <c r="C2033" i="8"/>
  <c r="E2035" i="8"/>
  <c r="F2035" i="8" s="1"/>
  <c r="C2049" i="8"/>
  <c r="E2051" i="8"/>
  <c r="F2051" i="8" s="1"/>
  <c r="C2065" i="8"/>
  <c r="E2067" i="8"/>
  <c r="F2067" i="8" s="1"/>
  <c r="E2074" i="8"/>
  <c r="F2074" i="8" s="1"/>
  <c r="F2132" i="8"/>
  <c r="C2081" i="8"/>
  <c r="E2083" i="8"/>
  <c r="F2083" i="8" s="1"/>
  <c r="F2139" i="8"/>
  <c r="E2090" i="8"/>
  <c r="F2090" i="8" s="1"/>
  <c r="C2097" i="8"/>
  <c r="E2099" i="8"/>
  <c r="F2099" i="8" s="1"/>
  <c r="E2106" i="8"/>
  <c r="F2106" i="8" s="1"/>
  <c r="C2113" i="8"/>
  <c r="F2117" i="8"/>
  <c r="C2121" i="8"/>
  <c r="F2180" i="8"/>
  <c r="C2129" i="8"/>
  <c r="D2137" i="8"/>
  <c r="C2142" i="8"/>
  <c r="E2171" i="8"/>
  <c r="D2189" i="8"/>
  <c r="C2188" i="8"/>
  <c r="E2190" i="8"/>
  <c r="F2190" i="8" s="1"/>
  <c r="C2197" i="8"/>
  <c r="D2199" i="8"/>
  <c r="D2207" i="8"/>
  <c r="E2205" i="8"/>
  <c r="D2206" i="8"/>
  <c r="C2214" i="8"/>
  <c r="D2216" i="8"/>
  <c r="C2215" i="8"/>
  <c r="E2217" i="8"/>
  <c r="F2217" i="8" s="1"/>
  <c r="D2225" i="8"/>
  <c r="C2223" i="8"/>
  <c r="D2224" i="8"/>
  <c r="C2228" i="8"/>
  <c r="F2283" i="8"/>
  <c r="C2232" i="8"/>
  <c r="C2242" i="8"/>
  <c r="E2246" i="8"/>
  <c r="E2252" i="8"/>
  <c r="C2250" i="8"/>
  <c r="F2303" i="8"/>
  <c r="C2257" i="8"/>
  <c r="F2310" i="8"/>
  <c r="D2265" i="8"/>
  <c r="D2262" i="8"/>
  <c r="C2270" i="8"/>
  <c r="F2273" i="8"/>
  <c r="E2284" i="8"/>
  <c r="F2284" i="8" s="1"/>
  <c r="C2282" i="8"/>
  <c r="F2333" i="8"/>
  <c r="D2289" i="8"/>
  <c r="C2287" i="8"/>
  <c r="E2289" i="8"/>
  <c r="F2289" i="8" s="1"/>
  <c r="E2288" i="8"/>
  <c r="F2288" i="8" s="1"/>
  <c r="F2348" i="8"/>
  <c r="D2302" i="8"/>
  <c r="D2314" i="8"/>
  <c r="C2312" i="8"/>
  <c r="E2314" i="8"/>
  <c r="F2314" i="8" s="1"/>
  <c r="C2318" i="8"/>
  <c r="D2320" i="8"/>
  <c r="E2318" i="8"/>
  <c r="F2318" i="8" s="1"/>
  <c r="E2320" i="8"/>
  <c r="F2320" i="8" s="1"/>
  <c r="E2319" i="8"/>
  <c r="F2319" i="8" s="1"/>
  <c r="E2325" i="8"/>
  <c r="F2325" i="8" s="1"/>
  <c r="E2332" i="8"/>
  <c r="C2330" i="8"/>
  <c r="D2332" i="8"/>
  <c r="C2335" i="8"/>
  <c r="C2341" i="8"/>
  <c r="F2353" i="8"/>
  <c r="D2360" i="8"/>
  <c r="E2369" i="8"/>
  <c r="F2369" i="8" s="1"/>
  <c r="D2399" i="8"/>
  <c r="D2408" i="8"/>
  <c r="C22" i="9"/>
  <c r="D22" i="9" s="1"/>
  <c r="C32" i="9"/>
  <c r="D32" i="9" s="1"/>
  <c r="C52" i="9"/>
  <c r="D52" i="9" s="1"/>
  <c r="C69" i="9"/>
  <c r="D69" i="9" s="1"/>
  <c r="C90" i="9"/>
  <c r="D90" i="9" s="1"/>
  <c r="C194" i="9"/>
  <c r="D194" i="9" s="1"/>
  <c r="C205" i="9"/>
  <c r="D205" i="9" s="1"/>
  <c r="C204" i="9"/>
  <c r="D204" i="9" s="1"/>
  <c r="C209" i="9"/>
  <c r="D209" i="9" s="1"/>
  <c r="C210" i="9"/>
  <c r="D210" i="9" s="1"/>
  <c r="C225" i="9"/>
  <c r="D225" i="9" s="1"/>
  <c r="C258" i="9"/>
  <c r="D258" i="9" s="1"/>
  <c r="C269" i="9"/>
  <c r="D269" i="9" s="1"/>
  <c r="C268" i="9"/>
  <c r="D268" i="9" s="1"/>
  <c r="C310" i="9"/>
  <c r="D310" i="9" s="1"/>
  <c r="C325" i="9"/>
  <c r="D325" i="9" s="1"/>
  <c r="C324" i="9"/>
  <c r="D324" i="9" s="1"/>
  <c r="D31" i="11"/>
  <c r="E2287" i="8"/>
  <c r="F2287" i="8" s="1"/>
  <c r="C2294" i="8"/>
  <c r="E2296" i="8"/>
  <c r="F2296" i="8" s="1"/>
  <c r="E2303" i="8"/>
  <c r="C2310" i="8"/>
  <c r="E2312" i="8"/>
  <c r="F2312" i="8" s="1"/>
  <c r="D2352" i="8"/>
  <c r="F2355" i="8"/>
  <c r="D2370" i="8"/>
  <c r="E2368" i="8"/>
  <c r="F2368" i="8" s="1"/>
  <c r="C2377" i="8"/>
  <c r="D2379" i="8"/>
  <c r="D2388" i="8"/>
  <c r="C2386" i="8"/>
  <c r="C2395" i="8"/>
  <c r="E2409" i="8"/>
  <c r="F2409" i="8" s="1"/>
  <c r="C73" i="9"/>
  <c r="D73" i="9" s="1"/>
  <c r="C77" i="9"/>
  <c r="D77" i="9" s="1"/>
  <c r="C76" i="9"/>
  <c r="D76" i="9" s="1"/>
  <c r="C85" i="9"/>
  <c r="D85" i="9" s="1"/>
  <c r="C93" i="9"/>
  <c r="D93" i="9" s="1"/>
  <c r="C92" i="9"/>
  <c r="D92" i="9" s="1"/>
  <c r="C101" i="9"/>
  <c r="D101" i="9" s="1"/>
  <c r="C109" i="9"/>
  <c r="D109" i="9" s="1"/>
  <c r="C108" i="9"/>
  <c r="D108" i="9" s="1"/>
  <c r="C117" i="9"/>
  <c r="D117" i="9" s="1"/>
  <c r="C125" i="9"/>
  <c r="D125" i="9" s="1"/>
  <c r="C124" i="9"/>
  <c r="D124" i="9" s="1"/>
  <c r="C133" i="9"/>
  <c r="D133" i="9" s="1"/>
  <c r="C141" i="9"/>
  <c r="D141" i="9" s="1"/>
  <c r="C140" i="9"/>
  <c r="D140" i="9" s="1"/>
  <c r="C149" i="9"/>
  <c r="D149" i="9" s="1"/>
  <c r="C157" i="9"/>
  <c r="D157" i="9" s="1"/>
  <c r="C156" i="9"/>
  <c r="D156" i="9" s="1"/>
  <c r="C165" i="9"/>
  <c r="D165" i="9" s="1"/>
  <c r="C173" i="9"/>
  <c r="D173" i="9" s="1"/>
  <c r="C172" i="9"/>
  <c r="D172" i="9" s="1"/>
  <c r="C229" i="9"/>
  <c r="D229" i="9" s="1"/>
  <c r="C237" i="9"/>
  <c r="D237" i="9" s="1"/>
  <c r="C236" i="9"/>
  <c r="D236" i="9" s="1"/>
  <c r="C293" i="9"/>
  <c r="D293" i="9" s="1"/>
  <c r="C301" i="9"/>
  <c r="D301" i="9" s="1"/>
  <c r="C300" i="9"/>
  <c r="D300" i="9" s="1"/>
  <c r="C357" i="9"/>
  <c r="D357" i="9" s="1"/>
  <c r="C364" i="9"/>
  <c r="D364" i="9" s="1"/>
  <c r="C426" i="9"/>
  <c r="D426" i="9" s="1"/>
  <c r="C425" i="9"/>
  <c r="D425" i="9" s="1"/>
  <c r="AA36" i="11"/>
  <c r="AA4" i="11" s="1"/>
  <c r="S36" i="11"/>
  <c r="K36" i="11"/>
  <c r="C36" i="11"/>
  <c r="X36" i="11"/>
  <c r="X5" i="11" s="1"/>
  <c r="O36" i="11"/>
  <c r="F36" i="11"/>
  <c r="W36" i="11"/>
  <c r="N36" i="11"/>
  <c r="E36" i="11"/>
  <c r="V36" i="11"/>
  <c r="M36" i="11"/>
  <c r="D36" i="11"/>
  <c r="Y36" i="11"/>
  <c r="P36" i="11"/>
  <c r="G36" i="11"/>
  <c r="J36" i="11"/>
  <c r="I36" i="11"/>
  <c r="Z36" i="11"/>
  <c r="Z3" i="11" s="1"/>
  <c r="H36" i="11"/>
  <c r="H5" i="11" s="1"/>
  <c r="L36" i="11"/>
  <c r="U47" i="11"/>
  <c r="M47" i="11"/>
  <c r="E47" i="11"/>
  <c r="S47" i="11"/>
  <c r="J47" i="11"/>
  <c r="AA47" i="11"/>
  <c r="Q47" i="11"/>
  <c r="G47" i="11"/>
  <c r="Z47" i="11"/>
  <c r="P47" i="11"/>
  <c r="F47" i="11"/>
  <c r="Y47" i="11"/>
  <c r="O47" i="11"/>
  <c r="D47" i="11"/>
  <c r="R47" i="11"/>
  <c r="H47" i="11"/>
  <c r="T47" i="11"/>
  <c r="N47" i="11"/>
  <c r="L47" i="11"/>
  <c r="K47" i="11"/>
  <c r="V47" i="11"/>
  <c r="W38" i="11"/>
  <c r="O38" i="11"/>
  <c r="G38" i="11"/>
  <c r="AA38" i="11"/>
  <c r="R38" i="11"/>
  <c r="I38" i="11"/>
  <c r="Z38" i="11"/>
  <c r="Q38" i="11"/>
  <c r="H38" i="11"/>
  <c r="Y38" i="11"/>
  <c r="P38" i="11"/>
  <c r="P5" i="11" s="1"/>
  <c r="F38" i="11"/>
  <c r="S38" i="11"/>
  <c r="J38" i="11"/>
  <c r="M38" i="11"/>
  <c r="L38" i="11"/>
  <c r="K38" i="11"/>
  <c r="N38" i="11"/>
  <c r="I47" i="11"/>
  <c r="D2299" i="8"/>
  <c r="F2362" i="8"/>
  <c r="E2313" i="8"/>
  <c r="F2313" i="8" s="1"/>
  <c r="D2313" i="8"/>
  <c r="F2366" i="8"/>
  <c r="C2315" i="8"/>
  <c r="F2382" i="8"/>
  <c r="C2331" i="8"/>
  <c r="D2347" i="8"/>
  <c r="F2398" i="8"/>
  <c r="C2347" i="8"/>
  <c r="F2352" i="8"/>
  <c r="E2361" i="8"/>
  <c r="F2361" i="8"/>
  <c r="E2367" i="8"/>
  <c r="F2367" i="8" s="1"/>
  <c r="C2365" i="8"/>
  <c r="C2368" i="8"/>
  <c r="F2374" i="8"/>
  <c r="D2380" i="8"/>
  <c r="D2377" i="8"/>
  <c r="C2385" i="8"/>
  <c r="E2397" i="8"/>
  <c r="F2397" i="8" s="1"/>
  <c r="E2408" i="8"/>
  <c r="F2408" i="8" s="1"/>
  <c r="C61" i="9"/>
  <c r="D61" i="9" s="1"/>
  <c r="C72" i="9"/>
  <c r="D72" i="9" s="1"/>
  <c r="C394" i="9"/>
  <c r="D394" i="9" s="1"/>
  <c r="C393" i="9"/>
  <c r="D393" i="9" s="1"/>
  <c r="C490" i="9"/>
  <c r="D490" i="9" s="1"/>
  <c r="C489" i="9"/>
  <c r="D489" i="9" s="1"/>
  <c r="C618" i="9"/>
  <c r="D618" i="9" s="1"/>
  <c r="C617" i="9"/>
  <c r="D617" i="9" s="1"/>
  <c r="C746" i="9"/>
  <c r="D746" i="9" s="1"/>
  <c r="C745" i="9"/>
  <c r="D745" i="9" s="1"/>
  <c r="C38" i="11"/>
  <c r="W47" i="11"/>
  <c r="E2148" i="8"/>
  <c r="F2148" i="8" s="1"/>
  <c r="D2148" i="8"/>
  <c r="E2164" i="8"/>
  <c r="F2164" i="8" s="1"/>
  <c r="D2164" i="8"/>
  <c r="E2180" i="8"/>
  <c r="D2180" i="8"/>
  <c r="E2196" i="8"/>
  <c r="F2196" i="8" s="1"/>
  <c r="D2196" i="8"/>
  <c r="E2212" i="8"/>
  <c r="F2212" i="8" s="1"/>
  <c r="D2212" i="8"/>
  <c r="E2228" i="8"/>
  <c r="F2228" i="8" s="1"/>
  <c r="D2228" i="8"/>
  <c r="E2244" i="8"/>
  <c r="D2244" i="8"/>
  <c r="E2260" i="8"/>
  <c r="F2260" i="8" s="1"/>
  <c r="D2260" i="8"/>
  <c r="E2276" i="8"/>
  <c r="F2276" i="8" s="1"/>
  <c r="D2276" i="8"/>
  <c r="E2292" i="8"/>
  <c r="D2292" i="8"/>
  <c r="F2350" i="8"/>
  <c r="E2299" i="8"/>
  <c r="F2299" i="8" s="1"/>
  <c r="D2301" i="8"/>
  <c r="F2357" i="8"/>
  <c r="E2308" i="8"/>
  <c r="F2308" i="8" s="1"/>
  <c r="D2308" i="8"/>
  <c r="D2310" i="8"/>
  <c r="F2370" i="8"/>
  <c r="E2321" i="8"/>
  <c r="F2321" i="8" s="1"/>
  <c r="D2318" i="8"/>
  <c r="D2321" i="8"/>
  <c r="F2378" i="8"/>
  <c r="E2329" i="8"/>
  <c r="F2329" i="8" s="1"/>
  <c r="D2326" i="8"/>
  <c r="D2329" i="8"/>
  <c r="E2337" i="8"/>
  <c r="F2337" i="8" s="1"/>
  <c r="D2334" i="8"/>
  <c r="D2337" i="8"/>
  <c r="F2394" i="8"/>
  <c r="E2345" i="8"/>
  <c r="F2345" i="8" s="1"/>
  <c r="D2342" i="8"/>
  <c r="D2345" i="8"/>
  <c r="D2356" i="8"/>
  <c r="F2405" i="8"/>
  <c r="C2354" i="8"/>
  <c r="C2359" i="8"/>
  <c r="C2363" i="8"/>
  <c r="E2377" i="8"/>
  <c r="F2377" i="8" s="1"/>
  <c r="E2383" i="8"/>
  <c r="F2383" i="8" s="1"/>
  <c r="C2381" i="8"/>
  <c r="F2390" i="8"/>
  <c r="D2396" i="8"/>
  <c r="D2393" i="8"/>
  <c r="C2401" i="8"/>
  <c r="E2406" i="8"/>
  <c r="F2406" i="8" s="1"/>
  <c r="C60" i="9"/>
  <c r="D60" i="9" s="1"/>
  <c r="C181" i="9"/>
  <c r="D181" i="9" s="1"/>
  <c r="C189" i="9"/>
  <c r="D189" i="9" s="1"/>
  <c r="C188" i="9"/>
  <c r="D188" i="9" s="1"/>
  <c r="C245" i="9"/>
  <c r="D245" i="9" s="1"/>
  <c r="C253" i="9"/>
  <c r="D253" i="9" s="1"/>
  <c r="C252" i="9"/>
  <c r="D252" i="9" s="1"/>
  <c r="C309" i="9"/>
  <c r="D309" i="9" s="1"/>
  <c r="C317" i="9"/>
  <c r="D317" i="9" s="1"/>
  <c r="C316" i="9"/>
  <c r="D316" i="9" s="1"/>
  <c r="C367" i="9"/>
  <c r="D367" i="9" s="1"/>
  <c r="C378" i="9"/>
  <c r="D378" i="9" s="1"/>
  <c r="C428" i="9"/>
  <c r="D428" i="9" s="1"/>
  <c r="C446" i="9"/>
  <c r="D446" i="9" s="1"/>
  <c r="C516" i="9"/>
  <c r="D516" i="9" s="1"/>
  <c r="C534" i="9"/>
  <c r="D534" i="9" s="1"/>
  <c r="C574" i="9"/>
  <c r="D574" i="9" s="1"/>
  <c r="C644" i="9"/>
  <c r="D644" i="9" s="1"/>
  <c r="C662" i="9"/>
  <c r="D662" i="9" s="1"/>
  <c r="C702" i="9"/>
  <c r="D702" i="9" s="1"/>
  <c r="D38" i="11"/>
  <c r="X47" i="11"/>
  <c r="F2167" i="8"/>
  <c r="F2175" i="8"/>
  <c r="E2134" i="8"/>
  <c r="F2199" i="8"/>
  <c r="F2215" i="8"/>
  <c r="F2231" i="8"/>
  <c r="F2247" i="8"/>
  <c r="F2263" i="8"/>
  <c r="F2327" i="8"/>
  <c r="E2285" i="8"/>
  <c r="F2285" i="8" s="1"/>
  <c r="F2343" i="8"/>
  <c r="D2296" i="8"/>
  <c r="E2301" i="8"/>
  <c r="F2301" i="8" s="1"/>
  <c r="D2312" i="8"/>
  <c r="D2354" i="8"/>
  <c r="E2352" i="8"/>
  <c r="C2361" i="8"/>
  <c r="D2363" i="8"/>
  <c r="D2372" i="8"/>
  <c r="C2370" i="8"/>
  <c r="C2379" i="8"/>
  <c r="E2393" i="8"/>
  <c r="E2399" i="8"/>
  <c r="C2397" i="8"/>
  <c r="C8" i="9"/>
  <c r="D8" i="9" s="1"/>
  <c r="F4" i="9" s="1"/>
  <c r="C38" i="9"/>
  <c r="D38" i="9" s="1"/>
  <c r="C198" i="9"/>
  <c r="D198" i="9" s="1"/>
  <c r="C262" i="9"/>
  <c r="D262" i="9" s="1"/>
  <c r="C439" i="9"/>
  <c r="D439" i="9" s="1"/>
  <c r="C522" i="9"/>
  <c r="D522" i="9" s="1"/>
  <c r="C521" i="9"/>
  <c r="D521" i="9" s="1"/>
  <c r="C567" i="9"/>
  <c r="D567" i="9" s="1"/>
  <c r="C650" i="9"/>
  <c r="D650" i="9" s="1"/>
  <c r="C649" i="9"/>
  <c r="D649" i="9" s="1"/>
  <c r="C695" i="9"/>
  <c r="D695" i="9" s="1"/>
  <c r="E38" i="11"/>
  <c r="C474" i="9"/>
  <c r="D474" i="9" s="1"/>
  <c r="C506" i="9"/>
  <c r="D506" i="9" s="1"/>
  <c r="C538" i="9"/>
  <c r="D538" i="9" s="1"/>
  <c r="C570" i="9"/>
  <c r="D570" i="9" s="1"/>
  <c r="C602" i="9"/>
  <c r="D602" i="9" s="1"/>
  <c r="C634" i="9"/>
  <c r="D634" i="9" s="1"/>
  <c r="C666" i="9"/>
  <c r="D666" i="9" s="1"/>
  <c r="C698" i="9"/>
  <c r="D698" i="9" s="1"/>
  <c r="C730" i="9"/>
  <c r="D730" i="9" s="1"/>
  <c r="V24" i="11"/>
  <c r="N24" i="11"/>
  <c r="F24" i="11"/>
  <c r="U24" i="11"/>
  <c r="M24" i="11"/>
  <c r="E24" i="11"/>
  <c r="T24" i="11"/>
  <c r="L24" i="11"/>
  <c r="D24" i="11"/>
  <c r="P24" i="11"/>
  <c r="AA24" i="11"/>
  <c r="X27" i="11"/>
  <c r="P27" i="11"/>
  <c r="H27" i="11"/>
  <c r="W27" i="11"/>
  <c r="O27" i="11"/>
  <c r="G27" i="11"/>
  <c r="V27" i="11"/>
  <c r="N27" i="11"/>
  <c r="F27" i="11"/>
  <c r="M27" i="11"/>
  <c r="AA27" i="11"/>
  <c r="AA32" i="11"/>
  <c r="S32" i="11"/>
  <c r="K32" i="11"/>
  <c r="C32" i="11"/>
  <c r="R32" i="11"/>
  <c r="I32" i="11"/>
  <c r="Z32" i="11"/>
  <c r="Q32" i="11"/>
  <c r="H32" i="11"/>
  <c r="Y32" i="11"/>
  <c r="P32" i="11"/>
  <c r="G32" i="11"/>
  <c r="O32" i="11"/>
  <c r="U43" i="11"/>
  <c r="M43" i="11"/>
  <c r="E43" i="11"/>
  <c r="W43" i="11"/>
  <c r="N43" i="11"/>
  <c r="AA43" i="11"/>
  <c r="Q43" i="11"/>
  <c r="G43" i="11"/>
  <c r="Z43" i="11"/>
  <c r="P43" i="11"/>
  <c r="F43" i="11"/>
  <c r="Y43" i="11"/>
  <c r="O43" i="11"/>
  <c r="D43" i="11"/>
  <c r="R43" i="11"/>
  <c r="H43" i="11"/>
  <c r="V43" i="11"/>
  <c r="P53" i="11"/>
  <c r="Q53" i="11"/>
  <c r="G53" i="11"/>
  <c r="F53" i="11"/>
  <c r="Z53" i="11"/>
  <c r="D53" i="11"/>
  <c r="H53" i="11"/>
  <c r="K65" i="11"/>
  <c r="P65" i="11"/>
  <c r="Q65" i="11"/>
  <c r="H65" i="11"/>
  <c r="V65" i="11"/>
  <c r="S65" i="11"/>
  <c r="G65" i="11"/>
  <c r="X65" i="11"/>
  <c r="Z67" i="11"/>
  <c r="G67" i="11"/>
  <c r="Q67" i="11"/>
  <c r="D67" i="11"/>
  <c r="X67" i="11"/>
  <c r="C67" i="11"/>
  <c r="V67" i="11"/>
  <c r="S67" i="11"/>
  <c r="P67" i="11"/>
  <c r="Z59" i="11"/>
  <c r="G59" i="11"/>
  <c r="F59" i="11"/>
  <c r="H59" i="11"/>
  <c r="Q59" i="11"/>
  <c r="P59" i="11"/>
  <c r="K59" i="11"/>
  <c r="S59" i="11"/>
  <c r="X80" i="11"/>
  <c r="F80" i="11"/>
  <c r="Z80" i="11"/>
  <c r="D80" i="11"/>
  <c r="V80" i="11"/>
  <c r="C80" i="11"/>
  <c r="S80" i="11"/>
  <c r="P80" i="11"/>
  <c r="K80" i="11"/>
  <c r="Q80" i="11"/>
  <c r="H80" i="11"/>
  <c r="G80" i="11"/>
  <c r="U51" i="11"/>
  <c r="M51" i="11"/>
  <c r="E51" i="11"/>
  <c r="Y51" i="11"/>
  <c r="P51" i="11"/>
  <c r="G51" i="11"/>
  <c r="AA51" i="11"/>
  <c r="Q51" i="11"/>
  <c r="F51" i="11"/>
  <c r="Z51" i="11"/>
  <c r="O51" i="11"/>
  <c r="D51" i="11"/>
  <c r="X51" i="11"/>
  <c r="N51" i="11"/>
  <c r="C51" i="11"/>
  <c r="R51" i="11"/>
  <c r="H51" i="11"/>
  <c r="W51" i="11"/>
  <c r="C59" i="11"/>
  <c r="E2359" i="8"/>
  <c r="F2359" i="8" s="1"/>
  <c r="D2359" i="8"/>
  <c r="E2375" i="8"/>
  <c r="F2375" i="8" s="1"/>
  <c r="D2375" i="8"/>
  <c r="E2391" i="8"/>
  <c r="F2391" i="8" s="1"/>
  <c r="D2391" i="8"/>
  <c r="E2407" i="8"/>
  <c r="F2407" i="8" s="1"/>
  <c r="D2407" i="8"/>
  <c r="C16" i="9"/>
  <c r="D16" i="9" s="1"/>
  <c r="C48" i="9"/>
  <c r="D48" i="9" s="1"/>
  <c r="K20" i="11"/>
  <c r="K23" i="11"/>
  <c r="J24" i="11"/>
  <c r="X24" i="11"/>
  <c r="J27" i="11"/>
  <c r="U27" i="11"/>
  <c r="L32" i="11"/>
  <c r="X32" i="11"/>
  <c r="W42" i="11"/>
  <c r="O42" i="11"/>
  <c r="G42" i="11"/>
  <c r="X42" i="11"/>
  <c r="N42" i="11"/>
  <c r="E42" i="11"/>
  <c r="V42" i="11"/>
  <c r="M42" i="11"/>
  <c r="D42" i="11"/>
  <c r="U42" i="11"/>
  <c r="L42" i="11"/>
  <c r="C42" i="11"/>
  <c r="Y42" i="11"/>
  <c r="P42" i="11"/>
  <c r="F42" i="11"/>
  <c r="T42" i="11"/>
  <c r="L43" i="11"/>
  <c r="Y45" i="11"/>
  <c r="Q45" i="11"/>
  <c r="I45" i="11"/>
  <c r="Z45" i="11"/>
  <c r="P45" i="11"/>
  <c r="G45" i="11"/>
  <c r="R45" i="11"/>
  <c r="F45" i="11"/>
  <c r="AA45" i="11"/>
  <c r="O45" i="11"/>
  <c r="E45" i="11"/>
  <c r="X45" i="11"/>
  <c r="N45" i="11"/>
  <c r="D45" i="11"/>
  <c r="S45" i="11"/>
  <c r="H45" i="11"/>
  <c r="V45" i="11"/>
  <c r="I51" i="11"/>
  <c r="X53" i="11"/>
  <c r="D59" i="11"/>
  <c r="X64" i="11"/>
  <c r="F64" i="11"/>
  <c r="V64" i="11"/>
  <c r="C64" i="11"/>
  <c r="S64" i="11"/>
  <c r="Q64" i="11"/>
  <c r="P64" i="11"/>
  <c r="K64" i="11"/>
  <c r="H64" i="11"/>
  <c r="Z64" i="11"/>
  <c r="S66" i="11"/>
  <c r="C66" i="11"/>
  <c r="Z66" i="11"/>
  <c r="F66" i="11"/>
  <c r="H66" i="11"/>
  <c r="G66" i="11"/>
  <c r="V66" i="11"/>
  <c r="Q66" i="11"/>
  <c r="P66" i="11"/>
  <c r="X66" i="11"/>
  <c r="F2410" i="8"/>
  <c r="C370" i="9"/>
  <c r="D370" i="9" s="1"/>
  <c r="C402" i="9"/>
  <c r="D402" i="9" s="1"/>
  <c r="C434" i="9"/>
  <c r="D434" i="9" s="1"/>
  <c r="C466" i="9"/>
  <c r="D466" i="9" s="1"/>
  <c r="C498" i="9"/>
  <c r="D498" i="9" s="1"/>
  <c r="C530" i="9"/>
  <c r="D530" i="9" s="1"/>
  <c r="C562" i="9"/>
  <c r="D562" i="9" s="1"/>
  <c r="C594" i="9"/>
  <c r="D594" i="9" s="1"/>
  <c r="C626" i="9"/>
  <c r="D626" i="9" s="1"/>
  <c r="C658" i="9"/>
  <c r="D658" i="9" s="1"/>
  <c r="C690" i="9"/>
  <c r="D690" i="9" s="1"/>
  <c r="C722" i="9"/>
  <c r="D722" i="9" s="1"/>
  <c r="C754" i="9"/>
  <c r="D754" i="9" s="1"/>
  <c r="K24" i="11"/>
  <c r="Y24" i="11"/>
  <c r="K27" i="11"/>
  <c r="Y27" i="11"/>
  <c r="M32" i="11"/>
  <c r="R3" i="11"/>
  <c r="Y37" i="11"/>
  <c r="Y3" i="11" s="1"/>
  <c r="Q37" i="11"/>
  <c r="Q5" i="11" s="1"/>
  <c r="I37" i="11"/>
  <c r="Z37" i="11"/>
  <c r="P37" i="11"/>
  <c r="G37" i="11"/>
  <c r="X37" i="11"/>
  <c r="O37" i="11"/>
  <c r="F37" i="11"/>
  <c r="F5" i="11" s="1"/>
  <c r="W37" i="11"/>
  <c r="N37" i="11"/>
  <c r="E37" i="11"/>
  <c r="AA37" i="11"/>
  <c r="R37" i="11"/>
  <c r="R4" i="11" s="1"/>
  <c r="H37" i="11"/>
  <c r="T37" i="11"/>
  <c r="S43" i="11"/>
  <c r="J51" i="11"/>
  <c r="S58" i="11"/>
  <c r="C58" i="11"/>
  <c r="P58" i="11"/>
  <c r="K58" i="11"/>
  <c r="V58" i="11"/>
  <c r="Q58" i="11"/>
  <c r="H58" i="11"/>
  <c r="X58" i="11"/>
  <c r="V59" i="11"/>
  <c r="D64" i="11"/>
  <c r="D66" i="11"/>
  <c r="C369" i="9"/>
  <c r="D369" i="9" s="1"/>
  <c r="C401" i="9"/>
  <c r="D401" i="9" s="1"/>
  <c r="C433" i="9"/>
  <c r="D433" i="9" s="1"/>
  <c r="C465" i="9"/>
  <c r="D465" i="9" s="1"/>
  <c r="C497" i="9"/>
  <c r="D497" i="9" s="1"/>
  <c r="C529" i="9"/>
  <c r="D529" i="9" s="1"/>
  <c r="C561" i="9"/>
  <c r="D561" i="9" s="1"/>
  <c r="C593" i="9"/>
  <c r="D593" i="9" s="1"/>
  <c r="C625" i="9"/>
  <c r="D625" i="9" s="1"/>
  <c r="C657" i="9"/>
  <c r="D657" i="9" s="1"/>
  <c r="C689" i="9"/>
  <c r="D689" i="9" s="1"/>
  <c r="C721" i="9"/>
  <c r="D721" i="9" s="1"/>
  <c r="C753" i="9"/>
  <c r="D753" i="9" s="1"/>
  <c r="V20" i="11"/>
  <c r="N20" i="11"/>
  <c r="F20" i="11"/>
  <c r="U20" i="11"/>
  <c r="M20" i="11"/>
  <c r="E20" i="11"/>
  <c r="T20" i="11"/>
  <c r="L20" i="11"/>
  <c r="D20" i="11"/>
  <c r="P20" i="11"/>
  <c r="AA20" i="11"/>
  <c r="X23" i="11"/>
  <c r="P23" i="11"/>
  <c r="H23" i="11"/>
  <c r="W23" i="11"/>
  <c r="O23" i="11"/>
  <c r="G23" i="11"/>
  <c r="V23" i="11"/>
  <c r="N23" i="11"/>
  <c r="F23" i="11"/>
  <c r="M23" i="11"/>
  <c r="AA23" i="11"/>
  <c r="O24" i="11"/>
  <c r="Z24" i="11"/>
  <c r="L27" i="11"/>
  <c r="Z27" i="11"/>
  <c r="N32" i="11"/>
  <c r="H4" i="11"/>
  <c r="H3" i="11"/>
  <c r="C37" i="11"/>
  <c r="U37" i="11"/>
  <c r="T43" i="11"/>
  <c r="Y49" i="11"/>
  <c r="Q49" i="11"/>
  <c r="I49" i="11"/>
  <c r="V49" i="11"/>
  <c r="M49" i="11"/>
  <c r="D49" i="11"/>
  <c r="AA49" i="11"/>
  <c r="P49" i="11"/>
  <c r="F49" i="11"/>
  <c r="Z49" i="11"/>
  <c r="O49" i="11"/>
  <c r="E49" i="11"/>
  <c r="X49" i="11"/>
  <c r="N49" i="11"/>
  <c r="C49" i="11"/>
  <c r="R49" i="11"/>
  <c r="G49" i="11"/>
  <c r="W49" i="11"/>
  <c r="K51" i="11"/>
  <c r="D58" i="11"/>
  <c r="X59" i="11"/>
  <c r="G64" i="11"/>
  <c r="K66" i="11"/>
  <c r="H70" i="11"/>
  <c r="K70" i="11"/>
  <c r="F70" i="11"/>
  <c r="Z70" i="11"/>
  <c r="D70" i="11"/>
  <c r="Q70" i="11"/>
  <c r="P70" i="11"/>
  <c r="G70" i="11"/>
  <c r="S70" i="11"/>
  <c r="U39" i="11"/>
  <c r="M39" i="11"/>
  <c r="E39" i="11"/>
  <c r="K39" i="11"/>
  <c r="T39" i="11"/>
  <c r="AA44" i="11"/>
  <c r="S44" i="11"/>
  <c r="K44" i="11"/>
  <c r="C44" i="11"/>
  <c r="X44" i="11"/>
  <c r="O44" i="11"/>
  <c r="F44" i="11"/>
  <c r="M44" i="11"/>
  <c r="W44" i="11"/>
  <c r="W50" i="11"/>
  <c r="O50" i="11"/>
  <c r="G50" i="11"/>
  <c r="X50" i="11"/>
  <c r="N50" i="11"/>
  <c r="E50" i="11"/>
  <c r="L50" i="11"/>
  <c r="V50" i="11"/>
  <c r="AA52" i="11"/>
  <c r="S52" i="11"/>
  <c r="K52" i="11"/>
  <c r="C52" i="11"/>
  <c r="Z52" i="11"/>
  <c r="Q52" i="11"/>
  <c r="H52" i="11"/>
  <c r="M52" i="11"/>
  <c r="W52" i="11"/>
  <c r="K81" i="11"/>
  <c r="Q81" i="11"/>
  <c r="P81" i="11"/>
  <c r="V81" i="11"/>
  <c r="H81" i="11"/>
  <c r="G81" i="11"/>
  <c r="Y25" i="12"/>
  <c r="Q25" i="12"/>
  <c r="I25" i="12"/>
  <c r="X25" i="12"/>
  <c r="O25" i="12"/>
  <c r="F25" i="12"/>
  <c r="W25" i="12"/>
  <c r="N25" i="12"/>
  <c r="E25" i="12"/>
  <c r="V25" i="12"/>
  <c r="M25" i="12"/>
  <c r="D25" i="12"/>
  <c r="L25" i="12"/>
  <c r="AA25" i="12"/>
  <c r="K25" i="12"/>
  <c r="Z25" i="12"/>
  <c r="J25" i="12"/>
  <c r="U25" i="12"/>
  <c r="H25" i="12"/>
  <c r="X43" i="12"/>
  <c r="P43" i="12"/>
  <c r="H43" i="12"/>
  <c r="Y43" i="12"/>
  <c r="O43" i="12"/>
  <c r="F43" i="12"/>
  <c r="W43" i="12"/>
  <c r="N43" i="12"/>
  <c r="E43" i="12"/>
  <c r="V43" i="12"/>
  <c r="M43" i="12"/>
  <c r="D43" i="12"/>
  <c r="Z43" i="12"/>
  <c r="J43" i="12"/>
  <c r="U43" i="12"/>
  <c r="I43" i="12"/>
  <c r="T43" i="12"/>
  <c r="G43" i="12"/>
  <c r="AA43" i="12"/>
  <c r="K43" i="12"/>
  <c r="S43" i="12"/>
  <c r="R43" i="12"/>
  <c r="C43" i="12"/>
  <c r="J21" i="11"/>
  <c r="R21" i="11"/>
  <c r="Z21" i="11"/>
  <c r="J25" i="11"/>
  <c r="R25" i="11"/>
  <c r="Z25" i="11"/>
  <c r="J29" i="11"/>
  <c r="R29" i="11"/>
  <c r="Z29" i="11"/>
  <c r="U35" i="11"/>
  <c r="M35" i="11"/>
  <c r="E35" i="11"/>
  <c r="K35" i="11"/>
  <c r="T35" i="11"/>
  <c r="H39" i="11"/>
  <c r="Q39" i="11"/>
  <c r="Z39" i="11"/>
  <c r="Y41" i="11"/>
  <c r="Q41" i="11"/>
  <c r="Q4" i="11" s="1"/>
  <c r="I41" i="11"/>
  <c r="K41" i="11"/>
  <c r="T41" i="11"/>
  <c r="I44" i="11"/>
  <c r="T44" i="11"/>
  <c r="I50" i="11"/>
  <c r="S50" i="11"/>
  <c r="I52" i="11"/>
  <c r="T52" i="11"/>
  <c r="X81" i="11"/>
  <c r="P84" i="11"/>
  <c r="H84" i="11"/>
  <c r="G84" i="11"/>
  <c r="K84" i="11"/>
  <c r="D84" i="11"/>
  <c r="Z84" i="11"/>
  <c r="C84" i="11"/>
  <c r="S25" i="12"/>
  <c r="W3" i="12"/>
  <c r="W5" i="12"/>
  <c r="C21" i="11"/>
  <c r="K21" i="11"/>
  <c r="S21" i="11"/>
  <c r="AA21" i="11"/>
  <c r="C25" i="11"/>
  <c r="K25" i="11"/>
  <c r="S25" i="11"/>
  <c r="AA25" i="11"/>
  <c r="C29" i="11"/>
  <c r="K29" i="11"/>
  <c r="S29" i="11"/>
  <c r="AA29" i="11"/>
  <c r="W34" i="11"/>
  <c r="O34" i="11"/>
  <c r="G34" i="11"/>
  <c r="K34" i="11"/>
  <c r="T34" i="11"/>
  <c r="C35" i="11"/>
  <c r="L35" i="11"/>
  <c r="V35" i="11"/>
  <c r="V5" i="11" s="1"/>
  <c r="I39" i="11"/>
  <c r="R39" i="11"/>
  <c r="AA39" i="11"/>
  <c r="C41" i="11"/>
  <c r="L41" i="11"/>
  <c r="U41" i="11"/>
  <c r="J44" i="11"/>
  <c r="U44" i="11"/>
  <c r="J50" i="11"/>
  <c r="T50" i="11"/>
  <c r="J52" i="11"/>
  <c r="U52" i="11"/>
  <c r="V54" i="11"/>
  <c r="D54" i="11"/>
  <c r="G54" i="11"/>
  <c r="X54" i="11"/>
  <c r="V61" i="11"/>
  <c r="D61" i="11"/>
  <c r="H61" i="11"/>
  <c r="S61" i="11"/>
  <c r="Q61" i="11"/>
  <c r="H62" i="11"/>
  <c r="V62" i="11"/>
  <c r="C62" i="11"/>
  <c r="P62" i="11"/>
  <c r="K62" i="11"/>
  <c r="Z75" i="11"/>
  <c r="G75" i="11"/>
  <c r="F75" i="11"/>
  <c r="Q75" i="11"/>
  <c r="P75" i="11"/>
  <c r="Z81" i="11"/>
  <c r="F84" i="11"/>
  <c r="T25" i="12"/>
  <c r="V28" i="12"/>
  <c r="N28" i="12"/>
  <c r="F28" i="12"/>
  <c r="Z28" i="12"/>
  <c r="Q28" i="12"/>
  <c r="H28" i="12"/>
  <c r="AA28" i="12"/>
  <c r="P28" i="12"/>
  <c r="E28" i="12"/>
  <c r="Y28" i="12"/>
  <c r="O28" i="12"/>
  <c r="D28" i="12"/>
  <c r="X28" i="12"/>
  <c r="M28" i="12"/>
  <c r="C28" i="12"/>
  <c r="L28" i="12"/>
  <c r="K28" i="12"/>
  <c r="J28" i="12"/>
  <c r="W28" i="12"/>
  <c r="I28" i="12"/>
  <c r="Z5" i="12"/>
  <c r="Z4" i="12"/>
  <c r="D21" i="11"/>
  <c r="L21" i="11"/>
  <c r="J22" i="11"/>
  <c r="R22" i="11"/>
  <c r="D25" i="11"/>
  <c r="L25" i="11"/>
  <c r="J26" i="11"/>
  <c r="R26" i="11"/>
  <c r="D29" i="11"/>
  <c r="L29" i="11"/>
  <c r="J30" i="11"/>
  <c r="R30" i="11"/>
  <c r="Y33" i="11"/>
  <c r="Q33" i="11"/>
  <c r="I33" i="11"/>
  <c r="K33" i="11"/>
  <c r="T33" i="11"/>
  <c r="C34" i="11"/>
  <c r="L34" i="11"/>
  <c r="U34" i="11"/>
  <c r="D35" i="11"/>
  <c r="N35" i="11"/>
  <c r="N5" i="11" s="1"/>
  <c r="W35" i="11"/>
  <c r="J39" i="11"/>
  <c r="S39" i="11"/>
  <c r="AA40" i="11"/>
  <c r="S40" i="11"/>
  <c r="K40" i="11"/>
  <c r="C40" i="11"/>
  <c r="L40" i="11"/>
  <c r="U40" i="11"/>
  <c r="D41" i="11"/>
  <c r="M41" i="11"/>
  <c r="V41" i="11"/>
  <c r="L44" i="11"/>
  <c r="V44" i="11"/>
  <c r="W46" i="11"/>
  <c r="O46" i="11"/>
  <c r="G46" i="11"/>
  <c r="AA46" i="11"/>
  <c r="R46" i="11"/>
  <c r="I46" i="11"/>
  <c r="L46" i="11"/>
  <c r="V46" i="11"/>
  <c r="K50" i="11"/>
  <c r="U50" i="11"/>
  <c r="L52" i="11"/>
  <c r="V52" i="11"/>
  <c r="C54" i="11"/>
  <c r="Z54" i="11"/>
  <c r="C61" i="11"/>
  <c r="D62" i="11"/>
  <c r="X72" i="11"/>
  <c r="F72" i="11"/>
  <c r="K72" i="11"/>
  <c r="H72" i="11"/>
  <c r="G72" i="11"/>
  <c r="K73" i="11"/>
  <c r="X73" i="11"/>
  <c r="D73" i="11"/>
  <c r="F73" i="11"/>
  <c r="Z73" i="11"/>
  <c r="C73" i="11"/>
  <c r="C75" i="11"/>
  <c r="S82" i="11"/>
  <c r="C82" i="11"/>
  <c r="G82" i="11"/>
  <c r="Z82" i="11"/>
  <c r="F82" i="11"/>
  <c r="Q82" i="11"/>
  <c r="K82" i="11"/>
  <c r="H82" i="11"/>
  <c r="Q84" i="11"/>
  <c r="W22" i="12"/>
  <c r="O22" i="12"/>
  <c r="G22" i="12"/>
  <c r="S22" i="12"/>
  <c r="J22" i="12"/>
  <c r="AA22" i="12"/>
  <c r="R22" i="12"/>
  <c r="I22" i="12"/>
  <c r="X22" i="12"/>
  <c r="L22" i="12"/>
  <c r="V22" i="12"/>
  <c r="K22" i="12"/>
  <c r="U22" i="12"/>
  <c r="H22" i="12"/>
  <c r="T22" i="12"/>
  <c r="F22" i="12"/>
  <c r="Y22" i="12"/>
  <c r="G28" i="12"/>
  <c r="D44" i="13"/>
  <c r="C56" i="13"/>
  <c r="Z80" i="12"/>
  <c r="G80" i="12"/>
  <c r="X80" i="12"/>
  <c r="F80" i="12"/>
  <c r="V80" i="12"/>
  <c r="D80" i="12"/>
  <c r="H80" i="12"/>
  <c r="Q80" i="12"/>
  <c r="P80" i="12"/>
  <c r="K80" i="12"/>
  <c r="S80" i="12"/>
  <c r="C80" i="12"/>
  <c r="D35" i="13"/>
  <c r="C35" i="13"/>
  <c r="C47" i="13"/>
  <c r="AA48" i="11"/>
  <c r="S48" i="11"/>
  <c r="K48" i="11"/>
  <c r="C48" i="11"/>
  <c r="L48" i="11"/>
  <c r="U48" i="11"/>
  <c r="S55" i="11"/>
  <c r="X57" i="11"/>
  <c r="F57" i="11"/>
  <c r="S57" i="11"/>
  <c r="V77" i="11"/>
  <c r="D77" i="11"/>
  <c r="K77" i="11"/>
  <c r="H77" i="11"/>
  <c r="Z77" i="11"/>
  <c r="J20" i="12"/>
  <c r="V20" i="12"/>
  <c r="J21" i="12"/>
  <c r="U21" i="12"/>
  <c r="K26" i="12"/>
  <c r="X27" i="12"/>
  <c r="P27" i="12"/>
  <c r="H27" i="12"/>
  <c r="Y27" i="12"/>
  <c r="O27" i="12"/>
  <c r="F27" i="12"/>
  <c r="U27" i="12"/>
  <c r="K27" i="12"/>
  <c r="T27" i="12"/>
  <c r="J27" i="12"/>
  <c r="S27" i="12"/>
  <c r="I27" i="12"/>
  <c r="Q27" i="12"/>
  <c r="I3" i="12"/>
  <c r="S3" i="12"/>
  <c r="X35" i="12"/>
  <c r="P35" i="12"/>
  <c r="H35" i="12"/>
  <c r="Y35" i="12"/>
  <c r="Y5" i="12" s="1"/>
  <c r="O35" i="12"/>
  <c r="O5" i="12" s="1"/>
  <c r="F35" i="12"/>
  <c r="V35" i="12"/>
  <c r="M35" i="12"/>
  <c r="D35" i="12"/>
  <c r="T35" i="12"/>
  <c r="I35" i="12"/>
  <c r="S35" i="12"/>
  <c r="G35" i="12"/>
  <c r="R35" i="12"/>
  <c r="E35" i="12"/>
  <c r="U35" i="12"/>
  <c r="J35" i="12"/>
  <c r="AA35" i="12"/>
  <c r="T44" i="12"/>
  <c r="D150" i="13"/>
  <c r="C162" i="13"/>
  <c r="D151" i="13"/>
  <c r="C150" i="13"/>
  <c r="P68" i="11"/>
  <c r="G68" i="11"/>
  <c r="V68" i="11"/>
  <c r="S74" i="11"/>
  <c r="C74" i="11"/>
  <c r="P74" i="11"/>
  <c r="X74" i="11"/>
  <c r="H78" i="11"/>
  <c r="X78" i="11"/>
  <c r="D78" i="11"/>
  <c r="V78" i="11"/>
  <c r="C78" i="11"/>
  <c r="L20" i="12"/>
  <c r="K21" i="12"/>
  <c r="T29" i="12"/>
  <c r="L29" i="12"/>
  <c r="D29" i="12"/>
  <c r="AA29" i="12"/>
  <c r="R29" i="12"/>
  <c r="I29" i="12"/>
  <c r="V29" i="12"/>
  <c r="K29" i="12"/>
  <c r="U29" i="12"/>
  <c r="J29" i="12"/>
  <c r="S29" i="12"/>
  <c r="H29" i="12"/>
  <c r="P29" i="12"/>
  <c r="C4" i="12"/>
  <c r="V36" i="12"/>
  <c r="N36" i="12"/>
  <c r="N5" i="12" s="1"/>
  <c r="F36" i="12"/>
  <c r="F5" i="12" s="1"/>
  <c r="Z36" i="12"/>
  <c r="Z3" i="12" s="1"/>
  <c r="Q36" i="12"/>
  <c r="Q5" i="12" s="1"/>
  <c r="H36" i="12"/>
  <c r="X36" i="12"/>
  <c r="O36" i="12"/>
  <c r="E36" i="12"/>
  <c r="S36" i="12"/>
  <c r="G36" i="12"/>
  <c r="R36" i="12"/>
  <c r="D36" i="12"/>
  <c r="P36" i="12"/>
  <c r="C36" i="12"/>
  <c r="T36" i="12"/>
  <c r="T4" i="12" s="1"/>
  <c r="I36" i="12"/>
  <c r="AA36" i="12"/>
  <c r="AA3" i="12" s="1"/>
  <c r="D145" i="13"/>
  <c r="C157" i="13"/>
  <c r="D146" i="13"/>
  <c r="V44" i="12"/>
  <c r="N44" i="12"/>
  <c r="F44" i="12"/>
  <c r="Z44" i="12"/>
  <c r="Q44" i="12"/>
  <c r="Q3" i="12" s="1"/>
  <c r="H44" i="12"/>
  <c r="Y44" i="12"/>
  <c r="P44" i="12"/>
  <c r="G44" i="12"/>
  <c r="X44" i="12"/>
  <c r="O44" i="12"/>
  <c r="E44" i="12"/>
  <c r="L44" i="12"/>
  <c r="AA44" i="12"/>
  <c r="K44" i="12"/>
  <c r="W44" i="12"/>
  <c r="J44" i="12"/>
  <c r="M44" i="12"/>
  <c r="X51" i="12"/>
  <c r="P51" i="12"/>
  <c r="H51" i="12"/>
  <c r="Y51" i="12"/>
  <c r="O51" i="12"/>
  <c r="F51" i="12"/>
  <c r="W51" i="12"/>
  <c r="N51" i="12"/>
  <c r="E51" i="12"/>
  <c r="V51" i="12"/>
  <c r="M51" i="12"/>
  <c r="D51" i="12"/>
  <c r="Z51" i="12"/>
  <c r="Q51" i="12"/>
  <c r="G51" i="12"/>
  <c r="L51" i="12"/>
  <c r="K51" i="12"/>
  <c r="J51" i="12"/>
  <c r="R51" i="12"/>
  <c r="D73" i="13"/>
  <c r="C85" i="13"/>
  <c r="D74" i="13"/>
  <c r="K86" i="11"/>
  <c r="X86" i="11"/>
  <c r="Q86" i="11"/>
  <c r="AA20" i="12"/>
  <c r="S20" i="12"/>
  <c r="K20" i="12"/>
  <c r="C20" i="12"/>
  <c r="Y20" i="12"/>
  <c r="P20" i="12"/>
  <c r="G20" i="12"/>
  <c r="X20" i="12"/>
  <c r="O20" i="12"/>
  <c r="F20" i="12"/>
  <c r="N20" i="12"/>
  <c r="Y21" i="12"/>
  <c r="Q21" i="12"/>
  <c r="I21" i="12"/>
  <c r="AA21" i="12"/>
  <c r="R21" i="12"/>
  <c r="H21" i="12"/>
  <c r="Z21" i="12"/>
  <c r="P21" i="12"/>
  <c r="G21" i="12"/>
  <c r="M21" i="12"/>
  <c r="X21" i="12"/>
  <c r="Z26" i="12"/>
  <c r="W26" i="12"/>
  <c r="O26" i="12"/>
  <c r="G26" i="12"/>
  <c r="AA26" i="12"/>
  <c r="Q26" i="12"/>
  <c r="H26" i="12"/>
  <c r="Y26" i="12"/>
  <c r="P26" i="12"/>
  <c r="F26" i="12"/>
  <c r="X26" i="12"/>
  <c r="N26" i="12"/>
  <c r="E26" i="12"/>
  <c r="R26" i="12"/>
  <c r="V32" i="12"/>
  <c r="N32" i="12"/>
  <c r="F32" i="12"/>
  <c r="U32" i="12"/>
  <c r="L32" i="12"/>
  <c r="C32" i="12"/>
  <c r="S32" i="12"/>
  <c r="J32" i="12"/>
  <c r="Y32" i="12"/>
  <c r="M32" i="12"/>
  <c r="X32" i="12"/>
  <c r="K32" i="12"/>
  <c r="W32" i="12"/>
  <c r="I32" i="12"/>
  <c r="R32" i="12"/>
  <c r="C44" i="12"/>
  <c r="C51" i="12"/>
  <c r="V53" i="12"/>
  <c r="D53" i="12"/>
  <c r="P53" i="12"/>
  <c r="K53" i="12"/>
  <c r="H53" i="12"/>
  <c r="Q53" i="12"/>
  <c r="X56" i="12"/>
  <c r="F56" i="12"/>
  <c r="G56" i="12"/>
  <c r="Z56" i="12"/>
  <c r="D56" i="12"/>
  <c r="V56" i="12"/>
  <c r="C56" i="12"/>
  <c r="H56" i="12"/>
  <c r="V61" i="12"/>
  <c r="D61" i="12"/>
  <c r="S61" i="12"/>
  <c r="C61" i="12"/>
  <c r="Q61" i="12"/>
  <c r="P61" i="12"/>
  <c r="K61" i="12"/>
  <c r="X61" i="12"/>
  <c r="C44" i="13"/>
  <c r="D32" i="13"/>
  <c r="C32" i="13"/>
  <c r="C68" i="13"/>
  <c r="D56" i="13"/>
  <c r="C145" i="13"/>
  <c r="X85" i="12"/>
  <c r="F85" i="12"/>
  <c r="V85" i="12"/>
  <c r="D85" i="12"/>
  <c r="S85" i="12"/>
  <c r="C85" i="12"/>
  <c r="Z85" i="12"/>
  <c r="G85" i="12"/>
  <c r="Q85" i="12"/>
  <c r="P85" i="12"/>
  <c r="K85" i="12"/>
  <c r="D97" i="13"/>
  <c r="C109" i="13"/>
  <c r="P68" i="12"/>
  <c r="K68" i="12"/>
  <c r="S68" i="12"/>
  <c r="C68" i="12"/>
  <c r="Q68" i="12"/>
  <c r="H68" i="12"/>
  <c r="G68" i="12"/>
  <c r="V68" i="12"/>
  <c r="H70" i="12"/>
  <c r="Z70" i="12"/>
  <c r="G70" i="12"/>
  <c r="P70" i="12"/>
  <c r="Q70" i="12"/>
  <c r="K70" i="12"/>
  <c r="F70" i="12"/>
  <c r="S70" i="12"/>
  <c r="X77" i="12"/>
  <c r="F77" i="12"/>
  <c r="V77" i="12"/>
  <c r="D77" i="12"/>
  <c r="S77" i="12"/>
  <c r="C77" i="12"/>
  <c r="Z77" i="12"/>
  <c r="G77" i="12"/>
  <c r="Q77" i="12"/>
  <c r="P77" i="12"/>
  <c r="D13" i="13"/>
  <c r="C25" i="13"/>
  <c r="D102" i="13"/>
  <c r="C114" i="13"/>
  <c r="D103" i="13"/>
  <c r="C102" i="13"/>
  <c r="D113" i="13"/>
  <c r="D114" i="13"/>
  <c r="C125" i="13"/>
  <c r="D68" i="12"/>
  <c r="C70" i="12"/>
  <c r="H77" i="12"/>
  <c r="C36" i="13"/>
  <c r="D24" i="13"/>
  <c r="C24" i="13"/>
  <c r="D98" i="13"/>
  <c r="C248" i="13"/>
  <c r="D236" i="13"/>
  <c r="C236" i="13"/>
  <c r="D237" i="13"/>
  <c r="C253" i="13"/>
  <c r="D241" i="13"/>
  <c r="C354" i="13"/>
  <c r="D342" i="13"/>
  <c r="S60" i="11"/>
  <c r="V69" i="11"/>
  <c r="D69" i="11"/>
  <c r="S69" i="11"/>
  <c r="S76" i="11"/>
  <c r="V85" i="11"/>
  <c r="D85" i="11"/>
  <c r="S85" i="11"/>
  <c r="J23" i="12"/>
  <c r="AA24" i="12"/>
  <c r="S24" i="12"/>
  <c r="K24" i="12"/>
  <c r="C24" i="12"/>
  <c r="L24" i="12"/>
  <c r="U24" i="12"/>
  <c r="T37" i="12"/>
  <c r="L37" i="12"/>
  <c r="L5" i="12" s="1"/>
  <c r="D37" i="12"/>
  <c r="AA37" i="12"/>
  <c r="R37" i="12"/>
  <c r="I37" i="12"/>
  <c r="Y37" i="12"/>
  <c r="Y3" i="12" s="1"/>
  <c r="P37" i="12"/>
  <c r="G37" i="12"/>
  <c r="N37" i="12"/>
  <c r="Z37" i="12"/>
  <c r="M45" i="12"/>
  <c r="V52" i="12"/>
  <c r="N52" i="12"/>
  <c r="F52" i="12"/>
  <c r="Z52" i="12"/>
  <c r="Q52" i="12"/>
  <c r="H52" i="12"/>
  <c r="Y52" i="12"/>
  <c r="P52" i="12"/>
  <c r="G52" i="12"/>
  <c r="X52" i="12"/>
  <c r="O52" i="12"/>
  <c r="E52" i="12"/>
  <c r="AA52" i="12"/>
  <c r="R52" i="12"/>
  <c r="I52" i="12"/>
  <c r="T52" i="12"/>
  <c r="X53" i="12"/>
  <c r="H62" i="12"/>
  <c r="Z62" i="12"/>
  <c r="G62" i="12"/>
  <c r="P62" i="12"/>
  <c r="K62" i="12"/>
  <c r="F62" i="12"/>
  <c r="Q62" i="12"/>
  <c r="X68" i="12"/>
  <c r="V70" i="12"/>
  <c r="D9" i="13"/>
  <c r="C21" i="13"/>
  <c r="D15" i="13"/>
  <c r="C76" i="13"/>
  <c r="D64" i="13"/>
  <c r="C64" i="13"/>
  <c r="D78" i="13"/>
  <c r="C90" i="13"/>
  <c r="D79" i="13"/>
  <c r="C78" i="13"/>
  <c r="Z83" i="11"/>
  <c r="G83" i="11"/>
  <c r="S83" i="11"/>
  <c r="U23" i="12"/>
  <c r="M23" i="12"/>
  <c r="E23" i="12"/>
  <c r="K23" i="12"/>
  <c r="T23" i="12"/>
  <c r="V4" i="12"/>
  <c r="C37" i="12"/>
  <c r="O37" i="12"/>
  <c r="C52" i="12"/>
  <c r="U52" i="12"/>
  <c r="Z53" i="12"/>
  <c r="C62" i="12"/>
  <c r="Z67" i="12"/>
  <c r="G67" i="12"/>
  <c r="X67" i="12"/>
  <c r="F67" i="12"/>
  <c r="K67" i="12"/>
  <c r="Q67" i="12"/>
  <c r="P67" i="12"/>
  <c r="H67" i="12"/>
  <c r="S67" i="12"/>
  <c r="Z68" i="12"/>
  <c r="X70" i="12"/>
  <c r="Z75" i="12"/>
  <c r="G75" i="12"/>
  <c r="X75" i="12"/>
  <c r="F75" i="12"/>
  <c r="K75" i="12"/>
  <c r="Q75" i="12"/>
  <c r="P75" i="12"/>
  <c r="H75" i="12"/>
  <c r="S75" i="12"/>
  <c r="H83" i="12"/>
  <c r="Z83" i="12"/>
  <c r="G83" i="12"/>
  <c r="X83" i="12"/>
  <c r="F83" i="12"/>
  <c r="K83" i="12"/>
  <c r="P83" i="12"/>
  <c r="D83" i="12"/>
  <c r="C83" i="12"/>
  <c r="Q83" i="12"/>
  <c r="D126" i="13"/>
  <c r="C138" i="13"/>
  <c r="D127" i="13"/>
  <c r="C126" i="13"/>
  <c r="D325" i="13"/>
  <c r="C337" i="13"/>
  <c r="T45" i="12"/>
  <c r="L45" i="12"/>
  <c r="D45" i="12"/>
  <c r="AA45" i="12"/>
  <c r="R45" i="12"/>
  <c r="I45" i="12"/>
  <c r="Z45" i="12"/>
  <c r="Q45" i="12"/>
  <c r="H45" i="12"/>
  <c r="Y45" i="12"/>
  <c r="P45" i="12"/>
  <c r="G45" i="12"/>
  <c r="O45" i="12"/>
  <c r="H54" i="12"/>
  <c r="Z54" i="12"/>
  <c r="F54" i="12"/>
  <c r="X54" i="12"/>
  <c r="D54" i="12"/>
  <c r="V54" i="12"/>
  <c r="C54" i="12"/>
  <c r="G54" i="12"/>
  <c r="V69" i="12"/>
  <c r="D69" i="12"/>
  <c r="S69" i="12"/>
  <c r="C69" i="12"/>
  <c r="Z69" i="12"/>
  <c r="G69" i="12"/>
  <c r="P69" i="12"/>
  <c r="K69" i="12"/>
  <c r="H69" i="12"/>
  <c r="Q69" i="12"/>
  <c r="D28" i="13"/>
  <c r="C39" i="13"/>
  <c r="D27" i="13"/>
  <c r="D70" i="13"/>
  <c r="C82" i="13"/>
  <c r="D71" i="13"/>
  <c r="C70" i="13"/>
  <c r="D137" i="13"/>
  <c r="D138" i="13"/>
  <c r="C149" i="13"/>
  <c r="D212" i="13"/>
  <c r="C224" i="13"/>
  <c r="C212" i="13"/>
  <c r="D318" i="13"/>
  <c r="C329" i="13"/>
  <c r="D317" i="13"/>
  <c r="X64" i="12"/>
  <c r="F64" i="12"/>
  <c r="V64" i="12"/>
  <c r="D64" i="12"/>
  <c r="H64" i="12"/>
  <c r="Q86" i="12"/>
  <c r="K86" i="12"/>
  <c r="H86" i="12"/>
  <c r="X86" i="12"/>
  <c r="C42" i="13"/>
  <c r="D30" i="13"/>
  <c r="D31" i="13"/>
  <c r="C54" i="13"/>
  <c r="D42" i="13"/>
  <c r="C50" i="13"/>
  <c r="C71" i="13"/>
  <c r="D60" i="13"/>
  <c r="C113" i="13"/>
  <c r="D110" i="13"/>
  <c r="C122" i="13"/>
  <c r="D111" i="13"/>
  <c r="C110" i="13"/>
  <c r="D190" i="13"/>
  <c r="C201" i="13"/>
  <c r="C256" i="13"/>
  <c r="D244" i="13"/>
  <c r="C294" i="13"/>
  <c r="C311" i="13"/>
  <c r="D299" i="13"/>
  <c r="C299" i="13"/>
  <c r="D333" i="13"/>
  <c r="D332" i="13"/>
  <c r="C344" i="13"/>
  <c r="D86" i="13"/>
  <c r="C98" i="13"/>
  <c r="D87" i="13"/>
  <c r="C86" i="13"/>
  <c r="D158" i="13"/>
  <c r="C170" i="13"/>
  <c r="D159" i="13"/>
  <c r="C158" i="13"/>
  <c r="C239" i="13"/>
  <c r="D227" i="13"/>
  <c r="D228" i="13"/>
  <c r="D391" i="13"/>
  <c r="D392" i="13"/>
  <c r="C403" i="13"/>
  <c r="C391" i="13"/>
  <c r="D397" i="13"/>
  <c r="C409" i="13"/>
  <c r="D398" i="13"/>
  <c r="D280" i="13"/>
  <c r="C291" i="13"/>
  <c r="D279" i="13"/>
  <c r="C341" i="13"/>
  <c r="D329" i="13"/>
  <c r="C181" i="13"/>
  <c r="D169" i="13"/>
  <c r="C187" i="13"/>
  <c r="D175" i="13"/>
  <c r="D176" i="13"/>
  <c r="C216" i="13"/>
  <c r="D204" i="13"/>
  <c r="C204" i="13"/>
  <c r="D205" i="13"/>
  <c r="D258" i="13"/>
  <c r="C270" i="13"/>
  <c r="C274" i="13"/>
  <c r="D262" i="13"/>
  <c r="D263" i="13"/>
  <c r="C283" i="13"/>
  <c r="D271" i="13"/>
  <c r="D272" i="13"/>
  <c r="C302" i="13"/>
  <c r="D359" i="13"/>
  <c r="C371" i="13"/>
  <c r="D360" i="13"/>
  <c r="C359" i="13"/>
  <c r="C369" i="13"/>
  <c r="T33" i="12"/>
  <c r="L33" i="12"/>
  <c r="D33" i="12"/>
  <c r="K33" i="12"/>
  <c r="U33" i="12"/>
  <c r="J40" i="12"/>
  <c r="T41" i="12"/>
  <c r="L41" i="12"/>
  <c r="D41" i="12"/>
  <c r="K41" i="12"/>
  <c r="U41" i="12"/>
  <c r="J48" i="12"/>
  <c r="T49" i="12"/>
  <c r="L49" i="12"/>
  <c r="D49" i="12"/>
  <c r="K49" i="12"/>
  <c r="U49" i="12"/>
  <c r="Z59" i="12"/>
  <c r="G59" i="12"/>
  <c r="X59" i="12"/>
  <c r="F59" i="12"/>
  <c r="V59" i="12"/>
  <c r="Q64" i="12"/>
  <c r="D11" i="13"/>
  <c r="C22" i="13"/>
  <c r="D10" i="13"/>
  <c r="D22" i="13"/>
  <c r="C33" i="13"/>
  <c r="C48" i="13"/>
  <c r="D36" i="13"/>
  <c r="D37" i="13"/>
  <c r="C57" i="13"/>
  <c r="D45" i="13"/>
  <c r="C121" i="13"/>
  <c r="D118" i="13"/>
  <c r="C130" i="13"/>
  <c r="D119" i="13"/>
  <c r="C118" i="13"/>
  <c r="C133" i="13"/>
  <c r="D142" i="13"/>
  <c r="C154" i="13"/>
  <c r="D143" i="13"/>
  <c r="C142" i="13"/>
  <c r="C165" i="13"/>
  <c r="C209" i="13"/>
  <c r="C241" i="13"/>
  <c r="C258" i="13"/>
  <c r="C262" i="13"/>
  <c r="C279" i="13"/>
  <c r="C309" i="13"/>
  <c r="D297" i="13"/>
  <c r="D302" i="13"/>
  <c r="D369" i="13"/>
  <c r="D383" i="13"/>
  <c r="C395" i="13"/>
  <c r="D384" i="13"/>
  <c r="C383" i="13"/>
  <c r="V40" i="12"/>
  <c r="N40" i="12"/>
  <c r="F40" i="12"/>
  <c r="K40" i="12"/>
  <c r="T40" i="12"/>
  <c r="V48" i="12"/>
  <c r="N48" i="12"/>
  <c r="F48" i="12"/>
  <c r="K48" i="12"/>
  <c r="T48" i="12"/>
  <c r="P60" i="12"/>
  <c r="K60" i="12"/>
  <c r="V60" i="12"/>
  <c r="S64" i="12"/>
  <c r="C29" i="13"/>
  <c r="C53" i="13"/>
  <c r="C97" i="13"/>
  <c r="D94" i="13"/>
  <c r="C106" i="13"/>
  <c r="D95" i="13"/>
  <c r="C94" i="13"/>
  <c r="C169" i="13"/>
  <c r="C173" i="13"/>
  <c r="D161" i="13"/>
  <c r="C183" i="13"/>
  <c r="D171" i="13"/>
  <c r="C171" i="13"/>
  <c r="C213" i="13"/>
  <c r="D201" i="13"/>
  <c r="D206" i="13"/>
  <c r="C218" i="13"/>
  <c r="D209" i="13"/>
  <c r="C250" i="13"/>
  <c r="C271" i="13"/>
  <c r="D259" i="13"/>
  <c r="D260" i="13"/>
  <c r="C267" i="13"/>
  <c r="D286" i="13"/>
  <c r="C297" i="13"/>
  <c r="C315" i="13"/>
  <c r="D303" i="13"/>
  <c r="D304" i="13"/>
  <c r="C357" i="13"/>
  <c r="D345" i="13"/>
  <c r="C345" i="13"/>
  <c r="X31" i="12"/>
  <c r="P31" i="12"/>
  <c r="H31" i="12"/>
  <c r="K31" i="12"/>
  <c r="T31" i="12"/>
  <c r="E33" i="12"/>
  <c r="N33" i="12"/>
  <c r="W33" i="12"/>
  <c r="X39" i="12"/>
  <c r="P39" i="12"/>
  <c r="H39" i="12"/>
  <c r="K39" i="12"/>
  <c r="K3" i="12" s="1"/>
  <c r="T39" i="12"/>
  <c r="C40" i="12"/>
  <c r="L40" i="12"/>
  <c r="U40" i="12"/>
  <c r="E41" i="12"/>
  <c r="N41" i="12"/>
  <c r="W41" i="12"/>
  <c r="W4" i="12" s="1"/>
  <c r="X47" i="12"/>
  <c r="P47" i="12"/>
  <c r="H47" i="12"/>
  <c r="K47" i="12"/>
  <c r="T47" i="12"/>
  <c r="C48" i="12"/>
  <c r="L48" i="12"/>
  <c r="U48" i="12"/>
  <c r="E49" i="12"/>
  <c r="N49" i="12"/>
  <c r="W49" i="12"/>
  <c r="S57" i="12"/>
  <c r="D59" i="12"/>
  <c r="C60" i="12"/>
  <c r="X60" i="12"/>
  <c r="Z64" i="12"/>
  <c r="X72" i="12"/>
  <c r="F72" i="12"/>
  <c r="V72" i="12"/>
  <c r="D72" i="12"/>
  <c r="H72" i="12"/>
  <c r="K78" i="12"/>
  <c r="H78" i="12"/>
  <c r="Z78" i="12"/>
  <c r="G78" i="12"/>
  <c r="P78" i="12"/>
  <c r="D21" i="13"/>
  <c r="D33" i="13"/>
  <c r="C45" i="13"/>
  <c r="D34" i="13"/>
  <c r="C41" i="13"/>
  <c r="D46" i="13"/>
  <c r="D53" i="13"/>
  <c r="C62" i="13"/>
  <c r="C79" i="13"/>
  <c r="D68" i="13"/>
  <c r="D67" i="13"/>
  <c r="D90" i="13"/>
  <c r="C137" i="13"/>
  <c r="D134" i="13"/>
  <c r="C146" i="13"/>
  <c r="D135" i="13"/>
  <c r="C134" i="13"/>
  <c r="C178" i="13"/>
  <c r="D166" i="13"/>
  <c r="D167" i="13"/>
  <c r="C166" i="13"/>
  <c r="C206" i="13"/>
  <c r="C247" i="13"/>
  <c r="C259" i="13"/>
  <c r="D267" i="13"/>
  <c r="D285" i="13"/>
  <c r="C306" i="13"/>
  <c r="D294" i="13"/>
  <c r="D295" i="13"/>
  <c r="D351" i="13"/>
  <c r="C363" i="13"/>
  <c r="D352" i="13"/>
  <c r="Q65" i="12"/>
  <c r="F66" i="12"/>
  <c r="X66" i="12"/>
  <c r="Q73" i="12"/>
  <c r="F74" i="12"/>
  <c r="X74" i="12"/>
  <c r="C76" i="12"/>
  <c r="S76" i="12"/>
  <c r="Q81" i="12"/>
  <c r="F82" i="12"/>
  <c r="X82" i="12"/>
  <c r="C84" i="12"/>
  <c r="S84" i="12"/>
  <c r="D7" i="13"/>
  <c r="D16" i="13"/>
  <c r="C40" i="13"/>
  <c r="C43" i="13"/>
  <c r="C46" i="13"/>
  <c r="D49" i="13"/>
  <c r="D58" i="13"/>
  <c r="D62" i="13"/>
  <c r="C80" i="13"/>
  <c r="C88" i="13"/>
  <c r="C96" i="13"/>
  <c r="C104" i="13"/>
  <c r="C112" i="13"/>
  <c r="C120" i="13"/>
  <c r="C128" i="13"/>
  <c r="C189" i="13"/>
  <c r="C251" i="13"/>
  <c r="D239" i="13"/>
  <c r="C317" i="13"/>
  <c r="C389" i="13"/>
  <c r="D377" i="13"/>
  <c r="C377" i="13"/>
  <c r="C398" i="13"/>
  <c r="D386" i="13"/>
  <c r="C543" i="13"/>
  <c r="D531" i="13"/>
  <c r="C531" i="13"/>
  <c r="C423" i="13"/>
  <c r="D411" i="13"/>
  <c r="C631" i="13"/>
  <c r="D619" i="13"/>
  <c r="C619" i="13"/>
  <c r="C487" i="13"/>
  <c r="D475" i="13"/>
  <c r="C555" i="13"/>
  <c r="C378" i="13"/>
  <c r="D366" i="13"/>
  <c r="C475" i="13"/>
  <c r="C547" i="13"/>
  <c r="D555" i="13"/>
  <c r="Q58" i="12"/>
  <c r="H65" i="12"/>
  <c r="Q66" i="12"/>
  <c r="Q74" i="12"/>
  <c r="K76" i="12"/>
  <c r="Q82" i="12"/>
  <c r="K84" i="12"/>
  <c r="D54" i="13"/>
  <c r="D57" i="13"/>
  <c r="C73" i="13"/>
  <c r="C87" i="13"/>
  <c r="D76" i="13"/>
  <c r="C95" i="13"/>
  <c r="D84" i="13"/>
  <c r="C103" i="13"/>
  <c r="D92" i="13"/>
  <c r="C111" i="13"/>
  <c r="D100" i="13"/>
  <c r="C119" i="13"/>
  <c r="D108" i="13"/>
  <c r="C127" i="13"/>
  <c r="D116" i="13"/>
  <c r="C143" i="13"/>
  <c r="D132" i="13"/>
  <c r="C151" i="13"/>
  <c r="D140" i="13"/>
  <c r="C159" i="13"/>
  <c r="D148" i="13"/>
  <c r="C167" i="13"/>
  <c r="D156" i="13"/>
  <c r="D164" i="13"/>
  <c r="C175" i="13"/>
  <c r="C210" i="13"/>
  <c r="D198" i="13"/>
  <c r="D199" i="13"/>
  <c r="D222" i="13"/>
  <c r="C233" i="13"/>
  <c r="C245" i="13"/>
  <c r="D233" i="13"/>
  <c r="C280" i="13"/>
  <c r="D268" i="13"/>
  <c r="C268" i="13"/>
  <c r="D269" i="13"/>
  <c r="C303" i="13"/>
  <c r="D291" i="13"/>
  <c r="D292" i="13"/>
  <c r="D314" i="13"/>
  <c r="D315" i="13"/>
  <c r="C338" i="13"/>
  <c r="D326" i="13"/>
  <c r="D327" i="13"/>
  <c r="C342" i="13"/>
  <c r="C334" i="13"/>
  <c r="D338" i="13"/>
  <c r="C350" i="13"/>
  <c r="C366" i="13"/>
  <c r="C392" i="13"/>
  <c r="D381" i="13"/>
  <c r="D380" i="13"/>
  <c r="C551" i="13"/>
  <c r="D539" i="13"/>
  <c r="D547" i="13"/>
  <c r="J30" i="12"/>
  <c r="R30" i="12"/>
  <c r="J34" i="12"/>
  <c r="R34" i="12"/>
  <c r="J38" i="12"/>
  <c r="R38" i="12"/>
  <c r="J42" i="12"/>
  <c r="R42" i="12"/>
  <c r="J46" i="12"/>
  <c r="R46" i="12"/>
  <c r="J50" i="12"/>
  <c r="R50" i="12"/>
  <c r="C58" i="12"/>
  <c r="C66" i="12"/>
  <c r="C74" i="12"/>
  <c r="P76" i="12"/>
  <c r="C82" i="12"/>
  <c r="P84" i="12"/>
  <c r="D25" i="13"/>
  <c r="C51" i="13"/>
  <c r="C61" i="13"/>
  <c r="C75" i="13"/>
  <c r="C83" i="13"/>
  <c r="C91" i="13"/>
  <c r="C99" i="13"/>
  <c r="C107" i="13"/>
  <c r="C115" i="13"/>
  <c r="C123" i="13"/>
  <c r="C131" i="13"/>
  <c r="C139" i="13"/>
  <c r="C147" i="13"/>
  <c r="C155" i="13"/>
  <c r="C163" i="13"/>
  <c r="C194" i="13"/>
  <c r="C198" i="13"/>
  <c r="C219" i="13"/>
  <c r="D207" i="13"/>
  <c r="D221" i="13"/>
  <c r="C238" i="13"/>
  <c r="C285" i="13"/>
  <c r="D339" i="13"/>
  <c r="C339" i="13"/>
  <c r="C360" i="13"/>
  <c r="D349" i="13"/>
  <c r="D348" i="13"/>
  <c r="D362" i="13"/>
  <c r="C374" i="13"/>
  <c r="D363" i="13"/>
  <c r="D394" i="13"/>
  <c r="D395" i="13"/>
  <c r="C479" i="13"/>
  <c r="D467" i="13"/>
  <c r="C467" i="13"/>
  <c r="C539" i="13"/>
  <c r="D65" i="13"/>
  <c r="C81" i="13"/>
  <c r="C184" i="13"/>
  <c r="D172" i="13"/>
  <c r="D173" i="13"/>
  <c r="C207" i="13"/>
  <c r="D195" i="13"/>
  <c r="D196" i="13"/>
  <c r="C242" i="13"/>
  <c r="D230" i="13"/>
  <c r="D231" i="13"/>
  <c r="D254" i="13"/>
  <c r="C265" i="13"/>
  <c r="C277" i="13"/>
  <c r="D265" i="13"/>
  <c r="C312" i="13"/>
  <c r="D300" i="13"/>
  <c r="C300" i="13"/>
  <c r="D301" i="13"/>
  <c r="D323" i="13"/>
  <c r="D324" i="13"/>
  <c r="D335" i="13"/>
  <c r="D336" i="13"/>
  <c r="C348" i="13"/>
  <c r="C358" i="13"/>
  <c r="C384" i="13"/>
  <c r="D373" i="13"/>
  <c r="C427" i="13"/>
  <c r="C197" i="13"/>
  <c r="C229" i="13"/>
  <c r="C261" i="13"/>
  <c r="C293" i="13"/>
  <c r="C325" i="13"/>
  <c r="C679" i="13"/>
  <c r="C667" i="13"/>
  <c r="D676" i="13"/>
  <c r="C688" i="13"/>
  <c r="D667" i="13"/>
  <c r="C611" i="13"/>
  <c r="D668" i="13"/>
  <c r="D669" i="13"/>
  <c r="D677" i="13"/>
  <c r="C603" i="13"/>
  <c r="D611" i="13"/>
  <c r="C671" i="13"/>
  <c r="C659" i="13"/>
  <c r="C676" i="13"/>
  <c r="D178" i="13"/>
  <c r="D210" i="13"/>
  <c r="D242" i="13"/>
  <c r="D274" i="13"/>
  <c r="D306" i="13"/>
  <c r="C330" i="13"/>
  <c r="C368" i="13"/>
  <c r="D357" i="13"/>
  <c r="D370" i="13"/>
  <c r="C386" i="13"/>
  <c r="C595" i="13"/>
  <c r="D603" i="13"/>
  <c r="D659" i="13"/>
  <c r="D181" i="13"/>
  <c r="C190" i="13"/>
  <c r="C205" i="13"/>
  <c r="D213" i="13"/>
  <c r="C222" i="13"/>
  <c r="C237" i="13"/>
  <c r="D245" i="13"/>
  <c r="C254" i="13"/>
  <c r="C269" i="13"/>
  <c r="D277" i="13"/>
  <c r="C286" i="13"/>
  <c r="C301" i="13"/>
  <c r="D309" i="13"/>
  <c r="C318" i="13"/>
  <c r="C356" i="13"/>
  <c r="D367" i="13"/>
  <c r="C397" i="13"/>
  <c r="C388" i="13"/>
  <c r="C459" i="13"/>
  <c r="C523" i="13"/>
  <c r="D595" i="13"/>
  <c r="C651" i="13"/>
  <c r="D660" i="13"/>
  <c r="D661" i="13"/>
  <c r="D170" i="13"/>
  <c r="D187" i="13"/>
  <c r="D202" i="13"/>
  <c r="D219" i="13"/>
  <c r="D234" i="13"/>
  <c r="D251" i="13"/>
  <c r="D266" i="13"/>
  <c r="D283" i="13"/>
  <c r="D298" i="13"/>
  <c r="D330" i="13"/>
  <c r="D343" i="13"/>
  <c r="D346" i="13"/>
  <c r="C362" i="13"/>
  <c r="C353" i="13"/>
  <c r="D356" i="13"/>
  <c r="C376" i="13"/>
  <c r="D365" i="13"/>
  <c r="C367" i="13"/>
  <c r="D374" i="13"/>
  <c r="D378" i="13"/>
  <c r="C394" i="13"/>
  <c r="C385" i="13"/>
  <c r="D388" i="13"/>
  <c r="C400" i="13"/>
  <c r="D403" i="13"/>
  <c r="C451" i="13"/>
  <c r="D459" i="13"/>
  <c r="C515" i="13"/>
  <c r="D523" i="13"/>
  <c r="C579" i="13"/>
  <c r="D587" i="13"/>
  <c r="C643" i="13"/>
  <c r="D651" i="13"/>
  <c r="C668" i="13"/>
  <c r="C418" i="13"/>
  <c r="D407" i="13"/>
  <c r="C426" i="13"/>
  <c r="D415" i="13"/>
  <c r="C434" i="13"/>
  <c r="D423" i="13"/>
  <c r="C442" i="13"/>
  <c r="D431" i="13"/>
  <c r="C450" i="13"/>
  <c r="D439" i="13"/>
  <c r="C458" i="13"/>
  <c r="D447" i="13"/>
  <c r="C466" i="13"/>
  <c r="D455" i="13"/>
  <c r="C474" i="13"/>
  <c r="D463" i="13"/>
  <c r="C482" i="13"/>
  <c r="D471" i="13"/>
  <c r="G4" i="13" s="1"/>
  <c r="C490" i="13"/>
  <c r="D479" i="13"/>
  <c r="C498" i="13"/>
  <c r="D487" i="13"/>
  <c r="C506" i="13"/>
  <c r="D495" i="13"/>
  <c r="C514" i="13"/>
  <c r="D503" i="13"/>
  <c r="C522" i="13"/>
  <c r="D511" i="13"/>
  <c r="C530" i="13"/>
  <c r="D519" i="13"/>
  <c r="C538" i="13"/>
  <c r="D527" i="13"/>
  <c r="C546" i="13"/>
  <c r="D535" i="13"/>
  <c r="C554" i="13"/>
  <c r="D543" i="13"/>
  <c r="C562" i="13"/>
  <c r="D551" i="13"/>
  <c r="C570" i="13"/>
  <c r="D559" i="13"/>
  <c r="C578" i="13"/>
  <c r="D567" i="13"/>
  <c r="C586" i="13"/>
  <c r="D575" i="13"/>
  <c r="C594" i="13"/>
  <c r="D583" i="13"/>
  <c r="C602" i="13"/>
  <c r="D591" i="13"/>
  <c r="C610" i="13"/>
  <c r="D599" i="13"/>
  <c r="C618" i="13"/>
  <c r="D607" i="13"/>
  <c r="C687" i="13"/>
  <c r="C675" i="13"/>
  <c r="C720" i="13"/>
  <c r="C719" i="13"/>
  <c r="D707" i="13"/>
  <c r="C707" i="13"/>
  <c r="C712" i="13"/>
  <c r="C711" i="13"/>
  <c r="D699" i="13"/>
  <c r="C699" i="13"/>
  <c r="D709" i="13"/>
  <c r="D404" i="13"/>
  <c r="D412" i="13"/>
  <c r="C416" i="13"/>
  <c r="D420" i="13"/>
  <c r="C424" i="13"/>
  <c r="D428" i="13"/>
  <c r="C432" i="13"/>
  <c r="D436" i="13"/>
  <c r="C440" i="13"/>
  <c r="D444" i="13"/>
  <c r="C448" i="13"/>
  <c r="D452" i="13"/>
  <c r="C456" i="13"/>
  <c r="D460" i="13"/>
  <c r="C464" i="13"/>
  <c r="D468" i="13"/>
  <c r="C472" i="13"/>
  <c r="D476" i="13"/>
  <c r="C480" i="13"/>
  <c r="D484" i="13"/>
  <c r="C488" i="13"/>
  <c r="D492" i="13"/>
  <c r="C496" i="13"/>
  <c r="D500" i="13"/>
  <c r="C504" i="13"/>
  <c r="D508" i="13"/>
  <c r="C512" i="13"/>
  <c r="D516" i="13"/>
  <c r="C520" i="13"/>
  <c r="D524" i="13"/>
  <c r="C528" i="13"/>
  <c r="D532" i="13"/>
  <c r="C536" i="13"/>
  <c r="D540" i="13"/>
  <c r="C544" i="13"/>
  <c r="D548" i="13"/>
  <c r="C552" i="13"/>
  <c r="D556" i="13"/>
  <c r="C560" i="13"/>
  <c r="D564" i="13"/>
  <c r="C568" i="13"/>
  <c r="D572" i="13"/>
  <c r="C576" i="13"/>
  <c r="D580" i="13"/>
  <c r="C584" i="13"/>
  <c r="D588" i="13"/>
  <c r="C592" i="13"/>
  <c r="D596" i="13"/>
  <c r="C600" i="13"/>
  <c r="D604" i="13"/>
  <c r="C608" i="13"/>
  <c r="D612" i="13"/>
  <c r="C616" i="13"/>
  <c r="D620" i="13"/>
  <c r="C624" i="13"/>
  <c r="D628" i="13"/>
  <c r="C632" i="13"/>
  <c r="D636" i="13"/>
  <c r="C640" i="13"/>
  <c r="D644" i="13"/>
  <c r="C648" i="13"/>
  <c r="D652" i="13"/>
  <c r="C656" i="13"/>
  <c r="D673" i="13"/>
  <c r="C685" i="13"/>
  <c r="C703" i="13"/>
  <c r="D691" i="13"/>
  <c r="C691" i="13"/>
  <c r="C708" i="13"/>
  <c r="C735" i="13"/>
  <c r="D723" i="13"/>
  <c r="C723" i="13"/>
  <c r="C396" i="13"/>
  <c r="C404" i="13"/>
  <c r="D401" i="13"/>
  <c r="C413" i="13"/>
  <c r="D665" i="13"/>
  <c r="C677" i="13"/>
  <c r="C696" i="13"/>
  <c r="D701" i="13"/>
  <c r="D724" i="13"/>
  <c r="C728" i="13"/>
  <c r="D409" i="13"/>
  <c r="C421" i="13"/>
  <c r="D417" i="13"/>
  <c r="C429" i="13"/>
  <c r="D425" i="13"/>
  <c r="C437" i="13"/>
  <c r="D433" i="13"/>
  <c r="C445" i="13"/>
  <c r="D441" i="13"/>
  <c r="C453" i="13"/>
  <c r="D449" i="13"/>
  <c r="C461" i="13"/>
  <c r="D457" i="13"/>
  <c r="C469" i="13"/>
  <c r="D465" i="13"/>
  <c r="C477" i="13"/>
  <c r="D473" i="13"/>
  <c r="C485" i="13"/>
  <c r="D481" i="13"/>
  <c r="C493" i="13"/>
  <c r="D489" i="13"/>
  <c r="C501" i="13"/>
  <c r="D497" i="13"/>
  <c r="C509" i="13"/>
  <c r="D505" i="13"/>
  <c r="C517" i="13"/>
  <c r="D513" i="13"/>
  <c r="C525" i="13"/>
  <c r="D521" i="13"/>
  <c r="C533" i="13"/>
  <c r="D529" i="13"/>
  <c r="C541" i="13"/>
  <c r="D537" i="13"/>
  <c r="C549" i="13"/>
  <c r="D545" i="13"/>
  <c r="C557" i="13"/>
  <c r="D553" i="13"/>
  <c r="C565" i="13"/>
  <c r="D561" i="13"/>
  <c r="C573" i="13"/>
  <c r="D569" i="13"/>
  <c r="C581" i="13"/>
  <c r="D577" i="13"/>
  <c r="C589" i="13"/>
  <c r="D585" i="13"/>
  <c r="C597" i="13"/>
  <c r="D593" i="13"/>
  <c r="C605" i="13"/>
  <c r="D601" i="13"/>
  <c r="C613" i="13"/>
  <c r="D609" i="13"/>
  <c r="C621" i="13"/>
  <c r="D617" i="13"/>
  <c r="C629" i="13"/>
  <c r="D625" i="13"/>
  <c r="C637" i="13"/>
  <c r="D633" i="13"/>
  <c r="C645" i="13"/>
  <c r="D641" i="13"/>
  <c r="C653" i="13"/>
  <c r="D649" i="13"/>
  <c r="C661" i="13"/>
  <c r="D657" i="13"/>
  <c r="C669" i="13"/>
  <c r="C665" i="13"/>
  <c r="D674" i="13"/>
  <c r="C695" i="13"/>
  <c r="D683" i="13"/>
  <c r="C683" i="13"/>
  <c r="C700" i="13"/>
  <c r="C727" i="13"/>
  <c r="D715" i="13"/>
  <c r="C715" i="13"/>
  <c r="C693" i="13"/>
  <c r="C701" i="13"/>
  <c r="C709" i="13"/>
  <c r="C717" i="13"/>
  <c r="D722" i="13"/>
  <c r="C725" i="13"/>
  <c r="C733" i="13"/>
  <c r="C731" i="13"/>
  <c r="E5" i="11" l="1"/>
  <c r="E4" i="11"/>
  <c r="E3" i="11"/>
  <c r="G3" i="13"/>
  <c r="D5" i="11"/>
  <c r="D4" i="11"/>
  <c r="D3" i="11"/>
  <c r="L3" i="12"/>
  <c r="L4" i="12"/>
  <c r="D5" i="12"/>
  <c r="D4" i="12"/>
  <c r="D3" i="12"/>
  <c r="X4" i="12"/>
  <c r="X3" i="12"/>
  <c r="O3" i="12"/>
  <c r="Q3" i="11"/>
  <c r="N3" i="11"/>
  <c r="Y5" i="11"/>
  <c r="AA5" i="11"/>
  <c r="R5" i="11"/>
  <c r="N4" i="11"/>
  <c r="P3" i="11"/>
  <c r="P4" i="11"/>
  <c r="G5" i="11"/>
  <c r="G4" i="11"/>
  <c r="G3" i="11"/>
  <c r="E5" i="12"/>
  <c r="E4" i="12"/>
  <c r="E3" i="12"/>
  <c r="F4" i="12"/>
  <c r="U5" i="11"/>
  <c r="U4" i="11"/>
  <c r="U3" i="11"/>
  <c r="U4" i="12"/>
  <c r="U3" i="12"/>
  <c r="G2" i="13"/>
  <c r="U5" i="12"/>
  <c r="F3" i="12"/>
  <c r="X3" i="11"/>
  <c r="I5" i="11"/>
  <c r="R3" i="12"/>
  <c r="R5" i="12"/>
  <c r="R4" i="12"/>
  <c r="C5" i="12"/>
  <c r="C3" i="12"/>
  <c r="S5" i="12"/>
  <c r="S4" i="12"/>
  <c r="L5" i="11"/>
  <c r="L4" i="11"/>
  <c r="L3" i="11"/>
  <c r="Q4" i="12"/>
  <c r="W5" i="11"/>
  <c r="W4" i="11"/>
  <c r="W3" i="11"/>
  <c r="Y4" i="12"/>
  <c r="X5" i="12"/>
  <c r="N4" i="12"/>
  <c r="Z4" i="11"/>
  <c r="Y4" i="11"/>
  <c r="X4" i="11"/>
  <c r="J4" i="11"/>
  <c r="J5" i="11"/>
  <c r="K5" i="11"/>
  <c r="K3" i="11"/>
  <c r="K4" i="11"/>
  <c r="N3" i="12"/>
  <c r="G5" i="12"/>
  <c r="G4" i="12"/>
  <c r="O5" i="11"/>
  <c r="O4" i="11"/>
  <c r="O3" i="11"/>
  <c r="S5" i="11"/>
  <c r="S3" i="11"/>
  <c r="S4" i="11"/>
  <c r="J3" i="12"/>
  <c r="J5" i="12"/>
  <c r="J4" i="12"/>
  <c r="K4" i="12"/>
  <c r="I4" i="12"/>
  <c r="I5" i="12"/>
  <c r="H4" i="12"/>
  <c r="H3" i="12"/>
  <c r="H5" i="12"/>
  <c r="C5" i="11"/>
  <c r="C4" i="11"/>
  <c r="C3" i="11"/>
  <c r="V4" i="11"/>
  <c r="V3" i="11"/>
  <c r="O4" i="12"/>
  <c r="I3" i="11"/>
  <c r="Z5" i="11"/>
  <c r="AA3" i="11"/>
  <c r="F3" i="9"/>
  <c r="M4" i="12"/>
  <c r="M3" i="12"/>
  <c r="T5" i="11"/>
  <c r="T3" i="11"/>
  <c r="T4" i="11"/>
  <c r="M5" i="12"/>
  <c r="V5" i="12"/>
  <c r="V3" i="12"/>
  <c r="M5" i="11"/>
  <c r="M4" i="11"/>
  <c r="M3" i="11"/>
  <c r="AA4" i="12"/>
  <c r="AA5" i="12"/>
  <c r="T5" i="12"/>
  <c r="T3" i="12"/>
  <c r="P3" i="12"/>
  <c r="P5" i="12"/>
  <c r="P4" i="12"/>
  <c r="G3" i="12"/>
  <c r="K5" i="12"/>
  <c r="I4" i="11"/>
  <c r="J3" i="11"/>
  <c r="F4" i="11"/>
  <c r="F3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<sst xmlns="http://schemas.openxmlformats.org/spreadsheetml/2006/main" count="337" uniqueCount="179">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</sst>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7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2" borderId="0" xfId="0" applyFill="1"/>
    <xf numFmtId="0" fontId="9" fillId="10" borderId="1" xfId="0" applyFont="1" applyFill="1" applyBorder="1" applyAlignment="1">
      <alignment horizontal="center"/>
    </xf>
    <xf numFmtId="0" fontId="1" fillId="2" borderId="0" xfId="1" applyFill="1"/>
    <xf numFmtId="0" fontId="0" fillId="0" borderId="0" xfId="0"/>
    <xf numFmtId="168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168" formatCode="dd\-mm\-yyyy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'!$A$6:$A$760</c:f>
              <c:numCache>
                <c:formatCode>m/d/yy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'!$B$6:$B$760</c:f>
              <c:numCache>
                <c:formatCode>0.0</c:formatCode>
                <c:ptCount val="755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E-2B48-98E9-ABA6B26D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Velocity!$A$12:$A$262</c:f>
              <c:numCache>
                <c:formatCode>dd\-mm\-yyyy</c:formatCode>
                <c:ptCount val="251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</c:numCache>
            </c:numRef>
          </c:cat>
          <c:val>
            <c:numRef>
              <c:f>Velocity!$B$12:$B$262</c:f>
              <c:numCache>
                <c:formatCode>0.000</c:formatCode>
                <c:ptCount val="251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F-264A-B8C7-2BDD8D85D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M1 Real Monthly'!$B$6:$B$760</c:f>
              <c:numCache>
                <c:formatCode>0.0</c:formatCode>
                <c:ptCount val="75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8-504E-BDD2-B5DBCDE06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Monthly'!$A$18:$A$760</c:f>
              <c:numCache>
                <c:formatCode>yyyy\-mm\-dd</c:formatCode>
                <c:ptCount val="74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</c:numCache>
            </c:numRef>
          </c:cat>
          <c:val>
            <c:numRef>
              <c:f>'US M1 Real Monthly'!$C$18:$C$760</c:f>
              <c:numCache>
                <c:formatCode>0.0%</c:formatCode>
                <c:ptCount val="74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ED-FA41-B481-5733DD99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Monthly'!$B$6:$B$760</c:f>
              <c:numCache>
                <c:formatCode>0.0</c:formatCode>
                <c:ptCount val="75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E-5146-AD5C-172DC4914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Monthly'!$C$6:$C$760</c:f>
              <c:numCache>
                <c:formatCode>General</c:formatCode>
                <c:ptCount val="755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9-B745-B93C-750870D77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M1'!$A$6:$A$2410</c:f>
              <c:numCache>
                <c:formatCode>yyyy\-mm\-dd</c:formatCode>
                <c:ptCount val="2405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M1'!$B$6:$B$2410</c:f>
              <c:numCache>
                <c:formatCode>0.0</c:formatCode>
                <c:ptCount val="2405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F-C840-94F3-5B70977A7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10-9441-8990-466786AC0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C-B24F-8CA8-337CAA4CE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F-E24D-B795-BCD64201D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D-2A43-8ACE-00814321B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C6-004C-9E58-1A8E6D0B8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699</xdr:row>
      <xdr:rowOff>145143</xdr:rowOff>
    </xdr:from>
    <xdr:to>
      <xdr:col>11</xdr:col>
      <xdr:colOff>489857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383268</xdr:colOff>
      <xdr:row>717</xdr:row>
      <xdr:rowOff>158522</xdr:rowOff>
    </xdr:from>
    <xdr:to>
      <xdr:col>11</xdr:col>
      <xdr:colOff>489858</xdr:colOff>
      <xdr:row>735</xdr:row>
      <xdr:rowOff>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2" totalsRowShown="0" headerRowCellStyle="Normal 3" dataCellStyle="Normal 3">
  <autoFilter ref="A11:B262" xr:uid="{00000000-0009-0000-0100-000001000000}"/>
  <tableColumns count="2">
    <tableColumn id="1" xr3:uid="{00000000-0010-0000-0000-000001000000}" name="Date" dataDxfId="0" dataCellStyle="Normal 3"/>
    <tableColumn id="2" xr3:uid="{00000000-0010-0000-0000-000002000000}" name="Velocity of M2 Money Stock, Ratio, Quarterly, Seasonally Adjusted" dataDxfId="35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0" totalsRowShown="0" headerRowDxfId="34" dataDxfId="32" headerRowBorderDxfId="33">
  <autoFilter ref="A5:C760" xr:uid="{00000000-0009-0000-0100-000002000000}"/>
  <tableColumns count="3">
    <tableColumn id="1" xr3:uid="{00000000-0010-0000-0100-000001000000}" name="Month" dataDxfId="31" dataCellStyle="Normal 2"/>
    <tableColumn id="2" xr3:uid="{00000000-0010-0000-0100-000002000000}" name="Real M1 Money Stock" dataDxfId="30" dataCellStyle="Normal 2">
      <calculatedColumnFormula>VLOOKUP(Table3032[[#This Row],[Month]],'DB Money Supply'!$A:$D,2)</calculatedColumnFormula>
    </tableColumn>
    <tableColumn id="3" xr3:uid="{00000000-0010-0000-0100-000003000000}" name="yoy %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0" totalsRowShown="0" headerRowDxfId="28" dataDxfId="27" tableBorderDxfId="26">
  <autoFilter ref="A5:C760" xr:uid="{00000000-0009-0000-0100-000003000000}"/>
  <tableColumns count="3">
    <tableColumn id="1" xr3:uid="{00000000-0010-0000-0200-000001000000}" name="Month" dataDxfId="25" dataCellStyle="Normal 2"/>
    <tableColumn id="2" xr3:uid="{00000000-0010-0000-0200-000002000000}" name="Real M2 Money Stock" dataDxfId="24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2" dataDxfId="20" headerRowBorderDxfId="21" dataCellStyle="Normal 2">
  <autoFilter ref="A5:F2410" xr:uid="{00000000-0009-0000-0100-000004000000}"/>
  <tableColumns count="6">
    <tableColumn id="1" xr3:uid="{00000000-0010-0000-0300-000001000000}" name="Date" dataDxfId="19" dataCellStyle="Normal 2"/>
    <tableColumn id="2" xr3:uid="{00000000-0010-0000-0300-000002000000}" name="M1 Money Stock, Billions of Dollars, Weekly, Seasonally Adjusted" dataDxfId="18" dataCellStyle="Normal 2">
      <calculatedColumnFormula>VLOOKUP(Table2634[[#This Row],[Date]],'DB Money Supply'!$A:$D,4)</calculatedColumnFormula>
    </tableColumn>
    <tableColumn id="3" xr3:uid="{00000000-0010-0000-0300-000003000000}" name="Weekly change" dataDxfId="17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6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5" dataCellStyle="Normal 2">
      <calculatedColumnFormula>AVERAGE(B3:B6)</calculatedColumnFormula>
    </tableColumn>
    <tableColumn id="6" xr3:uid="{00000000-0010-0000-0300-000006000000}" name="% YoY change" dataDxfId="14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0" totalsRowShown="0" headerRowDxfId="13" dataDxfId="11" headerRowBorderDxfId="12" dataCellStyle="Normal 2">
  <autoFilter ref="A5:D760" xr:uid="{00000000-0009-0000-0100-000005000000}"/>
  <tableColumns count="4">
    <tableColumn id="1" xr3:uid="{00000000-0010-0000-0400-000001000000}" name="Date" dataDxfId="10" dataCellStyle="Normal 2"/>
    <tableColumn id="2" xr3:uid="{00000000-0010-0000-0400-000002000000}" name="M2 Money Stock, Billions of Dollars, Monthly, Seasonally Adjusted" dataDxfId="9" dataCellStyle="Normal 2">
      <calculatedColumnFormula>VLOOKUP(Table26[[#This Row],[Date]],'DB Money Supply'!$A:$E,5)</calculatedColumnFormula>
    </tableColumn>
    <tableColumn id="3" xr3:uid="{00000000-0010-0000-0400-000003000000}" name="Monthly change" dataDxfId="8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7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5" totalsRowShown="0" headerRowDxfId="6" headerRowBorderDxfId="5">
  <autoFilter ref="A5:D735" xr:uid="{00000000-0009-0000-0100-000006000000}"/>
  <tableColumns count="4">
    <tableColumn id="1" xr3:uid="{00000000-0010-0000-0500-000001000000}" name="Date" dataDxfId="4"/>
    <tableColumn id="2" xr3:uid="{00000000-0010-0000-0500-000002000000}" name="Country" dataDxfId="3">
      <calculatedColumnFormula>VLOOKUP(A6,Data!$A:$AH,MATCH(Country!$A$1,Data!$A$1:$AH$1,),)</calculatedColumnFormula>
    </tableColumn>
    <tableColumn id="3" xr3:uid="{00000000-0010-0000-0500-000003000000}" name="yoy" dataDxfId="2"/>
    <tableColumn id="5" xr3:uid="{00000000-0010-0000-0500-000005000000}" name="mom annualized" dataDxfId="1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67" customWidth="1"/>
    <col min="2" max="10" width="12.83203125" style="67" customWidth="1"/>
    <col min="11" max="13" width="3.33203125" style="67" customWidth="1"/>
    <col min="14" max="14" width="21.33203125" style="67" customWidth="1"/>
    <col min="15" max="15" width="15.6640625" style="67" customWidth="1"/>
    <col min="16" max="16" width="16.83203125" style="67" customWidth="1"/>
    <col min="17" max="17" width="23" style="67" customWidth="1"/>
    <col min="18" max="25" width="9.1640625" style="67" customWidth="1"/>
    <col min="26" max="16384" width="9.1640625" style="67"/>
  </cols>
  <sheetData>
    <row r="1" spans="2:27" x14ac:dyDescent="0.2">
      <c r="B1" s="79"/>
      <c r="C1" s="73"/>
      <c r="D1" s="73"/>
      <c r="E1" s="73"/>
      <c r="F1" s="73"/>
      <c r="G1" s="73"/>
      <c r="H1" s="73"/>
      <c r="I1" s="73"/>
      <c r="J1" s="73"/>
    </row>
    <row r="2" spans="2:27" ht="16" customHeight="1" thickBot="1" x14ac:dyDescent="0.25">
      <c r="B2" s="80"/>
      <c r="C2" s="80"/>
      <c r="D2" s="80"/>
      <c r="E2" s="80"/>
      <c r="F2" s="80"/>
      <c r="G2" s="80"/>
      <c r="H2" s="80"/>
      <c r="I2" s="80"/>
      <c r="J2" s="80"/>
    </row>
    <row r="3" spans="2:27" ht="16" customHeight="1" thickBot="1" x14ac:dyDescent="0.25">
      <c r="B3" s="81" t="s">
        <v>0</v>
      </c>
      <c r="C3" s="82"/>
      <c r="D3" s="82"/>
      <c r="E3" s="82"/>
      <c r="F3" s="82"/>
      <c r="G3" s="82"/>
      <c r="H3" s="82"/>
      <c r="I3" s="82"/>
      <c r="J3" s="83"/>
    </row>
    <row r="5" spans="2:27" x14ac:dyDescent="0.2">
      <c r="B5" s="76" t="s">
        <v>1</v>
      </c>
      <c r="C5" s="77"/>
      <c r="D5" s="77"/>
      <c r="E5" s="77"/>
      <c r="F5" s="77"/>
      <c r="G5" s="77"/>
      <c r="H5" s="77"/>
      <c r="I5" s="77"/>
      <c r="J5" s="78"/>
    </row>
    <row r="7" spans="2:27" ht="100.5" customHeight="1" x14ac:dyDescent="0.2">
      <c r="B7" s="84" t="s">
        <v>2</v>
      </c>
      <c r="C7" s="73"/>
      <c r="D7" s="73"/>
      <c r="E7" s="73"/>
      <c r="F7" s="73"/>
      <c r="G7" s="73"/>
      <c r="H7" s="73"/>
      <c r="I7" s="73"/>
      <c r="J7" s="73"/>
      <c r="P7" s="20"/>
    </row>
    <row r="8" spans="2:27" ht="33.75" customHeight="1" x14ac:dyDescent="0.2">
      <c r="B8" s="74"/>
      <c r="C8" s="73"/>
      <c r="D8" s="73"/>
      <c r="E8" s="73"/>
      <c r="F8" s="73"/>
      <c r="G8" s="73"/>
      <c r="H8" s="73"/>
      <c r="I8" s="73"/>
      <c r="J8" s="73"/>
    </row>
    <row r="9" spans="2:27" x14ac:dyDescent="0.2">
      <c r="B9" s="42"/>
      <c r="C9" s="42"/>
      <c r="D9" s="42"/>
      <c r="E9" s="42"/>
    </row>
    <row r="10" spans="2:27" x14ac:dyDescent="0.2">
      <c r="B10" s="76" t="s">
        <v>3</v>
      </c>
      <c r="C10" s="77"/>
      <c r="D10" s="77"/>
      <c r="E10" s="77"/>
      <c r="F10" s="77"/>
      <c r="G10" s="77"/>
      <c r="H10" s="77"/>
      <c r="I10" s="77"/>
      <c r="J10" s="78"/>
    </row>
    <row r="11" spans="2:27" ht="16" customHeight="1" x14ac:dyDescent="0.2"/>
    <row r="12" spans="2:27" ht="16" customHeight="1" x14ac:dyDescent="0.2">
      <c r="B12" s="76" t="s">
        <v>4</v>
      </c>
      <c r="C12" s="77"/>
      <c r="D12" s="77"/>
      <c r="E12" s="77"/>
      <c r="F12" s="78"/>
      <c r="G12" s="76" t="s">
        <v>5</v>
      </c>
      <c r="H12" s="77"/>
      <c r="I12" s="77"/>
      <c r="J12" s="78"/>
    </row>
    <row r="14" spans="2:27" ht="19.5" customHeight="1" x14ac:dyDescent="0.2">
      <c r="B14" s="1" t="s">
        <v>6</v>
      </c>
      <c r="G14" s="73" t="s">
        <v>7</v>
      </c>
      <c r="H14" s="73"/>
      <c r="I14" s="73"/>
      <c r="J14" s="73"/>
    </row>
    <row r="15" spans="2:27" ht="16" customHeight="1" thickBot="1" x14ac:dyDescent="0.25">
      <c r="B15" s="74" t="s">
        <v>8</v>
      </c>
      <c r="C15" s="73"/>
      <c r="D15" s="73"/>
      <c r="E15" s="73"/>
      <c r="F15" s="73"/>
      <c r="G15" s="72" t="s">
        <v>7</v>
      </c>
      <c r="H15" s="73"/>
      <c r="I15" s="73"/>
      <c r="J15" s="73"/>
    </row>
    <row r="16" spans="2:27" ht="18" customHeight="1" x14ac:dyDescent="0.2">
      <c r="B16" s="74" t="s">
        <v>9</v>
      </c>
      <c r="C16" s="73"/>
      <c r="D16" s="73"/>
      <c r="E16" s="73"/>
      <c r="F16" s="73"/>
      <c r="G16" s="72" t="s">
        <v>10</v>
      </c>
      <c r="H16" s="73"/>
      <c r="I16" s="73"/>
      <c r="J16" s="73"/>
      <c r="Z16" s="43" t="s">
        <v>11</v>
      </c>
      <c r="AA16" s="67" t="s">
        <v>12</v>
      </c>
    </row>
    <row r="17" spans="2:27" ht="18" customHeight="1" x14ac:dyDescent="0.2">
      <c r="B17" s="74" t="s">
        <v>13</v>
      </c>
      <c r="C17" s="73"/>
      <c r="D17" s="73"/>
      <c r="E17" s="73"/>
      <c r="F17" s="73"/>
      <c r="G17" s="75" t="s">
        <v>14</v>
      </c>
      <c r="H17" s="73"/>
      <c r="I17" s="73"/>
      <c r="J17" s="73"/>
      <c r="Z17" s="44" t="s">
        <v>15</v>
      </c>
      <c r="AA17" s="67" t="s">
        <v>16</v>
      </c>
    </row>
    <row r="18" spans="2:27" ht="33.75" customHeight="1" x14ac:dyDescent="0.2">
      <c r="B18" s="74" t="s">
        <v>17</v>
      </c>
      <c r="C18" s="73"/>
      <c r="D18" s="73"/>
      <c r="E18" s="73"/>
      <c r="F18" s="73"/>
      <c r="G18" s="75" t="s">
        <v>7</v>
      </c>
      <c r="H18" s="73"/>
      <c r="I18" s="73"/>
      <c r="J18" s="73"/>
      <c r="Z18" s="45" t="s">
        <v>18</v>
      </c>
      <c r="AA18" s="67" t="s">
        <v>19</v>
      </c>
    </row>
    <row r="19" spans="2:27" ht="18" customHeight="1" x14ac:dyDescent="0.2">
      <c r="B19" s="74" t="s">
        <v>20</v>
      </c>
      <c r="C19" s="73"/>
      <c r="D19" s="73"/>
      <c r="E19" s="73"/>
      <c r="F19" s="73"/>
      <c r="G19" s="75" t="s">
        <v>21</v>
      </c>
      <c r="H19" s="73"/>
      <c r="I19" s="73"/>
      <c r="J19" s="73"/>
      <c r="Z19" s="44" t="s">
        <v>22</v>
      </c>
      <c r="AA19" s="67" t="s">
        <v>23</v>
      </c>
    </row>
    <row r="20" spans="2:27" ht="18" customHeight="1" x14ac:dyDescent="0.2">
      <c r="B20" s="74" t="s">
        <v>24</v>
      </c>
      <c r="C20" s="73"/>
      <c r="D20" s="73"/>
      <c r="E20" s="73"/>
      <c r="F20" s="73"/>
      <c r="G20" s="67" t="s">
        <v>25</v>
      </c>
      <c r="Z20" s="45" t="s">
        <v>26</v>
      </c>
      <c r="AA20" s="67" t="s">
        <v>27</v>
      </c>
    </row>
    <row r="21" spans="2:27" ht="18" customHeight="1" x14ac:dyDescent="0.2">
      <c r="B21" s="74"/>
      <c r="C21" s="73"/>
      <c r="D21" s="73"/>
      <c r="E21" s="73"/>
      <c r="F21" s="73"/>
      <c r="G21" s="67" t="s">
        <v>28</v>
      </c>
      <c r="Z21" s="45" t="s">
        <v>29</v>
      </c>
      <c r="AA21" s="67" t="s">
        <v>30</v>
      </c>
    </row>
    <row r="22" spans="2:27" ht="18" customHeight="1" x14ac:dyDescent="0.2">
      <c r="B22" s="74"/>
      <c r="C22" s="73"/>
      <c r="D22" s="73"/>
      <c r="E22" s="73"/>
      <c r="F22" s="73"/>
      <c r="G22" s="67" t="s">
        <v>31</v>
      </c>
      <c r="Z22" s="45" t="s">
        <v>32</v>
      </c>
      <c r="AA22" s="67" t="s">
        <v>33</v>
      </c>
    </row>
    <row r="23" spans="2:27" ht="18" customHeight="1" x14ac:dyDescent="0.2">
      <c r="B23" s="74"/>
      <c r="C23" s="73"/>
      <c r="D23" s="73"/>
      <c r="E23" s="73"/>
      <c r="F23" s="73"/>
      <c r="G23" s="67" t="s">
        <v>34</v>
      </c>
      <c r="Z23" s="45" t="s">
        <v>35</v>
      </c>
      <c r="AA23" s="67" t="s">
        <v>36</v>
      </c>
    </row>
    <row r="24" spans="2:27" ht="18" customHeight="1" x14ac:dyDescent="0.2">
      <c r="B24" s="74"/>
      <c r="C24" s="73"/>
      <c r="D24" s="73"/>
      <c r="E24" s="73"/>
      <c r="F24" s="73"/>
      <c r="G24" s="75" t="s">
        <v>37</v>
      </c>
      <c r="H24" s="73"/>
      <c r="I24" s="73"/>
      <c r="J24" s="73"/>
      <c r="Z24" s="45" t="s">
        <v>38</v>
      </c>
      <c r="AA24" s="67" t="s">
        <v>39</v>
      </c>
    </row>
    <row r="25" spans="2:27" ht="16" customHeight="1" thickBot="1" x14ac:dyDescent="0.25">
      <c r="Z25" s="46" t="s">
        <v>40</v>
      </c>
      <c r="AA25" s="67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2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3"/>
  <sheetViews>
    <sheetView zoomScale="130" zoomScaleNormal="130" workbookViewId="0">
      <pane ySplit="1" topLeftCell="A3045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1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1">
        <v>21582</v>
      </c>
      <c r="B3">
        <v>480.7</v>
      </c>
      <c r="C3">
        <v>992.1</v>
      </c>
      <c r="E3">
        <v>287.7</v>
      </c>
    </row>
    <row r="4" spans="1:6" x14ac:dyDescent="0.2">
      <c r="A4" s="71">
        <v>21610</v>
      </c>
      <c r="B4">
        <v>482.2</v>
      </c>
      <c r="C4">
        <v>998.3</v>
      </c>
      <c r="E4">
        <v>289.2</v>
      </c>
    </row>
    <row r="5" spans="1:6" x14ac:dyDescent="0.2">
      <c r="A5" s="71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1">
        <v>21671</v>
      </c>
      <c r="B6">
        <v>484.5</v>
      </c>
      <c r="C6">
        <v>1006.2</v>
      </c>
      <c r="E6">
        <v>292.2</v>
      </c>
    </row>
    <row r="7" spans="1:6" x14ac:dyDescent="0.2">
      <c r="A7" s="71">
        <v>21702</v>
      </c>
      <c r="B7">
        <v>485.1</v>
      </c>
      <c r="C7">
        <v>1010.3</v>
      </c>
      <c r="E7">
        <v>294.10000000000002</v>
      </c>
    </row>
    <row r="8" spans="1:6" x14ac:dyDescent="0.2">
      <c r="A8" s="71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1">
        <v>21763</v>
      </c>
      <c r="B9">
        <v>486.3</v>
      </c>
      <c r="C9">
        <v>1015.8</v>
      </c>
      <c r="E9">
        <v>296.39999999999998</v>
      </c>
    </row>
    <row r="10" spans="1:6" x14ac:dyDescent="0.2">
      <c r="A10" s="71">
        <v>21794</v>
      </c>
      <c r="B10">
        <v>482.1</v>
      </c>
      <c r="C10">
        <v>1014.4</v>
      </c>
      <c r="E10">
        <v>296.7</v>
      </c>
    </row>
    <row r="11" spans="1:6" x14ac:dyDescent="0.2">
      <c r="A11" s="71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1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1">
        <v>21885</v>
      </c>
      <c r="B13">
        <v>475.7</v>
      </c>
      <c r="C13">
        <v>1012.6</v>
      </c>
      <c r="E13">
        <v>297.8</v>
      </c>
    </row>
    <row r="14" spans="1:6" x14ac:dyDescent="0.2">
      <c r="A14" s="71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1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1">
        <v>21976</v>
      </c>
      <c r="B16">
        <v>475.3</v>
      </c>
      <c r="C16">
        <v>1017.7</v>
      </c>
      <c r="E16">
        <v>299.3</v>
      </c>
    </row>
    <row r="17" spans="1:6" x14ac:dyDescent="0.2">
      <c r="A17" s="71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1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1">
        <v>22068</v>
      </c>
      <c r="B19">
        <v>471.5</v>
      </c>
      <c r="C19">
        <v>1020.9</v>
      </c>
      <c r="E19">
        <v>302.3</v>
      </c>
    </row>
    <row r="20" spans="1:6" x14ac:dyDescent="0.2">
      <c r="A20" s="71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1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1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1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1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1">
        <v>22251</v>
      </c>
      <c r="B25">
        <v>472</v>
      </c>
      <c r="C25">
        <v>1048</v>
      </c>
      <c r="E25">
        <v>312.39999999999998</v>
      </c>
    </row>
    <row r="26" spans="1:6" x14ac:dyDescent="0.2">
      <c r="A26" s="71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1">
        <v>22313</v>
      </c>
      <c r="B27">
        <v>474.5</v>
      </c>
      <c r="C27">
        <v>1060.7</v>
      </c>
      <c r="E27">
        <v>316.5</v>
      </c>
    </row>
    <row r="28" spans="1:6" x14ac:dyDescent="0.2">
      <c r="A28" s="71">
        <v>22341</v>
      </c>
      <c r="B28">
        <v>475.5</v>
      </c>
      <c r="C28">
        <v>1066.7</v>
      </c>
      <c r="E28">
        <v>318.3</v>
      </c>
    </row>
    <row r="29" spans="1:6" x14ac:dyDescent="0.2">
      <c r="A29" s="71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1">
        <v>22402</v>
      </c>
      <c r="B30">
        <v>478.2</v>
      </c>
      <c r="C30">
        <v>1079.8</v>
      </c>
      <c r="E30">
        <v>322.2</v>
      </c>
    </row>
    <row r="31" spans="1:6" x14ac:dyDescent="0.2">
      <c r="A31" s="71">
        <v>22433</v>
      </c>
      <c r="B31">
        <v>478.9</v>
      </c>
      <c r="C31">
        <v>1086.8</v>
      </c>
      <c r="E31">
        <v>324.3</v>
      </c>
    </row>
    <row r="32" spans="1:6" x14ac:dyDescent="0.2">
      <c r="A32" s="71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1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1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1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1">
        <v>22586</v>
      </c>
      <c r="B36">
        <v>483</v>
      </c>
      <c r="C36">
        <v>1112.0999999999999</v>
      </c>
      <c r="E36">
        <v>333.4</v>
      </c>
    </row>
    <row r="37" spans="1:6" x14ac:dyDescent="0.2">
      <c r="A37" s="71">
        <v>22616</v>
      </c>
      <c r="B37">
        <v>483.8</v>
      </c>
      <c r="C37">
        <v>1118</v>
      </c>
      <c r="E37">
        <v>335.5</v>
      </c>
    </row>
    <row r="38" spans="1:6" x14ac:dyDescent="0.2">
      <c r="A38" s="71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1">
        <v>22678</v>
      </c>
      <c r="B39">
        <v>483.9</v>
      </c>
      <c r="C39">
        <v>1129.5</v>
      </c>
      <c r="E39">
        <v>340.1</v>
      </c>
    </row>
    <row r="40" spans="1:6" x14ac:dyDescent="0.2">
      <c r="A40" s="71">
        <v>22706</v>
      </c>
      <c r="B40">
        <v>483.9</v>
      </c>
      <c r="C40">
        <v>1137.2</v>
      </c>
      <c r="E40">
        <v>343.1</v>
      </c>
    </row>
    <row r="41" spans="1:6" x14ac:dyDescent="0.2">
      <c r="A41" s="71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1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1">
        <v>22798</v>
      </c>
      <c r="B43">
        <v>485.3</v>
      </c>
      <c r="C43">
        <v>1156.2</v>
      </c>
      <c r="E43">
        <v>349.3</v>
      </c>
    </row>
    <row r="44" spans="1:6" x14ac:dyDescent="0.2">
      <c r="A44" s="71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1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1">
        <v>22890</v>
      </c>
      <c r="B46">
        <v>480.9</v>
      </c>
      <c r="C46">
        <v>1166.7</v>
      </c>
      <c r="E46">
        <v>354.9</v>
      </c>
    </row>
    <row r="47" spans="1:6" x14ac:dyDescent="0.2">
      <c r="A47" s="71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1">
        <v>22951</v>
      </c>
      <c r="B48">
        <v>484.9</v>
      </c>
      <c r="C48">
        <v>1184.3</v>
      </c>
      <c r="E48">
        <v>359.8</v>
      </c>
    </row>
    <row r="49" spans="1:6" x14ac:dyDescent="0.2">
      <c r="A49" s="71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1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1">
        <v>23043</v>
      </c>
      <c r="B51">
        <v>488.5</v>
      </c>
      <c r="C51">
        <v>1207</v>
      </c>
      <c r="E51">
        <v>367.9</v>
      </c>
    </row>
    <row r="52" spans="1:6" x14ac:dyDescent="0.2">
      <c r="A52" s="71">
        <v>23071</v>
      </c>
      <c r="B52">
        <v>489</v>
      </c>
      <c r="C52">
        <v>1215</v>
      </c>
      <c r="E52">
        <v>370.7</v>
      </c>
    </row>
    <row r="53" spans="1:6" x14ac:dyDescent="0.2">
      <c r="A53" s="71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1">
        <v>23132</v>
      </c>
      <c r="B54">
        <v>493</v>
      </c>
      <c r="C54">
        <v>1232.7</v>
      </c>
      <c r="E54">
        <v>376.1</v>
      </c>
    </row>
    <row r="55" spans="1:6" x14ac:dyDescent="0.2">
      <c r="A55" s="71">
        <v>23163</v>
      </c>
      <c r="B55">
        <v>491.3</v>
      </c>
      <c r="C55">
        <v>1236.2</v>
      </c>
      <c r="E55">
        <v>378.4</v>
      </c>
    </row>
    <row r="56" spans="1:6" x14ac:dyDescent="0.2">
      <c r="A56" s="71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1">
        <v>23224</v>
      </c>
      <c r="B57">
        <v>493.7</v>
      </c>
      <c r="C57">
        <v>1247.5</v>
      </c>
      <c r="E57">
        <v>383.6</v>
      </c>
    </row>
    <row r="58" spans="1:6" x14ac:dyDescent="0.2">
      <c r="A58" s="71">
        <v>23255</v>
      </c>
      <c r="B58">
        <v>494.8</v>
      </c>
      <c r="C58">
        <v>1256.5</v>
      </c>
      <c r="E58">
        <v>386</v>
      </c>
    </row>
    <row r="59" spans="1:6" x14ac:dyDescent="0.2">
      <c r="A59" s="71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1">
        <v>23316</v>
      </c>
      <c r="B60">
        <v>499</v>
      </c>
      <c r="C60">
        <v>1271.9000000000001</v>
      </c>
      <c r="E60">
        <v>391.5</v>
      </c>
    </row>
    <row r="61" spans="1:6" x14ac:dyDescent="0.2">
      <c r="A61" s="71">
        <v>23346</v>
      </c>
      <c r="B61">
        <v>496.4</v>
      </c>
      <c r="C61">
        <v>1273.3</v>
      </c>
      <c r="E61">
        <v>393.2</v>
      </c>
    </row>
    <row r="62" spans="1:6" x14ac:dyDescent="0.2">
      <c r="A62" s="71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1">
        <v>23408</v>
      </c>
      <c r="B63">
        <v>499.2</v>
      </c>
      <c r="C63">
        <v>1286.3</v>
      </c>
      <c r="E63">
        <v>397.6</v>
      </c>
    </row>
    <row r="64" spans="1:6" x14ac:dyDescent="0.2">
      <c r="A64" s="71">
        <v>23437</v>
      </c>
      <c r="B64">
        <v>499.4</v>
      </c>
      <c r="C64">
        <v>1292.2</v>
      </c>
      <c r="E64">
        <v>399.8</v>
      </c>
    </row>
    <row r="65" spans="1:6" x14ac:dyDescent="0.2">
      <c r="A65" s="71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1">
        <v>23498</v>
      </c>
      <c r="B66">
        <v>501.3</v>
      </c>
      <c r="C66">
        <v>1304.7</v>
      </c>
      <c r="E66">
        <v>404.2</v>
      </c>
    </row>
    <row r="67" spans="1:6" x14ac:dyDescent="0.2">
      <c r="A67" s="71">
        <v>23529</v>
      </c>
      <c r="B67">
        <v>501.8</v>
      </c>
      <c r="C67">
        <v>1312.8</v>
      </c>
      <c r="E67">
        <v>407.1</v>
      </c>
    </row>
    <row r="68" spans="1:6" x14ac:dyDescent="0.2">
      <c r="A68" s="71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1">
        <v>23590</v>
      </c>
      <c r="B69">
        <v>508.2</v>
      </c>
      <c r="C69">
        <v>1331.4</v>
      </c>
      <c r="E69">
        <v>413.4</v>
      </c>
    </row>
    <row r="70" spans="1:6" x14ac:dyDescent="0.2">
      <c r="A70" s="71">
        <v>23621</v>
      </c>
      <c r="B70">
        <v>510.6</v>
      </c>
      <c r="C70">
        <v>1341.4</v>
      </c>
      <c r="E70">
        <v>416.9</v>
      </c>
    </row>
    <row r="71" spans="1:6" x14ac:dyDescent="0.2">
      <c r="A71" s="71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1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1">
        <v>23712</v>
      </c>
      <c r="B73">
        <v>513</v>
      </c>
      <c r="C73">
        <v>1359</v>
      </c>
      <c r="E73">
        <v>424.7</v>
      </c>
    </row>
    <row r="74" spans="1:6" x14ac:dyDescent="0.2">
      <c r="A74" s="71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1">
        <v>23774</v>
      </c>
      <c r="B75">
        <v>514.4</v>
      </c>
      <c r="C75">
        <v>1376</v>
      </c>
      <c r="E75">
        <v>430.4</v>
      </c>
    </row>
    <row r="76" spans="1:6" x14ac:dyDescent="0.2">
      <c r="A76" s="71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1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1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1">
        <v>23894</v>
      </c>
      <c r="B79">
        <v>513.1</v>
      </c>
      <c r="C79">
        <v>1392.3</v>
      </c>
      <c r="E79">
        <v>440.1</v>
      </c>
    </row>
    <row r="80" spans="1:6" x14ac:dyDescent="0.2">
      <c r="A80" s="71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1">
        <v>23955</v>
      </c>
      <c r="B81">
        <v>518.9</v>
      </c>
      <c r="C81">
        <v>1413</v>
      </c>
      <c r="E81">
        <v>445.8</v>
      </c>
    </row>
    <row r="82" spans="1:6" x14ac:dyDescent="0.2">
      <c r="A82" s="71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1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1">
        <v>24047</v>
      </c>
      <c r="B84">
        <v>525</v>
      </c>
      <c r="C84">
        <v>1435.3</v>
      </c>
      <c r="E84">
        <v>455.7</v>
      </c>
    </row>
    <row r="85" spans="1:6" x14ac:dyDescent="0.2">
      <c r="A85" s="71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1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1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1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1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1">
        <v>24228</v>
      </c>
      <c r="B90">
        <v>529.5</v>
      </c>
      <c r="C90">
        <v>1453.2</v>
      </c>
      <c r="E90">
        <v>470.1</v>
      </c>
    </row>
    <row r="91" spans="1:6" x14ac:dyDescent="0.2">
      <c r="A91" s="71">
        <v>24259</v>
      </c>
      <c r="B91">
        <v>530</v>
      </c>
      <c r="C91">
        <v>1455.2</v>
      </c>
      <c r="E91">
        <v>471.2</v>
      </c>
    </row>
    <row r="92" spans="1:6" x14ac:dyDescent="0.2">
      <c r="A92" s="71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1">
        <v>24320</v>
      </c>
      <c r="B93">
        <v>523.1</v>
      </c>
      <c r="C93">
        <v>1447.5</v>
      </c>
      <c r="E93">
        <v>472.6</v>
      </c>
    </row>
    <row r="94" spans="1:6" x14ac:dyDescent="0.2">
      <c r="A94" s="71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1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1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1">
        <v>24442</v>
      </c>
      <c r="B97">
        <v>522.5</v>
      </c>
      <c r="C97">
        <v>1458.7</v>
      </c>
      <c r="E97">
        <v>480.2</v>
      </c>
    </row>
    <row r="98" spans="1:6" x14ac:dyDescent="0.2">
      <c r="A98" s="71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1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1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1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1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1">
        <v>24624</v>
      </c>
      <c r="B103">
        <v>531.5</v>
      </c>
      <c r="C103">
        <v>1507.5</v>
      </c>
      <c r="E103">
        <v>502</v>
      </c>
    </row>
    <row r="104" spans="1:6" x14ac:dyDescent="0.2">
      <c r="A104" s="71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1">
        <v>24685</v>
      </c>
      <c r="B105">
        <v>536.4</v>
      </c>
      <c r="C105">
        <v>1524.8</v>
      </c>
      <c r="E105">
        <v>510.8</v>
      </c>
    </row>
    <row r="106" spans="1:6" x14ac:dyDescent="0.2">
      <c r="A106" s="71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1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1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1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1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1">
        <v>24869</v>
      </c>
      <c r="B111">
        <v>540.1</v>
      </c>
      <c r="C111">
        <v>1550.9</v>
      </c>
      <c r="E111">
        <v>530.4</v>
      </c>
    </row>
    <row r="112" spans="1:6" x14ac:dyDescent="0.2">
      <c r="A112" s="71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1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1">
        <v>24959</v>
      </c>
      <c r="B114">
        <v>544.9</v>
      </c>
      <c r="C114">
        <v>1562</v>
      </c>
      <c r="E114">
        <v>538.9</v>
      </c>
    </row>
    <row r="115" spans="1:6" x14ac:dyDescent="0.2">
      <c r="A115" s="71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1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1">
        <v>25051</v>
      </c>
      <c r="B117">
        <v>548</v>
      </c>
      <c r="C117">
        <v>1569.7</v>
      </c>
      <c r="E117">
        <v>549.4</v>
      </c>
    </row>
    <row r="118" spans="1:6" x14ac:dyDescent="0.2">
      <c r="A118" s="71">
        <v>25082</v>
      </c>
      <c r="B118">
        <v>549</v>
      </c>
      <c r="C118">
        <v>1577.2</v>
      </c>
      <c r="E118">
        <v>553.6</v>
      </c>
    </row>
    <row r="119" spans="1:6" x14ac:dyDescent="0.2">
      <c r="A119" s="71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1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1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1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1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1">
        <v>25263</v>
      </c>
      <c r="B124">
        <v>554</v>
      </c>
      <c r="C124">
        <v>1591.1</v>
      </c>
      <c r="E124">
        <v>574.4</v>
      </c>
    </row>
    <row r="125" spans="1:6" x14ac:dyDescent="0.2">
      <c r="A125" s="71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1">
        <v>25324</v>
      </c>
      <c r="B126">
        <v>551.6</v>
      </c>
      <c r="C126">
        <v>1583.8</v>
      </c>
      <c r="E126">
        <v>576.5</v>
      </c>
    </row>
    <row r="127" spans="1:6" x14ac:dyDescent="0.2">
      <c r="A127" s="71">
        <v>25355</v>
      </c>
      <c r="B127">
        <v>550</v>
      </c>
      <c r="C127">
        <v>1580.6</v>
      </c>
      <c r="E127">
        <v>578.5</v>
      </c>
    </row>
    <row r="128" spans="1:6" x14ac:dyDescent="0.2">
      <c r="A128" s="71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1">
        <v>25416</v>
      </c>
      <c r="B129">
        <v>546.6</v>
      </c>
      <c r="C129">
        <v>1572.1</v>
      </c>
      <c r="E129">
        <v>580.1</v>
      </c>
    </row>
    <row r="130" spans="1:6" x14ac:dyDescent="0.2">
      <c r="A130" s="71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1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1">
        <v>25508</v>
      </c>
      <c r="B132">
        <v>542.9</v>
      </c>
      <c r="C132">
        <v>1561.1</v>
      </c>
      <c r="E132">
        <v>585.4</v>
      </c>
    </row>
    <row r="133" spans="1:6" x14ac:dyDescent="0.2">
      <c r="A133" s="71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1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1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1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1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1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1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1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1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1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1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1">
        <v>25873</v>
      </c>
      <c r="B144">
        <v>539.6</v>
      </c>
      <c r="C144">
        <v>1568.4</v>
      </c>
      <c r="E144">
        <v>621.1</v>
      </c>
    </row>
    <row r="145" spans="1:6" x14ac:dyDescent="0.2">
      <c r="A145" s="71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1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1">
        <v>25965</v>
      </c>
      <c r="B147">
        <v>544.9</v>
      </c>
      <c r="C147">
        <v>1606.5</v>
      </c>
      <c r="E147">
        <v>641</v>
      </c>
    </row>
    <row r="148" spans="1:6" x14ac:dyDescent="0.2">
      <c r="A148" s="71">
        <v>25993</v>
      </c>
      <c r="B148">
        <v>547</v>
      </c>
      <c r="C148">
        <v>1624.7</v>
      </c>
      <c r="E148">
        <v>649.9</v>
      </c>
    </row>
    <row r="149" spans="1:6" x14ac:dyDescent="0.2">
      <c r="A149" s="71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1">
        <v>26054</v>
      </c>
      <c r="B150">
        <v>550.9</v>
      </c>
      <c r="C150">
        <v>1654.3</v>
      </c>
      <c r="E150">
        <v>666.7</v>
      </c>
    </row>
    <row r="151" spans="1:6" x14ac:dyDescent="0.2">
      <c r="A151" s="71">
        <v>26085</v>
      </c>
      <c r="B151">
        <v>551.9</v>
      </c>
      <c r="C151">
        <v>1661.7</v>
      </c>
      <c r="E151">
        <v>673</v>
      </c>
    </row>
    <row r="152" spans="1:6" x14ac:dyDescent="0.2">
      <c r="A152" s="71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1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1">
        <v>26177</v>
      </c>
      <c r="B154">
        <v>555.1</v>
      </c>
      <c r="C154">
        <v>1697.3</v>
      </c>
      <c r="E154">
        <v>692.5</v>
      </c>
    </row>
    <row r="155" spans="1:6" x14ac:dyDescent="0.2">
      <c r="A155" s="71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1">
        <v>26238</v>
      </c>
      <c r="B156">
        <v>555.6</v>
      </c>
      <c r="C156">
        <v>1718.5</v>
      </c>
      <c r="E156">
        <v>704.6</v>
      </c>
    </row>
    <row r="157" spans="1:6" x14ac:dyDescent="0.2">
      <c r="A157" s="71">
        <v>26268</v>
      </c>
      <c r="B157">
        <v>555.5</v>
      </c>
      <c r="C157">
        <v>1728.2</v>
      </c>
      <c r="E157">
        <v>710.3</v>
      </c>
    </row>
    <row r="158" spans="1:6" x14ac:dyDescent="0.2">
      <c r="A158" s="71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1">
        <v>26330</v>
      </c>
      <c r="B159">
        <v>561.1</v>
      </c>
      <c r="C159">
        <v>1752.9</v>
      </c>
      <c r="E159">
        <v>725.7</v>
      </c>
    </row>
    <row r="160" spans="1:6" x14ac:dyDescent="0.2">
      <c r="A160" s="71">
        <v>26359</v>
      </c>
      <c r="B160">
        <v>565.9</v>
      </c>
      <c r="C160">
        <v>1771.7</v>
      </c>
      <c r="E160">
        <v>733.5</v>
      </c>
    </row>
    <row r="161" spans="1:6" x14ac:dyDescent="0.2">
      <c r="A161" s="71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1">
        <v>26420</v>
      </c>
      <c r="B162">
        <v>567.1</v>
      </c>
      <c r="C162">
        <v>1786.8</v>
      </c>
      <c r="E162">
        <v>743.3</v>
      </c>
    </row>
    <row r="163" spans="1:6" x14ac:dyDescent="0.2">
      <c r="A163" s="71">
        <v>26451</v>
      </c>
      <c r="B163">
        <v>567.4</v>
      </c>
      <c r="C163">
        <v>1797.8</v>
      </c>
      <c r="E163">
        <v>749.7</v>
      </c>
    </row>
    <row r="164" spans="1:6" x14ac:dyDescent="0.2">
      <c r="A164" s="71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1">
        <v>26512</v>
      </c>
      <c r="B165">
        <v>574.9</v>
      </c>
      <c r="C165">
        <v>1834.6</v>
      </c>
      <c r="E165">
        <v>768.7</v>
      </c>
    </row>
    <row r="166" spans="1:6" x14ac:dyDescent="0.2">
      <c r="A166" s="71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1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1">
        <v>26604</v>
      </c>
      <c r="B168">
        <v>581.1</v>
      </c>
      <c r="C168">
        <v>1872.4</v>
      </c>
      <c r="E168">
        <v>793.9</v>
      </c>
    </row>
    <row r="169" spans="1:6" x14ac:dyDescent="0.2">
      <c r="A169" s="71">
        <v>26634</v>
      </c>
      <c r="B169">
        <v>586.4</v>
      </c>
      <c r="C169">
        <v>1887.8</v>
      </c>
      <c r="E169">
        <v>802.3</v>
      </c>
    </row>
    <row r="170" spans="1:6" x14ac:dyDescent="0.2">
      <c r="A170" s="71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1">
        <v>26696</v>
      </c>
      <c r="B171">
        <v>586.5</v>
      </c>
      <c r="C171">
        <v>1893.3</v>
      </c>
      <c r="E171">
        <v>814.1</v>
      </c>
    </row>
    <row r="172" spans="1:6" x14ac:dyDescent="0.2">
      <c r="A172" s="71">
        <v>26724</v>
      </c>
      <c r="B172">
        <v>580</v>
      </c>
      <c r="C172">
        <v>1878.6</v>
      </c>
      <c r="E172">
        <v>815.3</v>
      </c>
    </row>
    <row r="173" spans="1:6" x14ac:dyDescent="0.2">
      <c r="A173" s="71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1">
        <v>26785</v>
      </c>
      <c r="B174">
        <v>580.6</v>
      </c>
      <c r="C174">
        <v>1883.4</v>
      </c>
      <c r="E174">
        <v>826.8</v>
      </c>
    </row>
    <row r="175" spans="1:6" x14ac:dyDescent="0.2">
      <c r="A175" s="71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1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1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1">
        <v>26908</v>
      </c>
      <c r="B178">
        <v>570.6</v>
      </c>
      <c r="C178">
        <v>1856.9</v>
      </c>
      <c r="E178">
        <v>839.3</v>
      </c>
    </row>
    <row r="179" spans="1:6" x14ac:dyDescent="0.2">
      <c r="A179" s="71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1">
        <v>26969</v>
      </c>
      <c r="B180">
        <v>568.6</v>
      </c>
      <c r="C180">
        <v>1849.5</v>
      </c>
      <c r="E180">
        <v>848.9</v>
      </c>
    </row>
    <row r="181" spans="1:6" x14ac:dyDescent="0.2">
      <c r="A181" s="71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1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1">
        <v>27061</v>
      </c>
      <c r="B183">
        <v>560.9</v>
      </c>
      <c r="C183">
        <v>1827.1</v>
      </c>
      <c r="E183">
        <v>864.2</v>
      </c>
    </row>
    <row r="184" spans="1:6" x14ac:dyDescent="0.2">
      <c r="A184" s="71">
        <v>27089</v>
      </c>
      <c r="B184">
        <v>557.9</v>
      </c>
      <c r="C184">
        <v>1820.3</v>
      </c>
      <c r="E184">
        <v>870.1</v>
      </c>
    </row>
    <row r="185" spans="1:6" x14ac:dyDescent="0.2">
      <c r="A185" s="71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1">
        <v>27150</v>
      </c>
      <c r="B186">
        <v>550.6</v>
      </c>
      <c r="C186">
        <v>1799.6</v>
      </c>
      <c r="E186">
        <v>874.6</v>
      </c>
    </row>
    <row r="187" spans="1:6" x14ac:dyDescent="0.2">
      <c r="A187" s="71">
        <v>27181</v>
      </c>
      <c r="B187">
        <v>548</v>
      </c>
      <c r="C187">
        <v>1791.4</v>
      </c>
      <c r="E187">
        <v>877.8</v>
      </c>
    </row>
    <row r="188" spans="1:6" x14ac:dyDescent="0.2">
      <c r="A188" s="71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1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1">
        <v>27273</v>
      </c>
      <c r="B190">
        <v>535.6</v>
      </c>
      <c r="C190">
        <v>1754.7</v>
      </c>
      <c r="E190">
        <v>887.9</v>
      </c>
    </row>
    <row r="191" spans="1:6" x14ac:dyDescent="0.2">
      <c r="A191" s="71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1">
        <v>27334</v>
      </c>
      <c r="B192">
        <v>531.5</v>
      </c>
      <c r="C192">
        <v>1744.9</v>
      </c>
      <c r="E192">
        <v>898.6</v>
      </c>
    </row>
    <row r="193" spans="1:6" x14ac:dyDescent="0.2">
      <c r="A193" s="71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1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1">
        <v>27400</v>
      </c>
      <c r="D195">
        <v>273.39999999999998</v>
      </c>
    </row>
    <row r="196" spans="1:6" x14ac:dyDescent="0.2">
      <c r="A196" s="71">
        <v>27407</v>
      </c>
      <c r="D196">
        <v>273.7</v>
      </c>
    </row>
    <row r="197" spans="1:6" x14ac:dyDescent="0.2">
      <c r="A197" s="71">
        <v>27414</v>
      </c>
      <c r="D197">
        <v>273.8</v>
      </c>
    </row>
    <row r="198" spans="1:6" x14ac:dyDescent="0.2">
      <c r="A198" s="71">
        <v>27421</v>
      </c>
      <c r="D198">
        <v>273.7</v>
      </c>
    </row>
    <row r="199" spans="1:6" x14ac:dyDescent="0.2">
      <c r="A199" s="71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1">
        <v>27428</v>
      </c>
      <c r="D200">
        <v>275.2</v>
      </c>
    </row>
    <row r="201" spans="1:6" x14ac:dyDescent="0.2">
      <c r="A201" s="71">
        <v>27435</v>
      </c>
      <c r="D201">
        <v>274.5</v>
      </c>
    </row>
    <row r="202" spans="1:6" x14ac:dyDescent="0.2">
      <c r="A202" s="71">
        <v>27442</v>
      </c>
      <c r="D202">
        <v>274.60000000000002</v>
      </c>
    </row>
    <row r="203" spans="1:6" x14ac:dyDescent="0.2">
      <c r="A203" s="71">
        <v>27449</v>
      </c>
      <c r="D203">
        <v>274.2</v>
      </c>
    </row>
    <row r="204" spans="1:6" x14ac:dyDescent="0.2">
      <c r="A204" s="71">
        <v>27454</v>
      </c>
      <c r="B204">
        <v>523.5</v>
      </c>
      <c r="C204">
        <v>1751.9</v>
      </c>
      <c r="E204">
        <v>925</v>
      </c>
    </row>
    <row r="205" spans="1:6" x14ac:dyDescent="0.2">
      <c r="A205" s="71">
        <v>27456</v>
      </c>
      <c r="D205">
        <v>275.39999999999998</v>
      </c>
    </row>
    <row r="206" spans="1:6" x14ac:dyDescent="0.2">
      <c r="A206" s="71">
        <v>27463</v>
      </c>
      <c r="D206">
        <v>276.89999999999998</v>
      </c>
    </row>
    <row r="207" spans="1:6" x14ac:dyDescent="0.2">
      <c r="A207" s="71">
        <v>27470</v>
      </c>
      <c r="D207">
        <v>276.3</v>
      </c>
    </row>
    <row r="208" spans="1:6" x14ac:dyDescent="0.2">
      <c r="A208" s="71">
        <v>27477</v>
      </c>
      <c r="D208">
        <v>277.60000000000002</v>
      </c>
    </row>
    <row r="209" spans="1:6" x14ac:dyDescent="0.2">
      <c r="A209" s="71">
        <v>27484</v>
      </c>
      <c r="D209">
        <v>273.39999999999998</v>
      </c>
    </row>
    <row r="210" spans="1:6" x14ac:dyDescent="0.2">
      <c r="A210" s="71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1">
        <v>27491</v>
      </c>
      <c r="D211">
        <v>275.2</v>
      </c>
    </row>
    <row r="212" spans="1:6" x14ac:dyDescent="0.2">
      <c r="A212" s="71">
        <v>27498</v>
      </c>
      <c r="D212">
        <v>276.10000000000002</v>
      </c>
    </row>
    <row r="213" spans="1:6" x14ac:dyDescent="0.2">
      <c r="A213" s="71">
        <v>27505</v>
      </c>
      <c r="D213">
        <v>276.7</v>
      </c>
    </row>
    <row r="214" spans="1:6" x14ac:dyDescent="0.2">
      <c r="A214" s="71">
        <v>27512</v>
      </c>
      <c r="D214">
        <v>276.8</v>
      </c>
    </row>
    <row r="215" spans="1:6" x14ac:dyDescent="0.2">
      <c r="A215" s="71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1">
        <v>27519</v>
      </c>
      <c r="D216">
        <v>277.39999999999998</v>
      </c>
    </row>
    <row r="217" spans="1:6" x14ac:dyDescent="0.2">
      <c r="A217" s="71">
        <v>27526</v>
      </c>
      <c r="D217">
        <v>278.10000000000002</v>
      </c>
    </row>
    <row r="218" spans="1:6" x14ac:dyDescent="0.2">
      <c r="A218" s="71">
        <v>27533</v>
      </c>
      <c r="D218">
        <v>279.3</v>
      </c>
    </row>
    <row r="219" spans="1:6" x14ac:dyDescent="0.2">
      <c r="A219" s="71">
        <v>27540</v>
      </c>
      <c r="D219">
        <v>280.39999999999998</v>
      </c>
    </row>
    <row r="220" spans="1:6" x14ac:dyDescent="0.2">
      <c r="A220" s="71">
        <v>27546</v>
      </c>
      <c r="B220">
        <v>527.9</v>
      </c>
      <c r="C220">
        <v>1800</v>
      </c>
      <c r="E220">
        <v>963</v>
      </c>
    </row>
    <row r="221" spans="1:6" x14ac:dyDescent="0.2">
      <c r="A221" s="71">
        <v>27547</v>
      </c>
      <c r="D221">
        <v>280.7</v>
      </c>
    </row>
    <row r="222" spans="1:6" x14ac:dyDescent="0.2">
      <c r="A222" s="71">
        <v>27554</v>
      </c>
      <c r="D222">
        <v>281.5</v>
      </c>
    </row>
    <row r="223" spans="1:6" x14ac:dyDescent="0.2">
      <c r="A223" s="71">
        <v>27561</v>
      </c>
      <c r="D223">
        <v>282.2</v>
      </c>
    </row>
    <row r="224" spans="1:6" x14ac:dyDescent="0.2">
      <c r="A224" s="71">
        <v>27568</v>
      </c>
      <c r="D224">
        <v>283.2</v>
      </c>
    </row>
    <row r="225" spans="1:6" x14ac:dyDescent="0.2">
      <c r="A225" s="71">
        <v>27575</v>
      </c>
      <c r="D225">
        <v>283.3</v>
      </c>
    </row>
    <row r="226" spans="1:6" x14ac:dyDescent="0.2">
      <c r="A226" s="71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1">
        <v>27582</v>
      </c>
      <c r="D227">
        <v>283.3</v>
      </c>
    </row>
    <row r="228" spans="1:6" x14ac:dyDescent="0.2">
      <c r="A228" s="71">
        <v>27589</v>
      </c>
      <c r="D228">
        <v>283.7</v>
      </c>
    </row>
    <row r="229" spans="1:6" x14ac:dyDescent="0.2">
      <c r="A229" s="71">
        <v>27596</v>
      </c>
      <c r="D229">
        <v>283.89999999999998</v>
      </c>
    </row>
    <row r="230" spans="1:6" x14ac:dyDescent="0.2">
      <c r="A230" s="71">
        <v>27603</v>
      </c>
      <c r="D230">
        <v>283.7</v>
      </c>
    </row>
    <row r="231" spans="1:6" x14ac:dyDescent="0.2">
      <c r="A231" s="71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1">
        <v>27610</v>
      </c>
      <c r="D232">
        <v>283.7</v>
      </c>
    </row>
    <row r="233" spans="1:6" x14ac:dyDescent="0.2">
      <c r="A233" s="71">
        <v>27617</v>
      </c>
      <c r="D233">
        <v>283.10000000000002</v>
      </c>
    </row>
    <row r="234" spans="1:6" x14ac:dyDescent="0.2">
      <c r="A234" s="71">
        <v>27624</v>
      </c>
      <c r="D234">
        <v>283.5</v>
      </c>
    </row>
    <row r="235" spans="1:6" x14ac:dyDescent="0.2">
      <c r="A235" s="71">
        <v>27631</v>
      </c>
      <c r="D235">
        <v>284.7</v>
      </c>
    </row>
    <row r="236" spans="1:6" x14ac:dyDescent="0.2">
      <c r="A236" s="71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1">
        <v>27645</v>
      </c>
      <c r="D237">
        <v>285.60000000000002</v>
      </c>
    </row>
    <row r="238" spans="1:6" x14ac:dyDescent="0.2">
      <c r="A238" s="71">
        <v>27652</v>
      </c>
      <c r="D238">
        <v>285.3</v>
      </c>
    </row>
    <row r="239" spans="1:6" x14ac:dyDescent="0.2">
      <c r="A239" s="71">
        <v>27659</v>
      </c>
      <c r="D239">
        <v>285.8</v>
      </c>
    </row>
    <row r="240" spans="1:6" x14ac:dyDescent="0.2">
      <c r="A240" s="71">
        <v>27666</v>
      </c>
      <c r="D240">
        <v>286.10000000000002</v>
      </c>
    </row>
    <row r="241" spans="1:6" x14ac:dyDescent="0.2">
      <c r="A241" s="71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1">
        <v>27673</v>
      </c>
      <c r="D242">
        <v>284.5</v>
      </c>
    </row>
    <row r="243" spans="1:6" x14ac:dyDescent="0.2">
      <c r="A243" s="71">
        <v>27680</v>
      </c>
      <c r="D243">
        <v>285.5</v>
      </c>
    </row>
    <row r="244" spans="1:6" x14ac:dyDescent="0.2">
      <c r="A244" s="71">
        <v>27687</v>
      </c>
      <c r="D244">
        <v>286.2</v>
      </c>
    </row>
    <row r="245" spans="1:6" x14ac:dyDescent="0.2">
      <c r="A245" s="71">
        <v>27694</v>
      </c>
      <c r="D245">
        <v>284.89999999999998</v>
      </c>
    </row>
    <row r="246" spans="1:6" x14ac:dyDescent="0.2">
      <c r="A246" s="71">
        <v>27699</v>
      </c>
      <c r="B246">
        <v>518.6</v>
      </c>
      <c r="C246">
        <v>1820.8</v>
      </c>
      <c r="E246">
        <v>1006.9</v>
      </c>
    </row>
    <row r="247" spans="1:6" x14ac:dyDescent="0.2">
      <c r="A247" s="71">
        <v>27701</v>
      </c>
      <c r="D247">
        <v>285.89999999999998</v>
      </c>
    </row>
    <row r="248" spans="1:6" x14ac:dyDescent="0.2">
      <c r="A248" s="71">
        <v>27708</v>
      </c>
      <c r="D248">
        <v>286.8</v>
      </c>
    </row>
    <row r="249" spans="1:6" x14ac:dyDescent="0.2">
      <c r="A249" s="71">
        <v>27715</v>
      </c>
      <c r="D249">
        <v>286.3</v>
      </c>
    </row>
    <row r="250" spans="1:6" x14ac:dyDescent="0.2">
      <c r="A250" s="71">
        <v>27722</v>
      </c>
      <c r="D250">
        <v>287.5</v>
      </c>
    </row>
    <row r="251" spans="1:6" x14ac:dyDescent="0.2">
      <c r="A251" s="71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1">
        <v>27736</v>
      </c>
      <c r="D252">
        <v>286.8</v>
      </c>
    </row>
    <row r="253" spans="1:6" x14ac:dyDescent="0.2">
      <c r="A253" s="71">
        <v>27743</v>
      </c>
      <c r="D253">
        <v>287.10000000000002</v>
      </c>
    </row>
    <row r="254" spans="1:6" x14ac:dyDescent="0.2">
      <c r="A254" s="71">
        <v>27750</v>
      </c>
      <c r="D254">
        <v>287.39999999999998</v>
      </c>
    </row>
    <row r="255" spans="1:6" x14ac:dyDescent="0.2">
      <c r="A255" s="71">
        <v>27757</v>
      </c>
      <c r="D255">
        <v>287.2</v>
      </c>
    </row>
    <row r="256" spans="1:6" x14ac:dyDescent="0.2">
      <c r="A256" s="71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1">
        <v>27764</v>
      </c>
      <c r="D257">
        <v>287.3</v>
      </c>
    </row>
    <row r="258" spans="1:6" x14ac:dyDescent="0.2">
      <c r="A258" s="71">
        <v>27771</v>
      </c>
      <c r="D258">
        <v>287.89999999999998</v>
      </c>
    </row>
    <row r="259" spans="1:6" x14ac:dyDescent="0.2">
      <c r="A259" s="71">
        <v>27778</v>
      </c>
      <c r="D259">
        <v>288.39999999999998</v>
      </c>
    </row>
    <row r="260" spans="1:6" x14ac:dyDescent="0.2">
      <c r="A260" s="71">
        <v>27785</v>
      </c>
      <c r="D260">
        <v>289.10000000000002</v>
      </c>
    </row>
    <row r="261" spans="1:6" x14ac:dyDescent="0.2">
      <c r="A261" s="71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1">
        <v>27792</v>
      </c>
      <c r="D262">
        <v>290.2</v>
      </c>
    </row>
    <row r="263" spans="1:6" x14ac:dyDescent="0.2">
      <c r="A263" s="71">
        <v>27799</v>
      </c>
      <c r="D263">
        <v>290.3</v>
      </c>
    </row>
    <row r="264" spans="1:6" x14ac:dyDescent="0.2">
      <c r="A264" s="71">
        <v>27806</v>
      </c>
      <c r="D264">
        <v>291.2</v>
      </c>
    </row>
    <row r="265" spans="1:6" x14ac:dyDescent="0.2">
      <c r="A265" s="71">
        <v>27813</v>
      </c>
      <c r="D265">
        <v>290.7</v>
      </c>
    </row>
    <row r="266" spans="1:6" x14ac:dyDescent="0.2">
      <c r="A266" s="71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1">
        <v>27827</v>
      </c>
      <c r="D267">
        <v>291.10000000000002</v>
      </c>
    </row>
    <row r="268" spans="1:6" x14ac:dyDescent="0.2">
      <c r="A268" s="71">
        <v>27834</v>
      </c>
      <c r="D268">
        <v>292.8</v>
      </c>
    </row>
    <row r="269" spans="1:6" x14ac:dyDescent="0.2">
      <c r="A269" s="71">
        <v>27841</v>
      </c>
      <c r="D269">
        <v>292.8</v>
      </c>
    </row>
    <row r="270" spans="1:6" x14ac:dyDescent="0.2">
      <c r="A270" s="71">
        <v>27848</v>
      </c>
      <c r="D270">
        <v>294.2</v>
      </c>
    </row>
    <row r="271" spans="1:6" x14ac:dyDescent="0.2">
      <c r="A271" s="71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1">
        <v>27855</v>
      </c>
      <c r="D272">
        <v>293</v>
      </c>
    </row>
    <row r="273" spans="1:6" x14ac:dyDescent="0.2">
      <c r="A273" s="71">
        <v>27862</v>
      </c>
      <c r="D273">
        <v>294.5</v>
      </c>
    </row>
    <row r="274" spans="1:6" x14ac:dyDescent="0.2">
      <c r="A274" s="71">
        <v>27869</v>
      </c>
      <c r="D274">
        <v>294.89999999999998</v>
      </c>
    </row>
    <row r="275" spans="1:6" x14ac:dyDescent="0.2">
      <c r="A275" s="71">
        <v>27876</v>
      </c>
      <c r="D275">
        <v>295.39999999999998</v>
      </c>
    </row>
    <row r="276" spans="1:6" x14ac:dyDescent="0.2">
      <c r="A276" s="71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1">
        <v>27883</v>
      </c>
      <c r="D277">
        <v>294.89999999999998</v>
      </c>
    </row>
    <row r="278" spans="1:6" x14ac:dyDescent="0.2">
      <c r="A278" s="71">
        <v>27890</v>
      </c>
      <c r="D278">
        <v>296.3</v>
      </c>
    </row>
    <row r="279" spans="1:6" x14ac:dyDescent="0.2">
      <c r="A279" s="71">
        <v>27897</v>
      </c>
      <c r="D279">
        <v>295.3</v>
      </c>
    </row>
    <row r="280" spans="1:6" x14ac:dyDescent="0.2">
      <c r="A280" s="71">
        <v>27904</v>
      </c>
      <c r="D280">
        <v>295.5</v>
      </c>
    </row>
    <row r="281" spans="1:6" x14ac:dyDescent="0.2">
      <c r="A281" s="71">
        <v>27911</v>
      </c>
      <c r="D281">
        <v>296.39999999999998</v>
      </c>
    </row>
    <row r="282" spans="1:6" x14ac:dyDescent="0.2">
      <c r="A282" s="71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1">
        <v>27918</v>
      </c>
      <c r="D283">
        <v>295.5</v>
      </c>
    </row>
    <row r="284" spans="1:6" x14ac:dyDescent="0.2">
      <c r="A284" s="71">
        <v>27925</v>
      </c>
      <c r="D284">
        <v>296.7</v>
      </c>
    </row>
    <row r="285" spans="1:6" x14ac:dyDescent="0.2">
      <c r="A285" s="71">
        <v>27932</v>
      </c>
      <c r="D285">
        <v>296.10000000000002</v>
      </c>
    </row>
    <row r="286" spans="1:6" x14ac:dyDescent="0.2">
      <c r="A286" s="71">
        <v>27939</v>
      </c>
      <c r="D286">
        <v>296.10000000000002</v>
      </c>
    </row>
    <row r="287" spans="1:6" x14ac:dyDescent="0.2">
      <c r="A287" s="71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1">
        <v>27946</v>
      </c>
      <c r="D288">
        <v>296.10000000000002</v>
      </c>
    </row>
    <row r="289" spans="1:6" x14ac:dyDescent="0.2">
      <c r="A289" s="71">
        <v>27953</v>
      </c>
      <c r="D289">
        <v>296.60000000000002</v>
      </c>
    </row>
    <row r="290" spans="1:6" x14ac:dyDescent="0.2">
      <c r="A290" s="71">
        <v>27960</v>
      </c>
      <c r="D290">
        <v>297.2</v>
      </c>
    </row>
    <row r="291" spans="1:6" x14ac:dyDescent="0.2">
      <c r="A291" s="71">
        <v>27967</v>
      </c>
      <c r="D291">
        <v>297.5</v>
      </c>
    </row>
    <row r="292" spans="1:6" x14ac:dyDescent="0.2">
      <c r="A292" s="71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1">
        <v>27974</v>
      </c>
      <c r="D293">
        <v>297.7</v>
      </c>
    </row>
    <row r="294" spans="1:6" x14ac:dyDescent="0.2">
      <c r="A294" s="71">
        <v>27981</v>
      </c>
      <c r="D294">
        <v>298.5</v>
      </c>
    </row>
    <row r="295" spans="1:6" x14ac:dyDescent="0.2">
      <c r="A295" s="71">
        <v>27988</v>
      </c>
      <c r="D295">
        <v>299.60000000000002</v>
      </c>
    </row>
    <row r="296" spans="1:6" x14ac:dyDescent="0.2">
      <c r="A296" s="71">
        <v>27995</v>
      </c>
      <c r="D296">
        <v>299</v>
      </c>
    </row>
    <row r="297" spans="1:6" x14ac:dyDescent="0.2">
      <c r="A297" s="71">
        <v>28002</v>
      </c>
      <c r="D297">
        <v>299</v>
      </c>
    </row>
    <row r="298" spans="1:6" x14ac:dyDescent="0.2">
      <c r="A298" s="71">
        <v>28004</v>
      </c>
      <c r="B298">
        <v>520.1</v>
      </c>
      <c r="C298">
        <v>1928.5</v>
      </c>
      <c r="E298">
        <v>1110.8</v>
      </c>
    </row>
    <row r="299" spans="1:6" x14ac:dyDescent="0.2">
      <c r="A299" s="71">
        <v>28009</v>
      </c>
      <c r="D299">
        <v>298.2</v>
      </c>
    </row>
    <row r="300" spans="1:6" x14ac:dyDescent="0.2">
      <c r="A300" s="71">
        <v>28016</v>
      </c>
      <c r="D300">
        <v>299.7</v>
      </c>
    </row>
    <row r="301" spans="1:6" x14ac:dyDescent="0.2">
      <c r="A301" s="71">
        <v>28023</v>
      </c>
      <c r="D301">
        <v>300.10000000000002</v>
      </c>
    </row>
    <row r="302" spans="1:6" x14ac:dyDescent="0.2">
      <c r="A302" s="71">
        <v>28030</v>
      </c>
      <c r="D302">
        <v>299.3</v>
      </c>
    </row>
    <row r="303" spans="1:6" x14ac:dyDescent="0.2">
      <c r="A303" s="71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1">
        <v>28037</v>
      </c>
      <c r="D304">
        <v>300.7</v>
      </c>
    </row>
    <row r="305" spans="1:6" x14ac:dyDescent="0.2">
      <c r="A305" s="71">
        <v>28044</v>
      </c>
      <c r="D305">
        <v>302.10000000000002</v>
      </c>
    </row>
    <row r="306" spans="1:6" x14ac:dyDescent="0.2">
      <c r="A306" s="71">
        <v>28051</v>
      </c>
      <c r="D306">
        <v>300.10000000000002</v>
      </c>
    </row>
    <row r="307" spans="1:6" x14ac:dyDescent="0.2">
      <c r="A307" s="71">
        <v>28058</v>
      </c>
      <c r="D307">
        <v>302.7</v>
      </c>
    </row>
    <row r="308" spans="1:6" x14ac:dyDescent="0.2">
      <c r="A308" s="71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1">
        <v>28072</v>
      </c>
      <c r="D309">
        <v>302.2</v>
      </c>
    </row>
    <row r="310" spans="1:6" x14ac:dyDescent="0.2">
      <c r="A310" s="71">
        <v>28079</v>
      </c>
      <c r="D310">
        <v>304.3</v>
      </c>
    </row>
    <row r="311" spans="1:6" x14ac:dyDescent="0.2">
      <c r="A311" s="71">
        <v>28086</v>
      </c>
      <c r="D311">
        <v>303.8</v>
      </c>
    </row>
    <row r="312" spans="1:6" x14ac:dyDescent="0.2">
      <c r="A312" s="71">
        <v>28093</v>
      </c>
      <c r="D312">
        <v>303.60000000000002</v>
      </c>
    </row>
    <row r="313" spans="1:6" x14ac:dyDescent="0.2">
      <c r="A313" s="71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1">
        <v>28100</v>
      </c>
      <c r="D314">
        <v>305.3</v>
      </c>
    </row>
    <row r="315" spans="1:6" x14ac:dyDescent="0.2">
      <c r="A315" s="71">
        <v>28107</v>
      </c>
      <c r="D315">
        <v>305.8</v>
      </c>
    </row>
    <row r="316" spans="1:6" x14ac:dyDescent="0.2">
      <c r="A316" s="71">
        <v>28114</v>
      </c>
      <c r="D316">
        <v>306.39999999999998</v>
      </c>
    </row>
    <row r="317" spans="1:6" x14ac:dyDescent="0.2">
      <c r="A317" s="71">
        <v>28121</v>
      </c>
      <c r="D317">
        <v>306.60000000000002</v>
      </c>
    </row>
    <row r="318" spans="1:6" x14ac:dyDescent="0.2">
      <c r="A318" s="71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1">
        <v>28128</v>
      </c>
      <c r="D319">
        <v>306.89999999999998</v>
      </c>
    </row>
    <row r="320" spans="1:6" x14ac:dyDescent="0.2">
      <c r="A320" s="71">
        <v>28135</v>
      </c>
      <c r="D320">
        <v>307.7</v>
      </c>
    </row>
    <row r="321" spans="1:6" x14ac:dyDescent="0.2">
      <c r="A321" s="71">
        <v>28142</v>
      </c>
      <c r="D321">
        <v>308</v>
      </c>
    </row>
    <row r="322" spans="1:6" x14ac:dyDescent="0.2">
      <c r="A322" s="71">
        <v>28149</v>
      </c>
      <c r="D322">
        <v>308.89999999999998</v>
      </c>
    </row>
    <row r="323" spans="1:6" x14ac:dyDescent="0.2">
      <c r="A323" s="71">
        <v>28156</v>
      </c>
      <c r="D323">
        <v>309.5</v>
      </c>
    </row>
    <row r="324" spans="1:6" x14ac:dyDescent="0.2">
      <c r="A324" s="71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1">
        <v>28163</v>
      </c>
      <c r="D325">
        <v>310.3</v>
      </c>
    </row>
    <row r="326" spans="1:6" x14ac:dyDescent="0.2">
      <c r="A326" s="71">
        <v>28170</v>
      </c>
      <c r="D326">
        <v>311.3</v>
      </c>
    </row>
    <row r="327" spans="1:6" x14ac:dyDescent="0.2">
      <c r="A327" s="71">
        <v>28177</v>
      </c>
      <c r="D327">
        <v>311.7</v>
      </c>
    </row>
    <row r="328" spans="1:6" x14ac:dyDescent="0.2">
      <c r="A328" s="71">
        <v>28184</v>
      </c>
      <c r="D328">
        <v>312.3</v>
      </c>
    </row>
    <row r="329" spans="1:6" x14ac:dyDescent="0.2">
      <c r="A329" s="71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1">
        <v>28191</v>
      </c>
      <c r="D330">
        <v>312.7</v>
      </c>
    </row>
    <row r="331" spans="1:6" x14ac:dyDescent="0.2">
      <c r="A331" s="71">
        <v>28198</v>
      </c>
      <c r="D331">
        <v>313.8</v>
      </c>
    </row>
    <row r="332" spans="1:6" x14ac:dyDescent="0.2">
      <c r="A332" s="71">
        <v>28205</v>
      </c>
      <c r="D332">
        <v>314.5</v>
      </c>
    </row>
    <row r="333" spans="1:6" x14ac:dyDescent="0.2">
      <c r="A333" s="71">
        <v>28212</v>
      </c>
      <c r="D333">
        <v>313.89999999999998</v>
      </c>
    </row>
    <row r="334" spans="1:6" x14ac:dyDescent="0.2">
      <c r="A334" s="71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1">
        <v>28219</v>
      </c>
      <c r="D335">
        <v>315.60000000000002</v>
      </c>
    </row>
    <row r="336" spans="1:6" x14ac:dyDescent="0.2">
      <c r="A336" s="71">
        <v>28226</v>
      </c>
      <c r="D336">
        <v>315.8</v>
      </c>
    </row>
    <row r="337" spans="1:6" x14ac:dyDescent="0.2">
      <c r="A337" s="71">
        <v>28233</v>
      </c>
      <c r="D337">
        <v>315.7</v>
      </c>
    </row>
    <row r="338" spans="1:6" x14ac:dyDescent="0.2">
      <c r="A338" s="71">
        <v>28240</v>
      </c>
      <c r="D338">
        <v>316.10000000000002</v>
      </c>
    </row>
    <row r="339" spans="1:6" x14ac:dyDescent="0.2">
      <c r="A339" s="71">
        <v>28246</v>
      </c>
      <c r="B339">
        <v>526.9</v>
      </c>
      <c r="C339">
        <v>2008.3</v>
      </c>
      <c r="E339">
        <v>1209</v>
      </c>
    </row>
    <row r="340" spans="1:6" x14ac:dyDescent="0.2">
      <c r="A340" s="71">
        <v>28247</v>
      </c>
      <c r="D340">
        <v>316.60000000000002</v>
      </c>
    </row>
    <row r="341" spans="1:6" x14ac:dyDescent="0.2">
      <c r="A341" s="71">
        <v>28254</v>
      </c>
      <c r="D341">
        <v>316.7</v>
      </c>
    </row>
    <row r="342" spans="1:6" x14ac:dyDescent="0.2">
      <c r="A342" s="71">
        <v>28261</v>
      </c>
      <c r="D342">
        <v>317.60000000000002</v>
      </c>
    </row>
    <row r="343" spans="1:6" x14ac:dyDescent="0.2">
      <c r="A343" s="71">
        <v>28268</v>
      </c>
      <c r="D343">
        <v>317.39999999999998</v>
      </c>
    </row>
    <row r="344" spans="1:6" x14ac:dyDescent="0.2">
      <c r="A344" s="71">
        <v>28275</v>
      </c>
      <c r="D344">
        <v>316.8</v>
      </c>
    </row>
    <row r="345" spans="1:6" x14ac:dyDescent="0.2">
      <c r="A345" s="71">
        <v>28277</v>
      </c>
      <c r="B345">
        <v>526.9</v>
      </c>
      <c r="C345">
        <v>2012.9</v>
      </c>
      <c r="E345">
        <v>1217.8</v>
      </c>
    </row>
    <row r="346" spans="1:6" x14ac:dyDescent="0.2">
      <c r="A346" s="71">
        <v>28282</v>
      </c>
      <c r="D346">
        <v>317.60000000000002</v>
      </c>
    </row>
    <row r="347" spans="1:6" x14ac:dyDescent="0.2">
      <c r="A347" s="71">
        <v>28289</v>
      </c>
      <c r="D347">
        <v>317.8</v>
      </c>
    </row>
    <row r="348" spans="1:6" x14ac:dyDescent="0.2">
      <c r="A348" s="71">
        <v>28296</v>
      </c>
      <c r="D348">
        <v>319.39999999999998</v>
      </c>
    </row>
    <row r="349" spans="1:6" x14ac:dyDescent="0.2">
      <c r="A349" s="71">
        <v>28303</v>
      </c>
      <c r="D349">
        <v>319.39999999999998</v>
      </c>
    </row>
    <row r="350" spans="1:6" x14ac:dyDescent="0.2">
      <c r="A350" s="71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1">
        <v>28310</v>
      </c>
      <c r="D351">
        <v>319.5</v>
      </c>
    </row>
    <row r="352" spans="1:6" x14ac:dyDescent="0.2">
      <c r="A352" s="71">
        <v>28317</v>
      </c>
      <c r="D352">
        <v>319.3</v>
      </c>
    </row>
    <row r="353" spans="1:6" x14ac:dyDescent="0.2">
      <c r="A353" s="71">
        <v>28324</v>
      </c>
      <c r="D353">
        <v>320.2</v>
      </c>
    </row>
    <row r="354" spans="1:6" x14ac:dyDescent="0.2">
      <c r="A354" s="71">
        <v>28331</v>
      </c>
      <c r="D354">
        <v>320.10000000000002</v>
      </c>
    </row>
    <row r="355" spans="1:6" x14ac:dyDescent="0.2">
      <c r="A355" s="71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1">
        <v>28345</v>
      </c>
      <c r="D356">
        <v>321.39999999999998</v>
      </c>
    </row>
    <row r="357" spans="1:6" x14ac:dyDescent="0.2">
      <c r="A357" s="71">
        <v>28352</v>
      </c>
      <c r="D357">
        <v>321.2</v>
      </c>
    </row>
    <row r="358" spans="1:6" x14ac:dyDescent="0.2">
      <c r="A358" s="71">
        <v>28359</v>
      </c>
      <c r="D358">
        <v>322.39999999999998</v>
      </c>
    </row>
    <row r="359" spans="1:6" x14ac:dyDescent="0.2">
      <c r="A359" s="71">
        <v>28366</v>
      </c>
      <c r="D359">
        <v>323.39999999999998</v>
      </c>
    </row>
    <row r="360" spans="1:6" x14ac:dyDescent="0.2">
      <c r="A360" s="71">
        <v>28369</v>
      </c>
      <c r="B360">
        <v>529.4</v>
      </c>
      <c r="C360">
        <v>2033</v>
      </c>
      <c r="E360">
        <v>1246.2</v>
      </c>
    </row>
    <row r="361" spans="1:6" x14ac:dyDescent="0.2">
      <c r="A361" s="71">
        <v>28373</v>
      </c>
      <c r="D361">
        <v>324.60000000000002</v>
      </c>
    </row>
    <row r="362" spans="1:6" x14ac:dyDescent="0.2">
      <c r="A362" s="71">
        <v>28380</v>
      </c>
      <c r="D362">
        <v>323.3</v>
      </c>
    </row>
    <row r="363" spans="1:6" x14ac:dyDescent="0.2">
      <c r="A363" s="71">
        <v>28387</v>
      </c>
      <c r="D363">
        <v>324.2</v>
      </c>
    </row>
    <row r="364" spans="1:6" x14ac:dyDescent="0.2">
      <c r="A364" s="71">
        <v>28394</v>
      </c>
      <c r="D364">
        <v>324.5</v>
      </c>
    </row>
    <row r="365" spans="1:6" x14ac:dyDescent="0.2">
      <c r="A365" s="71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1">
        <v>28401</v>
      </c>
      <c r="D366">
        <v>325.60000000000002</v>
      </c>
    </row>
    <row r="367" spans="1:6" x14ac:dyDescent="0.2">
      <c r="A367" s="71">
        <v>28408</v>
      </c>
      <c r="D367">
        <v>326.10000000000002</v>
      </c>
    </row>
    <row r="368" spans="1:6" x14ac:dyDescent="0.2">
      <c r="A368" s="71">
        <v>28415</v>
      </c>
      <c r="D368">
        <v>325.60000000000002</v>
      </c>
    </row>
    <row r="369" spans="1:6" x14ac:dyDescent="0.2">
      <c r="A369" s="71">
        <v>28422</v>
      </c>
      <c r="D369">
        <v>327.5</v>
      </c>
    </row>
    <row r="370" spans="1:6" x14ac:dyDescent="0.2">
      <c r="A370" s="71">
        <v>28429</v>
      </c>
      <c r="D370">
        <v>327</v>
      </c>
    </row>
    <row r="371" spans="1:6" x14ac:dyDescent="0.2">
      <c r="A371" s="71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1">
        <v>28436</v>
      </c>
      <c r="D372">
        <v>328.2</v>
      </c>
    </row>
    <row r="373" spans="1:6" x14ac:dyDescent="0.2">
      <c r="A373" s="71">
        <v>28443</v>
      </c>
      <c r="D373">
        <v>328.6</v>
      </c>
    </row>
    <row r="374" spans="1:6" x14ac:dyDescent="0.2">
      <c r="A374" s="71">
        <v>28450</v>
      </c>
      <c r="D374">
        <v>329</v>
      </c>
    </row>
    <row r="375" spans="1:6" x14ac:dyDescent="0.2">
      <c r="A375" s="71">
        <v>28457</v>
      </c>
      <c r="D375">
        <v>328.7</v>
      </c>
    </row>
    <row r="376" spans="1:6" x14ac:dyDescent="0.2">
      <c r="A376" s="71">
        <v>28460</v>
      </c>
      <c r="B376">
        <v>531.1</v>
      </c>
      <c r="C376">
        <v>2039</v>
      </c>
      <c r="E376">
        <v>1270.3</v>
      </c>
    </row>
    <row r="377" spans="1:6" x14ac:dyDescent="0.2">
      <c r="A377" s="71">
        <v>28464</v>
      </c>
      <c r="D377">
        <v>330</v>
      </c>
    </row>
    <row r="378" spans="1:6" x14ac:dyDescent="0.2">
      <c r="A378" s="71">
        <v>28471</v>
      </c>
      <c r="D378">
        <v>330.2</v>
      </c>
    </row>
    <row r="379" spans="1:6" x14ac:dyDescent="0.2">
      <c r="A379" s="71">
        <v>28478</v>
      </c>
      <c r="D379">
        <v>331</v>
      </c>
    </row>
    <row r="380" spans="1:6" x14ac:dyDescent="0.2">
      <c r="A380" s="71">
        <v>28485</v>
      </c>
      <c r="D380">
        <v>330.7</v>
      </c>
    </row>
    <row r="381" spans="1:6" x14ac:dyDescent="0.2">
      <c r="A381" s="71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1">
        <v>28492</v>
      </c>
      <c r="D382">
        <v>332.5</v>
      </c>
    </row>
    <row r="383" spans="1:6" x14ac:dyDescent="0.2">
      <c r="A383" s="71">
        <v>28499</v>
      </c>
      <c r="D383">
        <v>334</v>
      </c>
    </row>
    <row r="384" spans="1:6" x14ac:dyDescent="0.2">
      <c r="A384" s="71">
        <v>28506</v>
      </c>
      <c r="D384">
        <v>334.5</v>
      </c>
    </row>
    <row r="385" spans="1:6" x14ac:dyDescent="0.2">
      <c r="A385" s="71">
        <v>28513</v>
      </c>
      <c r="D385">
        <v>335.9</v>
      </c>
    </row>
    <row r="386" spans="1:6" x14ac:dyDescent="0.2">
      <c r="A386" s="71">
        <v>28520</v>
      </c>
      <c r="D386">
        <v>334.4</v>
      </c>
    </row>
    <row r="387" spans="1:6" x14ac:dyDescent="0.2">
      <c r="A387" s="71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1">
        <v>28527</v>
      </c>
      <c r="D388">
        <v>333.8</v>
      </c>
    </row>
    <row r="389" spans="1:6" x14ac:dyDescent="0.2">
      <c r="A389" s="71">
        <v>28534</v>
      </c>
      <c r="D389">
        <v>335.1</v>
      </c>
    </row>
    <row r="390" spans="1:6" x14ac:dyDescent="0.2">
      <c r="A390" s="71">
        <v>28541</v>
      </c>
      <c r="D390">
        <v>335.5</v>
      </c>
    </row>
    <row r="391" spans="1:6" x14ac:dyDescent="0.2">
      <c r="A391" s="71">
        <v>28548</v>
      </c>
      <c r="D391">
        <v>336.1</v>
      </c>
    </row>
    <row r="392" spans="1:6" x14ac:dyDescent="0.2">
      <c r="A392" s="71">
        <v>28550</v>
      </c>
      <c r="B392">
        <v>531.5</v>
      </c>
      <c r="C392">
        <v>2038.2</v>
      </c>
      <c r="E392">
        <v>1292.2</v>
      </c>
    </row>
    <row r="393" spans="1:6" x14ac:dyDescent="0.2">
      <c r="A393" s="71">
        <v>28555</v>
      </c>
      <c r="D393">
        <v>336.8</v>
      </c>
    </row>
    <row r="394" spans="1:6" x14ac:dyDescent="0.2">
      <c r="A394" s="71">
        <v>28562</v>
      </c>
      <c r="D394">
        <v>336.2</v>
      </c>
    </row>
    <row r="395" spans="1:6" x14ac:dyDescent="0.2">
      <c r="A395" s="71">
        <v>28569</v>
      </c>
      <c r="D395">
        <v>336.7</v>
      </c>
    </row>
    <row r="396" spans="1:6" x14ac:dyDescent="0.2">
      <c r="A396" s="71">
        <v>28576</v>
      </c>
      <c r="D396">
        <v>336.7</v>
      </c>
    </row>
    <row r="397" spans="1:6" x14ac:dyDescent="0.2">
      <c r="A397" s="71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1">
        <v>28583</v>
      </c>
      <c r="D398">
        <v>338.6</v>
      </c>
    </row>
    <row r="399" spans="1:6" x14ac:dyDescent="0.2">
      <c r="A399" s="71">
        <v>28590</v>
      </c>
      <c r="D399">
        <v>338.3</v>
      </c>
    </row>
    <row r="400" spans="1:6" x14ac:dyDescent="0.2">
      <c r="A400" s="71">
        <v>28597</v>
      </c>
      <c r="D400">
        <v>337.6</v>
      </c>
    </row>
    <row r="401" spans="1:6" x14ac:dyDescent="0.2">
      <c r="A401" s="71">
        <v>28604</v>
      </c>
      <c r="D401">
        <v>340.6</v>
      </c>
    </row>
    <row r="402" spans="1:6" x14ac:dyDescent="0.2">
      <c r="A402" s="71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1">
        <v>28618</v>
      </c>
      <c r="D403">
        <v>342.6</v>
      </c>
    </row>
    <row r="404" spans="1:6" x14ac:dyDescent="0.2">
      <c r="A404" s="71">
        <v>28625</v>
      </c>
      <c r="D404">
        <v>344.1</v>
      </c>
    </row>
    <row r="405" spans="1:6" x14ac:dyDescent="0.2">
      <c r="A405" s="71">
        <v>28632</v>
      </c>
      <c r="D405">
        <v>345.1</v>
      </c>
    </row>
    <row r="406" spans="1:6" x14ac:dyDescent="0.2">
      <c r="A406" s="71">
        <v>28639</v>
      </c>
      <c r="D406">
        <v>346.7</v>
      </c>
    </row>
    <row r="407" spans="1:6" x14ac:dyDescent="0.2">
      <c r="A407" s="71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1">
        <v>28646</v>
      </c>
      <c r="D408">
        <v>346.6</v>
      </c>
    </row>
    <row r="409" spans="1:6" x14ac:dyDescent="0.2">
      <c r="A409" s="71">
        <v>28653</v>
      </c>
      <c r="D409">
        <v>346.8</v>
      </c>
    </row>
    <row r="410" spans="1:6" x14ac:dyDescent="0.2">
      <c r="A410" s="71">
        <v>28660</v>
      </c>
      <c r="D410">
        <v>345.8</v>
      </c>
    </row>
    <row r="411" spans="1:6" x14ac:dyDescent="0.2">
      <c r="A411" s="71">
        <v>28667</v>
      </c>
      <c r="D411">
        <v>346.5</v>
      </c>
    </row>
    <row r="412" spans="1:6" x14ac:dyDescent="0.2">
      <c r="A412" s="71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1">
        <v>28674</v>
      </c>
      <c r="D413">
        <v>348.1</v>
      </c>
    </row>
    <row r="414" spans="1:6" x14ac:dyDescent="0.2">
      <c r="A414" s="71">
        <v>28681</v>
      </c>
      <c r="D414">
        <v>347.7</v>
      </c>
    </row>
    <row r="415" spans="1:6" x14ac:dyDescent="0.2">
      <c r="A415" s="71">
        <v>28688</v>
      </c>
      <c r="D415">
        <v>346.2</v>
      </c>
    </row>
    <row r="416" spans="1:6" x14ac:dyDescent="0.2">
      <c r="A416" s="71">
        <v>28695</v>
      </c>
      <c r="D416">
        <v>348.2</v>
      </c>
    </row>
    <row r="417" spans="1:6" x14ac:dyDescent="0.2">
      <c r="A417" s="71">
        <v>28702</v>
      </c>
      <c r="D417">
        <v>348.6</v>
      </c>
    </row>
    <row r="418" spans="1:6" x14ac:dyDescent="0.2">
      <c r="A418" s="71">
        <v>28703</v>
      </c>
      <c r="B418">
        <v>530.5</v>
      </c>
      <c r="C418">
        <v>2023.5</v>
      </c>
      <c r="E418">
        <v>1333.5</v>
      </c>
    </row>
    <row r="419" spans="1:6" x14ac:dyDescent="0.2">
      <c r="A419" s="71">
        <v>28709</v>
      </c>
      <c r="D419">
        <v>348.4</v>
      </c>
    </row>
    <row r="420" spans="1:6" x14ac:dyDescent="0.2">
      <c r="A420" s="71">
        <v>28716</v>
      </c>
      <c r="D420">
        <v>349.7</v>
      </c>
    </row>
    <row r="421" spans="1:6" x14ac:dyDescent="0.2">
      <c r="A421" s="71">
        <v>28723</v>
      </c>
      <c r="D421">
        <v>349.7</v>
      </c>
    </row>
    <row r="422" spans="1:6" x14ac:dyDescent="0.2">
      <c r="A422" s="71">
        <v>28730</v>
      </c>
      <c r="D422">
        <v>349.3</v>
      </c>
    </row>
    <row r="423" spans="1:6" x14ac:dyDescent="0.2">
      <c r="A423" s="71">
        <v>28734</v>
      </c>
      <c r="B423">
        <v>529.6</v>
      </c>
      <c r="C423">
        <v>2022.6</v>
      </c>
      <c r="E423">
        <v>1345</v>
      </c>
    </row>
    <row r="424" spans="1:6" x14ac:dyDescent="0.2">
      <c r="A424" s="71">
        <v>28737</v>
      </c>
      <c r="D424">
        <v>352.7</v>
      </c>
    </row>
    <row r="425" spans="1:6" x14ac:dyDescent="0.2">
      <c r="A425" s="71">
        <v>28744</v>
      </c>
      <c r="D425">
        <v>351.6</v>
      </c>
    </row>
    <row r="426" spans="1:6" x14ac:dyDescent="0.2">
      <c r="A426" s="71">
        <v>28751</v>
      </c>
      <c r="D426">
        <v>351.5</v>
      </c>
    </row>
    <row r="427" spans="1:6" x14ac:dyDescent="0.2">
      <c r="A427" s="71">
        <v>28758</v>
      </c>
      <c r="D427">
        <v>352.8</v>
      </c>
    </row>
    <row r="428" spans="1:6" x14ac:dyDescent="0.2">
      <c r="A428" s="71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1">
        <v>28765</v>
      </c>
      <c r="D429">
        <v>352.9</v>
      </c>
    </row>
    <row r="430" spans="1:6" x14ac:dyDescent="0.2">
      <c r="A430" s="71">
        <v>28772</v>
      </c>
      <c r="D430">
        <v>353</v>
      </c>
    </row>
    <row r="431" spans="1:6" x14ac:dyDescent="0.2">
      <c r="A431" s="71">
        <v>28779</v>
      </c>
      <c r="D431">
        <v>354.3</v>
      </c>
    </row>
    <row r="432" spans="1:6" x14ac:dyDescent="0.2">
      <c r="A432" s="71">
        <v>28786</v>
      </c>
      <c r="D432">
        <v>353.1</v>
      </c>
    </row>
    <row r="433" spans="1:6" x14ac:dyDescent="0.2">
      <c r="A433" s="71">
        <v>28793</v>
      </c>
      <c r="D433">
        <v>353.3</v>
      </c>
    </row>
    <row r="434" spans="1:6" x14ac:dyDescent="0.2">
      <c r="A434" s="71">
        <v>28795</v>
      </c>
      <c r="B434">
        <v>526.5</v>
      </c>
      <c r="C434">
        <v>2013.5</v>
      </c>
      <c r="E434">
        <v>1359.1</v>
      </c>
    </row>
    <row r="435" spans="1:6" x14ac:dyDescent="0.2">
      <c r="A435" s="71">
        <v>28800</v>
      </c>
      <c r="D435">
        <v>355.1</v>
      </c>
    </row>
    <row r="436" spans="1:6" x14ac:dyDescent="0.2">
      <c r="A436" s="71">
        <v>28807</v>
      </c>
      <c r="D436">
        <v>355.2</v>
      </c>
    </row>
    <row r="437" spans="1:6" x14ac:dyDescent="0.2">
      <c r="A437" s="71">
        <v>28814</v>
      </c>
      <c r="D437">
        <v>355.8</v>
      </c>
    </row>
    <row r="438" spans="1:6" x14ac:dyDescent="0.2">
      <c r="A438" s="71">
        <v>28821</v>
      </c>
      <c r="D438">
        <v>355.3</v>
      </c>
    </row>
    <row r="439" spans="1:6" x14ac:dyDescent="0.2">
      <c r="A439" s="71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1">
        <v>28828</v>
      </c>
      <c r="D440">
        <v>357.1</v>
      </c>
    </row>
    <row r="441" spans="1:6" x14ac:dyDescent="0.2">
      <c r="A441" s="71">
        <v>28835</v>
      </c>
      <c r="D441">
        <v>356.8</v>
      </c>
    </row>
    <row r="442" spans="1:6" x14ac:dyDescent="0.2">
      <c r="A442" s="71">
        <v>28842</v>
      </c>
      <c r="D442">
        <v>356.2</v>
      </c>
    </row>
    <row r="443" spans="1:6" x14ac:dyDescent="0.2">
      <c r="A443" s="71">
        <v>28849</v>
      </c>
      <c r="D443">
        <v>357.7</v>
      </c>
    </row>
    <row r="444" spans="1:6" x14ac:dyDescent="0.2">
      <c r="A444" s="71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1">
        <v>28863</v>
      </c>
      <c r="D445">
        <v>357.1</v>
      </c>
    </row>
    <row r="446" spans="1:6" x14ac:dyDescent="0.2">
      <c r="A446" s="71">
        <v>28870</v>
      </c>
      <c r="D446">
        <v>359.5</v>
      </c>
    </row>
    <row r="447" spans="1:6" x14ac:dyDescent="0.2">
      <c r="A447" s="71">
        <v>28877</v>
      </c>
      <c r="D447">
        <v>358.7</v>
      </c>
    </row>
    <row r="448" spans="1:6" x14ac:dyDescent="0.2">
      <c r="A448" s="71">
        <v>28884</v>
      </c>
      <c r="D448">
        <v>358.8</v>
      </c>
    </row>
    <row r="449" spans="1:6" x14ac:dyDescent="0.2">
      <c r="A449" s="71">
        <v>28887</v>
      </c>
      <c r="B449">
        <v>520.1</v>
      </c>
      <c r="C449">
        <v>1991</v>
      </c>
      <c r="E449">
        <v>1377.8</v>
      </c>
    </row>
    <row r="450" spans="1:6" x14ac:dyDescent="0.2">
      <c r="A450" s="71">
        <v>28891</v>
      </c>
      <c r="D450">
        <v>360.6</v>
      </c>
    </row>
    <row r="451" spans="1:6" x14ac:dyDescent="0.2">
      <c r="A451" s="71">
        <v>28898</v>
      </c>
      <c r="D451">
        <v>359.3</v>
      </c>
    </row>
    <row r="452" spans="1:6" x14ac:dyDescent="0.2">
      <c r="A452" s="71">
        <v>28905</v>
      </c>
      <c r="D452">
        <v>359.1</v>
      </c>
    </row>
    <row r="453" spans="1:6" x14ac:dyDescent="0.2">
      <c r="A453" s="71">
        <v>28912</v>
      </c>
      <c r="D453">
        <v>360.1</v>
      </c>
    </row>
    <row r="454" spans="1:6" x14ac:dyDescent="0.2">
      <c r="A454" s="71">
        <v>28915</v>
      </c>
      <c r="B454">
        <v>518.6</v>
      </c>
      <c r="C454">
        <v>1985.4</v>
      </c>
      <c r="E454">
        <v>1387.8</v>
      </c>
    </row>
    <row r="455" spans="1:6" x14ac:dyDescent="0.2">
      <c r="A455" s="71">
        <v>28919</v>
      </c>
      <c r="D455">
        <v>361.9</v>
      </c>
    </row>
    <row r="456" spans="1:6" x14ac:dyDescent="0.2">
      <c r="A456" s="71">
        <v>28926</v>
      </c>
      <c r="D456">
        <v>361.2</v>
      </c>
    </row>
    <row r="457" spans="1:6" x14ac:dyDescent="0.2">
      <c r="A457" s="71">
        <v>28933</v>
      </c>
      <c r="D457">
        <v>361.8</v>
      </c>
    </row>
    <row r="458" spans="1:6" x14ac:dyDescent="0.2">
      <c r="A458" s="71">
        <v>28940</v>
      </c>
      <c r="D458">
        <v>363.2</v>
      </c>
    </row>
    <row r="459" spans="1:6" x14ac:dyDescent="0.2">
      <c r="A459" s="71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1">
        <v>28947</v>
      </c>
      <c r="D460">
        <v>364.2</v>
      </c>
    </row>
    <row r="461" spans="1:6" x14ac:dyDescent="0.2">
      <c r="A461" s="71">
        <v>28954</v>
      </c>
      <c r="D461">
        <v>365</v>
      </c>
    </row>
    <row r="462" spans="1:6" x14ac:dyDescent="0.2">
      <c r="A462" s="71">
        <v>28961</v>
      </c>
      <c r="D462">
        <v>368.7</v>
      </c>
    </row>
    <row r="463" spans="1:6" x14ac:dyDescent="0.2">
      <c r="A463" s="71">
        <v>28968</v>
      </c>
      <c r="D463">
        <v>370.2</v>
      </c>
    </row>
    <row r="464" spans="1:6" x14ac:dyDescent="0.2">
      <c r="A464" s="71">
        <v>28975</v>
      </c>
      <c r="D464">
        <v>369.6</v>
      </c>
    </row>
    <row r="465" spans="1:6" x14ac:dyDescent="0.2">
      <c r="A465" s="71">
        <v>28976</v>
      </c>
      <c r="B465">
        <v>517.6</v>
      </c>
      <c r="C465">
        <v>1975.1</v>
      </c>
      <c r="E465">
        <v>1410.2</v>
      </c>
    </row>
    <row r="466" spans="1:6" x14ac:dyDescent="0.2">
      <c r="A466" s="71">
        <v>28982</v>
      </c>
      <c r="D466">
        <v>368.9</v>
      </c>
    </row>
    <row r="467" spans="1:6" x14ac:dyDescent="0.2">
      <c r="A467" s="71">
        <v>28989</v>
      </c>
      <c r="D467">
        <v>369.1</v>
      </c>
    </row>
    <row r="468" spans="1:6" x14ac:dyDescent="0.2">
      <c r="A468" s="71">
        <v>28996</v>
      </c>
      <c r="D468">
        <v>369.6</v>
      </c>
    </row>
    <row r="469" spans="1:6" x14ac:dyDescent="0.2">
      <c r="A469" s="71">
        <v>29003</v>
      </c>
      <c r="D469">
        <v>369</v>
      </c>
    </row>
    <row r="470" spans="1:6" x14ac:dyDescent="0.2">
      <c r="A470" s="71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1">
        <v>29010</v>
      </c>
      <c r="D471">
        <v>372.4</v>
      </c>
    </row>
    <row r="472" spans="1:6" x14ac:dyDescent="0.2">
      <c r="A472" s="71">
        <v>29017</v>
      </c>
      <c r="D472">
        <v>372.7</v>
      </c>
    </row>
    <row r="473" spans="1:6" x14ac:dyDescent="0.2">
      <c r="A473" s="71">
        <v>29024</v>
      </c>
      <c r="D473">
        <v>372.2</v>
      </c>
    </row>
    <row r="474" spans="1:6" x14ac:dyDescent="0.2">
      <c r="A474" s="71">
        <v>29031</v>
      </c>
      <c r="D474">
        <v>374.3</v>
      </c>
    </row>
    <row r="475" spans="1:6" x14ac:dyDescent="0.2">
      <c r="A475" s="71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1">
        <v>29038</v>
      </c>
      <c r="D476">
        <v>374.9</v>
      </c>
    </row>
    <row r="477" spans="1:6" x14ac:dyDescent="0.2">
      <c r="A477" s="71">
        <v>29045</v>
      </c>
      <c r="D477">
        <v>375.7</v>
      </c>
    </row>
    <row r="478" spans="1:6" x14ac:dyDescent="0.2">
      <c r="A478" s="71">
        <v>29052</v>
      </c>
      <c r="D478">
        <v>377.8</v>
      </c>
    </row>
    <row r="479" spans="1:6" x14ac:dyDescent="0.2">
      <c r="A479" s="71">
        <v>29059</v>
      </c>
      <c r="D479">
        <v>378.3</v>
      </c>
    </row>
    <row r="480" spans="1:6" x14ac:dyDescent="0.2">
      <c r="A480" s="71">
        <v>29066</v>
      </c>
      <c r="D480">
        <v>378.5</v>
      </c>
    </row>
    <row r="481" spans="1:6" x14ac:dyDescent="0.2">
      <c r="A481" s="71">
        <v>29068</v>
      </c>
      <c r="B481">
        <v>514</v>
      </c>
      <c r="C481">
        <v>1962.8</v>
      </c>
      <c r="E481">
        <v>1446.6</v>
      </c>
    </row>
    <row r="482" spans="1:6" x14ac:dyDescent="0.2">
      <c r="A482" s="71">
        <v>29073</v>
      </c>
      <c r="D482">
        <v>377.7</v>
      </c>
    </row>
    <row r="483" spans="1:6" x14ac:dyDescent="0.2">
      <c r="A483" s="71">
        <v>29080</v>
      </c>
      <c r="D483">
        <v>378.3</v>
      </c>
    </row>
    <row r="484" spans="1:6" x14ac:dyDescent="0.2">
      <c r="A484" s="71">
        <v>29087</v>
      </c>
      <c r="D484">
        <v>379.9</v>
      </c>
    </row>
    <row r="485" spans="1:6" x14ac:dyDescent="0.2">
      <c r="A485" s="71">
        <v>29094</v>
      </c>
      <c r="D485">
        <v>379.4</v>
      </c>
    </row>
    <row r="486" spans="1:6" x14ac:dyDescent="0.2">
      <c r="A486" s="71">
        <v>29099</v>
      </c>
      <c r="B486">
        <v>509.8</v>
      </c>
      <c r="C486">
        <v>1954.4</v>
      </c>
      <c r="E486">
        <v>1454.1</v>
      </c>
    </row>
    <row r="487" spans="1:6" x14ac:dyDescent="0.2">
      <c r="A487" s="71">
        <v>29101</v>
      </c>
      <c r="D487">
        <v>379</v>
      </c>
    </row>
    <row r="488" spans="1:6" x14ac:dyDescent="0.2">
      <c r="A488" s="71">
        <v>29108</v>
      </c>
      <c r="D488">
        <v>378.7</v>
      </c>
    </row>
    <row r="489" spans="1:6" x14ac:dyDescent="0.2">
      <c r="A489" s="71">
        <v>29115</v>
      </c>
      <c r="D489">
        <v>378.1</v>
      </c>
    </row>
    <row r="490" spans="1:6" x14ac:dyDescent="0.2">
      <c r="A490" s="71">
        <v>29122</v>
      </c>
      <c r="D490">
        <v>379.6</v>
      </c>
    </row>
    <row r="491" spans="1:6" x14ac:dyDescent="0.2">
      <c r="A491" s="71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1">
        <v>29136</v>
      </c>
      <c r="D492">
        <v>380.7</v>
      </c>
    </row>
    <row r="493" spans="1:6" x14ac:dyDescent="0.2">
      <c r="A493" s="71">
        <v>29143</v>
      </c>
      <c r="D493">
        <v>381.7</v>
      </c>
    </row>
    <row r="494" spans="1:6" x14ac:dyDescent="0.2">
      <c r="A494" s="71">
        <v>29150</v>
      </c>
      <c r="D494">
        <v>380.5</v>
      </c>
    </row>
    <row r="495" spans="1:6" x14ac:dyDescent="0.2">
      <c r="A495" s="71">
        <v>29157</v>
      </c>
      <c r="D495">
        <v>380.9</v>
      </c>
    </row>
    <row r="496" spans="1:6" x14ac:dyDescent="0.2">
      <c r="A496" s="71">
        <v>29160</v>
      </c>
      <c r="B496">
        <v>501.1</v>
      </c>
      <c r="C496">
        <v>1928.8</v>
      </c>
      <c r="E496">
        <v>1465.9</v>
      </c>
    </row>
    <row r="497" spans="1:6" x14ac:dyDescent="0.2">
      <c r="A497" s="71">
        <v>29164</v>
      </c>
      <c r="D497">
        <v>382.3</v>
      </c>
    </row>
    <row r="498" spans="1:6" x14ac:dyDescent="0.2">
      <c r="A498" s="71">
        <v>29171</v>
      </c>
      <c r="D498">
        <v>381.1</v>
      </c>
    </row>
    <row r="499" spans="1:6" x14ac:dyDescent="0.2">
      <c r="A499" s="71">
        <v>29178</v>
      </c>
      <c r="D499">
        <v>381.5</v>
      </c>
    </row>
    <row r="500" spans="1:6" x14ac:dyDescent="0.2">
      <c r="A500" s="71">
        <v>29185</v>
      </c>
      <c r="D500">
        <v>380.6</v>
      </c>
    </row>
    <row r="501" spans="1:6" x14ac:dyDescent="0.2">
      <c r="A501" s="71">
        <v>29190</v>
      </c>
      <c r="B501">
        <v>496.5</v>
      </c>
      <c r="C501">
        <v>1916.4</v>
      </c>
      <c r="E501">
        <v>1473.7</v>
      </c>
    </row>
    <row r="502" spans="1:6" x14ac:dyDescent="0.2">
      <c r="A502" s="71">
        <v>29192</v>
      </c>
      <c r="D502">
        <v>379.3</v>
      </c>
    </row>
    <row r="503" spans="1:6" x14ac:dyDescent="0.2">
      <c r="A503" s="71">
        <v>29199</v>
      </c>
      <c r="D503">
        <v>381.2</v>
      </c>
    </row>
    <row r="504" spans="1:6" x14ac:dyDescent="0.2">
      <c r="A504" s="71">
        <v>29206</v>
      </c>
      <c r="D504">
        <v>381</v>
      </c>
    </row>
    <row r="505" spans="1:6" x14ac:dyDescent="0.2">
      <c r="A505" s="71">
        <v>29213</v>
      </c>
      <c r="D505">
        <v>382.9</v>
      </c>
    </row>
    <row r="506" spans="1:6" x14ac:dyDescent="0.2">
      <c r="A506" s="71">
        <v>29220</v>
      </c>
      <c r="D506">
        <v>384.2</v>
      </c>
    </row>
    <row r="507" spans="1:6" x14ac:dyDescent="0.2">
      <c r="A507" s="71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1">
        <v>29227</v>
      </c>
      <c r="D508">
        <v>383.7</v>
      </c>
    </row>
    <row r="509" spans="1:6" x14ac:dyDescent="0.2">
      <c r="A509" s="71">
        <v>29234</v>
      </c>
      <c r="D509">
        <v>385.5</v>
      </c>
    </row>
    <row r="510" spans="1:6" x14ac:dyDescent="0.2">
      <c r="A510" s="71">
        <v>29241</v>
      </c>
      <c r="D510">
        <v>384.8</v>
      </c>
    </row>
    <row r="511" spans="1:6" x14ac:dyDescent="0.2">
      <c r="A511" s="71">
        <v>29248</v>
      </c>
      <c r="D511">
        <v>387.4</v>
      </c>
    </row>
    <row r="512" spans="1:6" x14ac:dyDescent="0.2">
      <c r="A512" s="71">
        <v>29252</v>
      </c>
      <c r="B512">
        <v>493.8</v>
      </c>
      <c r="C512">
        <v>1891.9</v>
      </c>
      <c r="E512">
        <v>1494.6</v>
      </c>
    </row>
    <row r="513" spans="1:6" x14ac:dyDescent="0.2">
      <c r="A513" s="71">
        <v>29255</v>
      </c>
      <c r="D513">
        <v>390.6</v>
      </c>
    </row>
    <row r="514" spans="1:6" x14ac:dyDescent="0.2">
      <c r="A514" s="71">
        <v>29262</v>
      </c>
      <c r="D514">
        <v>390.3</v>
      </c>
    </row>
    <row r="515" spans="1:6" x14ac:dyDescent="0.2">
      <c r="A515" s="71">
        <v>29269</v>
      </c>
      <c r="D515">
        <v>390.3</v>
      </c>
    </row>
    <row r="516" spans="1:6" x14ac:dyDescent="0.2">
      <c r="A516" s="71">
        <v>29276</v>
      </c>
      <c r="D516">
        <v>389.3</v>
      </c>
    </row>
    <row r="517" spans="1:6" x14ac:dyDescent="0.2">
      <c r="A517" s="71">
        <v>29281</v>
      </c>
      <c r="B517">
        <v>484.9</v>
      </c>
      <c r="C517">
        <v>1872.4</v>
      </c>
      <c r="E517">
        <v>1499.8</v>
      </c>
    </row>
    <row r="518" spans="1:6" x14ac:dyDescent="0.2">
      <c r="A518" s="71">
        <v>29283</v>
      </c>
      <c r="D518">
        <v>389.4</v>
      </c>
    </row>
    <row r="519" spans="1:6" x14ac:dyDescent="0.2">
      <c r="A519" s="71">
        <v>29290</v>
      </c>
      <c r="D519">
        <v>388.8</v>
      </c>
    </row>
    <row r="520" spans="1:6" x14ac:dyDescent="0.2">
      <c r="A520" s="71">
        <v>29297</v>
      </c>
      <c r="D520">
        <v>389.2</v>
      </c>
    </row>
    <row r="521" spans="1:6" x14ac:dyDescent="0.2">
      <c r="A521" s="71">
        <v>29304</v>
      </c>
      <c r="D521">
        <v>388.4</v>
      </c>
    </row>
    <row r="522" spans="1:6" x14ac:dyDescent="0.2">
      <c r="A522" s="71">
        <v>29311</v>
      </c>
      <c r="D522">
        <v>387.1</v>
      </c>
    </row>
    <row r="523" spans="1:6" x14ac:dyDescent="0.2">
      <c r="A523" s="71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1">
        <v>29318</v>
      </c>
      <c r="D524">
        <v>386</v>
      </c>
    </row>
    <row r="525" spans="1:6" x14ac:dyDescent="0.2">
      <c r="A525" s="71">
        <v>29325</v>
      </c>
      <c r="D525">
        <v>385</v>
      </c>
    </row>
    <row r="526" spans="1:6" x14ac:dyDescent="0.2">
      <c r="A526" s="71">
        <v>29332</v>
      </c>
      <c r="D526">
        <v>382.8</v>
      </c>
    </row>
    <row r="527" spans="1:6" x14ac:dyDescent="0.2">
      <c r="A527" s="71">
        <v>29339</v>
      </c>
      <c r="D527">
        <v>381.3</v>
      </c>
    </row>
    <row r="528" spans="1:6" x14ac:dyDescent="0.2">
      <c r="A528" s="71">
        <v>29342</v>
      </c>
      <c r="B528">
        <v>471</v>
      </c>
      <c r="C528">
        <v>1851</v>
      </c>
      <c r="E528">
        <v>1512.3</v>
      </c>
    </row>
    <row r="529" spans="1:6" x14ac:dyDescent="0.2">
      <c r="A529" s="71">
        <v>29346</v>
      </c>
      <c r="D529">
        <v>383.6</v>
      </c>
    </row>
    <row r="530" spans="1:6" x14ac:dyDescent="0.2">
      <c r="A530" s="71">
        <v>29353</v>
      </c>
      <c r="D530">
        <v>383.5</v>
      </c>
    </row>
    <row r="531" spans="1:6" x14ac:dyDescent="0.2">
      <c r="A531" s="71">
        <v>29360</v>
      </c>
      <c r="D531">
        <v>384.7</v>
      </c>
    </row>
    <row r="532" spans="1:6" x14ac:dyDescent="0.2">
      <c r="A532" s="71">
        <v>29367</v>
      </c>
      <c r="D532">
        <v>385.8</v>
      </c>
    </row>
    <row r="533" spans="1:6" x14ac:dyDescent="0.2">
      <c r="A533" s="71">
        <v>29373</v>
      </c>
      <c r="B533">
        <v>471.6</v>
      </c>
      <c r="C533">
        <v>1853.6</v>
      </c>
      <c r="E533">
        <v>1529.2</v>
      </c>
    </row>
    <row r="534" spans="1:6" x14ac:dyDescent="0.2">
      <c r="A534" s="71">
        <v>29374</v>
      </c>
      <c r="D534">
        <v>386.8</v>
      </c>
    </row>
    <row r="535" spans="1:6" x14ac:dyDescent="0.2">
      <c r="A535" s="71">
        <v>29381</v>
      </c>
      <c r="D535">
        <v>387.1</v>
      </c>
    </row>
    <row r="536" spans="1:6" x14ac:dyDescent="0.2">
      <c r="A536" s="71">
        <v>29388</v>
      </c>
      <c r="D536">
        <v>389</v>
      </c>
    </row>
    <row r="537" spans="1:6" x14ac:dyDescent="0.2">
      <c r="A537" s="71">
        <v>29395</v>
      </c>
      <c r="D537">
        <v>389.9</v>
      </c>
    </row>
    <row r="538" spans="1:6" x14ac:dyDescent="0.2">
      <c r="A538" s="71">
        <v>29402</v>
      </c>
      <c r="D538">
        <v>391.3</v>
      </c>
    </row>
    <row r="539" spans="1:6" x14ac:dyDescent="0.2">
      <c r="A539" s="71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1">
        <v>29409</v>
      </c>
      <c r="D540">
        <v>391.4</v>
      </c>
    </row>
    <row r="541" spans="1:6" x14ac:dyDescent="0.2">
      <c r="A541" s="71">
        <v>29416</v>
      </c>
      <c r="D541">
        <v>394.2</v>
      </c>
    </row>
    <row r="542" spans="1:6" x14ac:dyDescent="0.2">
      <c r="A542" s="71">
        <v>29423</v>
      </c>
      <c r="D542">
        <v>393.9</v>
      </c>
    </row>
    <row r="543" spans="1:6" x14ac:dyDescent="0.2">
      <c r="A543" s="71">
        <v>29430</v>
      </c>
      <c r="D543">
        <v>394.6</v>
      </c>
    </row>
    <row r="544" spans="1:6" x14ac:dyDescent="0.2">
      <c r="A544" s="71">
        <v>29434</v>
      </c>
      <c r="B544">
        <v>479.8</v>
      </c>
      <c r="C544">
        <v>1876.8</v>
      </c>
      <c r="E544">
        <v>1561.5</v>
      </c>
    </row>
    <row r="545" spans="1:6" x14ac:dyDescent="0.2">
      <c r="A545" s="71">
        <v>29437</v>
      </c>
      <c r="D545">
        <v>398.8</v>
      </c>
    </row>
    <row r="546" spans="1:6" x14ac:dyDescent="0.2">
      <c r="A546" s="71">
        <v>29444</v>
      </c>
      <c r="D546">
        <v>398.2</v>
      </c>
    </row>
    <row r="547" spans="1:6" x14ac:dyDescent="0.2">
      <c r="A547" s="71">
        <v>29451</v>
      </c>
      <c r="D547">
        <v>398.3</v>
      </c>
    </row>
    <row r="548" spans="1:6" x14ac:dyDescent="0.2">
      <c r="A548" s="71">
        <v>29458</v>
      </c>
      <c r="D548">
        <v>399.3</v>
      </c>
    </row>
    <row r="549" spans="1:6" x14ac:dyDescent="0.2">
      <c r="A549" s="71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1">
        <v>29472</v>
      </c>
      <c r="D550">
        <v>403.9</v>
      </c>
    </row>
    <row r="551" spans="1:6" x14ac:dyDescent="0.2">
      <c r="A551" s="71">
        <v>29479</v>
      </c>
      <c r="D551">
        <v>404.7</v>
      </c>
    </row>
    <row r="552" spans="1:6" x14ac:dyDescent="0.2">
      <c r="A552" s="71">
        <v>29486</v>
      </c>
      <c r="D552">
        <v>405.6</v>
      </c>
    </row>
    <row r="553" spans="1:6" x14ac:dyDescent="0.2">
      <c r="A553" s="71">
        <v>29493</v>
      </c>
      <c r="D553">
        <v>405.3</v>
      </c>
    </row>
    <row r="554" spans="1:6" x14ac:dyDescent="0.2">
      <c r="A554" s="71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1">
        <v>29500</v>
      </c>
      <c r="D555">
        <v>408.2</v>
      </c>
    </row>
    <row r="556" spans="1:6" x14ac:dyDescent="0.2">
      <c r="A556" s="71">
        <v>29507</v>
      </c>
      <c r="D556">
        <v>408.9</v>
      </c>
    </row>
    <row r="557" spans="1:6" x14ac:dyDescent="0.2">
      <c r="A557" s="71">
        <v>29514</v>
      </c>
      <c r="D557">
        <v>408.6</v>
      </c>
    </row>
    <row r="558" spans="1:6" x14ac:dyDescent="0.2">
      <c r="A558" s="71">
        <v>29521</v>
      </c>
      <c r="D558">
        <v>409.6</v>
      </c>
    </row>
    <row r="559" spans="1:6" x14ac:dyDescent="0.2">
      <c r="A559" s="71">
        <v>29526</v>
      </c>
      <c r="B559">
        <v>479.8</v>
      </c>
      <c r="C559">
        <v>1864.3</v>
      </c>
      <c r="E559">
        <v>1595.8</v>
      </c>
    </row>
    <row r="560" spans="1:6" x14ac:dyDescent="0.2">
      <c r="A560" s="71">
        <v>29528</v>
      </c>
      <c r="D560">
        <v>409.2</v>
      </c>
    </row>
    <row r="561" spans="1:6" x14ac:dyDescent="0.2">
      <c r="A561" s="71">
        <v>29535</v>
      </c>
      <c r="D561">
        <v>410.4</v>
      </c>
    </row>
    <row r="562" spans="1:6" x14ac:dyDescent="0.2">
      <c r="A562" s="71">
        <v>29542</v>
      </c>
      <c r="D562">
        <v>411.3</v>
      </c>
    </row>
    <row r="563" spans="1:6" x14ac:dyDescent="0.2">
      <c r="A563" s="71">
        <v>29549</v>
      </c>
      <c r="D563">
        <v>410.8</v>
      </c>
    </row>
    <row r="564" spans="1:6" x14ac:dyDescent="0.2">
      <c r="A564" s="71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1">
        <v>29563</v>
      </c>
      <c r="D565">
        <v>409.6</v>
      </c>
    </row>
    <row r="566" spans="1:6" x14ac:dyDescent="0.2">
      <c r="A566" s="71">
        <v>29570</v>
      </c>
      <c r="D566">
        <v>410.7</v>
      </c>
    </row>
    <row r="567" spans="1:6" x14ac:dyDescent="0.2">
      <c r="A567" s="71">
        <v>29577</v>
      </c>
      <c r="D567">
        <v>409.9</v>
      </c>
    </row>
    <row r="568" spans="1:6" x14ac:dyDescent="0.2">
      <c r="A568" s="71">
        <v>29584</v>
      </c>
      <c r="D568">
        <v>404.3</v>
      </c>
    </row>
    <row r="569" spans="1:6" x14ac:dyDescent="0.2">
      <c r="A569" s="71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1">
        <v>29591</v>
      </c>
      <c r="D570">
        <v>407.4</v>
      </c>
    </row>
    <row r="571" spans="1:6" x14ac:dyDescent="0.2">
      <c r="A571" s="71">
        <v>29598</v>
      </c>
      <c r="D571">
        <v>409.4</v>
      </c>
    </row>
    <row r="572" spans="1:6" x14ac:dyDescent="0.2">
      <c r="A572" s="71">
        <v>29605</v>
      </c>
      <c r="D572">
        <v>413.2</v>
      </c>
    </row>
    <row r="573" spans="1:6" x14ac:dyDescent="0.2">
      <c r="A573" s="71">
        <v>29612</v>
      </c>
      <c r="D573">
        <v>413.8</v>
      </c>
    </row>
    <row r="574" spans="1:6" x14ac:dyDescent="0.2">
      <c r="A574" s="71">
        <v>29618</v>
      </c>
      <c r="B574">
        <v>471.4</v>
      </c>
      <c r="C574">
        <v>1839.4</v>
      </c>
      <c r="E574">
        <v>1618.7</v>
      </c>
    </row>
    <row r="575" spans="1:6" x14ac:dyDescent="0.2">
      <c r="A575" s="71">
        <v>29619</v>
      </c>
      <c r="D575">
        <v>410.8</v>
      </c>
    </row>
    <row r="576" spans="1:6" x14ac:dyDescent="0.2">
      <c r="A576" s="71">
        <v>29626</v>
      </c>
      <c r="D576">
        <v>413.6</v>
      </c>
    </row>
    <row r="577" spans="1:6" x14ac:dyDescent="0.2">
      <c r="A577" s="71">
        <v>29633</v>
      </c>
      <c r="D577">
        <v>415.3</v>
      </c>
    </row>
    <row r="578" spans="1:6" x14ac:dyDescent="0.2">
      <c r="A578" s="71">
        <v>29640</v>
      </c>
      <c r="D578">
        <v>416.6</v>
      </c>
    </row>
    <row r="579" spans="1:6" x14ac:dyDescent="0.2">
      <c r="A579" s="71">
        <v>29646</v>
      </c>
      <c r="B579">
        <v>472.9</v>
      </c>
      <c r="C579">
        <v>1847.2</v>
      </c>
      <c r="E579">
        <v>1636.6</v>
      </c>
    </row>
    <row r="580" spans="1:6" x14ac:dyDescent="0.2">
      <c r="A580" s="71">
        <v>29647</v>
      </c>
      <c r="D580">
        <v>414.7</v>
      </c>
    </row>
    <row r="581" spans="1:6" x14ac:dyDescent="0.2">
      <c r="A581" s="71">
        <v>29654</v>
      </c>
      <c r="D581">
        <v>417.4</v>
      </c>
    </row>
    <row r="582" spans="1:6" x14ac:dyDescent="0.2">
      <c r="A582" s="71">
        <v>29661</v>
      </c>
      <c r="D582">
        <v>419.1</v>
      </c>
    </row>
    <row r="583" spans="1:6" x14ac:dyDescent="0.2">
      <c r="A583" s="71">
        <v>29668</v>
      </c>
      <c r="D583">
        <v>419.2</v>
      </c>
    </row>
    <row r="584" spans="1:6" x14ac:dyDescent="0.2">
      <c r="A584" s="71">
        <v>29675</v>
      </c>
      <c r="D584">
        <v>421</v>
      </c>
    </row>
    <row r="585" spans="1:6" x14ac:dyDescent="0.2">
      <c r="A585" s="71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1">
        <v>29682</v>
      </c>
      <c r="D586">
        <v>424</v>
      </c>
    </row>
    <row r="587" spans="1:6" x14ac:dyDescent="0.2">
      <c r="A587" s="71">
        <v>29689</v>
      </c>
      <c r="D587">
        <v>426.1</v>
      </c>
    </row>
    <row r="588" spans="1:6" x14ac:dyDescent="0.2">
      <c r="A588" s="71">
        <v>29696</v>
      </c>
      <c r="D588">
        <v>429.7</v>
      </c>
    </row>
    <row r="589" spans="1:6" x14ac:dyDescent="0.2">
      <c r="A589" s="71">
        <v>29703</v>
      </c>
      <c r="D589">
        <v>429.2</v>
      </c>
    </row>
    <row r="590" spans="1:6" x14ac:dyDescent="0.2">
      <c r="A590" s="71">
        <v>29707</v>
      </c>
      <c r="B590">
        <v>473.5</v>
      </c>
      <c r="C590">
        <v>1855.3</v>
      </c>
      <c r="E590">
        <v>1664.2</v>
      </c>
    </row>
    <row r="591" spans="1:6" x14ac:dyDescent="0.2">
      <c r="A591" s="71">
        <v>29710</v>
      </c>
      <c r="D591">
        <v>427.6</v>
      </c>
    </row>
    <row r="592" spans="1:6" x14ac:dyDescent="0.2">
      <c r="A592" s="71">
        <v>29717</v>
      </c>
      <c r="D592">
        <v>425.7</v>
      </c>
    </row>
    <row r="593" spans="1:6" x14ac:dyDescent="0.2">
      <c r="A593" s="71">
        <v>29724</v>
      </c>
      <c r="D593">
        <v>423.6</v>
      </c>
    </row>
    <row r="594" spans="1:6" x14ac:dyDescent="0.2">
      <c r="A594" s="71">
        <v>29731</v>
      </c>
      <c r="D594">
        <v>423.1</v>
      </c>
    </row>
    <row r="595" spans="1:6" x14ac:dyDescent="0.2">
      <c r="A595" s="71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1">
        <v>29745</v>
      </c>
      <c r="D596">
        <v>423.1</v>
      </c>
    </row>
    <row r="597" spans="1:6" x14ac:dyDescent="0.2">
      <c r="A597" s="71">
        <v>29752</v>
      </c>
      <c r="D597">
        <v>425.4</v>
      </c>
    </row>
    <row r="598" spans="1:6" x14ac:dyDescent="0.2">
      <c r="A598" s="71">
        <v>29759</v>
      </c>
      <c r="D598">
        <v>426.6</v>
      </c>
    </row>
    <row r="599" spans="1:6" x14ac:dyDescent="0.2">
      <c r="A599" s="71">
        <v>29766</v>
      </c>
      <c r="D599">
        <v>425.2</v>
      </c>
    </row>
    <row r="600" spans="1:6" x14ac:dyDescent="0.2">
      <c r="A600" s="71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1">
        <v>29773</v>
      </c>
      <c r="D601">
        <v>428.8</v>
      </c>
    </row>
    <row r="602" spans="1:6" x14ac:dyDescent="0.2">
      <c r="A602" s="71">
        <v>29780</v>
      </c>
      <c r="D602">
        <v>426.2</v>
      </c>
    </row>
    <row r="603" spans="1:6" x14ac:dyDescent="0.2">
      <c r="A603" s="71">
        <v>29787</v>
      </c>
      <c r="D603">
        <v>427.4</v>
      </c>
    </row>
    <row r="604" spans="1:6" x14ac:dyDescent="0.2">
      <c r="A604" s="71">
        <v>29794</v>
      </c>
      <c r="D604">
        <v>426.2</v>
      </c>
    </row>
    <row r="605" spans="1:6" x14ac:dyDescent="0.2">
      <c r="A605" s="71">
        <v>29799</v>
      </c>
      <c r="B605">
        <v>463</v>
      </c>
      <c r="C605">
        <v>1837.6</v>
      </c>
      <c r="E605">
        <v>1694.3</v>
      </c>
    </row>
    <row r="606" spans="1:6" x14ac:dyDescent="0.2">
      <c r="A606" s="71">
        <v>29801</v>
      </c>
      <c r="D606">
        <v>425.9</v>
      </c>
    </row>
    <row r="607" spans="1:6" x14ac:dyDescent="0.2">
      <c r="A607" s="71">
        <v>29808</v>
      </c>
      <c r="D607">
        <v>429</v>
      </c>
    </row>
    <row r="608" spans="1:6" x14ac:dyDescent="0.2">
      <c r="A608" s="71">
        <v>29815</v>
      </c>
      <c r="D608">
        <v>426.3</v>
      </c>
    </row>
    <row r="609" spans="1:6" x14ac:dyDescent="0.2">
      <c r="A609" s="71">
        <v>29822</v>
      </c>
      <c r="D609">
        <v>425.8</v>
      </c>
    </row>
    <row r="610" spans="1:6" x14ac:dyDescent="0.2">
      <c r="A610" s="71">
        <v>29829</v>
      </c>
      <c r="D610">
        <v>427</v>
      </c>
    </row>
    <row r="611" spans="1:6" x14ac:dyDescent="0.2">
      <c r="A611" s="71">
        <v>29830</v>
      </c>
      <c r="B611">
        <v>458.6</v>
      </c>
      <c r="C611">
        <v>1832.4</v>
      </c>
      <c r="E611">
        <v>1706</v>
      </c>
    </row>
    <row r="612" spans="1:6" x14ac:dyDescent="0.2">
      <c r="A612" s="71">
        <v>29836</v>
      </c>
      <c r="D612">
        <v>425.6</v>
      </c>
    </row>
    <row r="613" spans="1:6" x14ac:dyDescent="0.2">
      <c r="A613" s="71">
        <v>29843</v>
      </c>
      <c r="D613">
        <v>429</v>
      </c>
    </row>
    <row r="614" spans="1:6" x14ac:dyDescent="0.2">
      <c r="A614" s="71">
        <v>29850</v>
      </c>
      <c r="D614">
        <v>428.3</v>
      </c>
    </row>
    <row r="615" spans="1:6" x14ac:dyDescent="0.2">
      <c r="A615" s="71">
        <v>29857</v>
      </c>
      <c r="D615">
        <v>424.9</v>
      </c>
    </row>
    <row r="616" spans="1:6" x14ac:dyDescent="0.2">
      <c r="A616" s="71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1">
        <v>29864</v>
      </c>
      <c r="D617">
        <v>427</v>
      </c>
    </row>
    <row r="618" spans="1:6" x14ac:dyDescent="0.2">
      <c r="A618" s="71">
        <v>29871</v>
      </c>
      <c r="D618">
        <v>428.3</v>
      </c>
    </row>
    <row r="619" spans="1:6" x14ac:dyDescent="0.2">
      <c r="A619" s="71">
        <v>29878</v>
      </c>
      <c r="D619">
        <v>428.9</v>
      </c>
    </row>
    <row r="620" spans="1:6" x14ac:dyDescent="0.2">
      <c r="A620" s="71">
        <v>29885</v>
      </c>
      <c r="D620">
        <v>428.9</v>
      </c>
    </row>
    <row r="621" spans="1:6" x14ac:dyDescent="0.2">
      <c r="A621" s="71">
        <v>29891</v>
      </c>
      <c r="B621">
        <v>459.8</v>
      </c>
      <c r="C621">
        <v>1850.9</v>
      </c>
      <c r="E621">
        <v>1736.1</v>
      </c>
    </row>
    <row r="622" spans="1:6" x14ac:dyDescent="0.2">
      <c r="A622" s="71">
        <v>29892</v>
      </c>
      <c r="D622">
        <v>428.3</v>
      </c>
    </row>
    <row r="623" spans="1:6" x14ac:dyDescent="0.2">
      <c r="A623" s="71">
        <v>29899</v>
      </c>
      <c r="D623">
        <v>430.6</v>
      </c>
    </row>
    <row r="624" spans="1:6" x14ac:dyDescent="0.2">
      <c r="A624" s="71">
        <v>29906</v>
      </c>
      <c r="D624">
        <v>431.4</v>
      </c>
    </row>
    <row r="625" spans="1:6" x14ac:dyDescent="0.2">
      <c r="A625" s="71">
        <v>29913</v>
      </c>
      <c r="D625">
        <v>430.4</v>
      </c>
    </row>
    <row r="626" spans="1:6" x14ac:dyDescent="0.2">
      <c r="A626" s="71">
        <v>29920</v>
      </c>
      <c r="D626">
        <v>433.5</v>
      </c>
    </row>
    <row r="627" spans="1:6" x14ac:dyDescent="0.2">
      <c r="A627" s="71">
        <v>29921</v>
      </c>
      <c r="B627">
        <v>464.1</v>
      </c>
      <c r="C627">
        <v>1865.6</v>
      </c>
      <c r="E627">
        <v>1755.5</v>
      </c>
    </row>
    <row r="628" spans="1:6" x14ac:dyDescent="0.2">
      <c r="A628" s="71">
        <v>29927</v>
      </c>
      <c r="D628">
        <v>436.2</v>
      </c>
    </row>
    <row r="629" spans="1:6" x14ac:dyDescent="0.2">
      <c r="A629" s="71">
        <v>29934</v>
      </c>
      <c r="D629">
        <v>435.1</v>
      </c>
    </row>
    <row r="630" spans="1:6" x14ac:dyDescent="0.2">
      <c r="A630" s="71">
        <v>29941</v>
      </c>
      <c r="D630">
        <v>437.2</v>
      </c>
    </row>
    <row r="631" spans="1:6" x14ac:dyDescent="0.2">
      <c r="A631" s="71">
        <v>29948</v>
      </c>
      <c r="D631">
        <v>436.7</v>
      </c>
    </row>
    <row r="632" spans="1:6" x14ac:dyDescent="0.2">
      <c r="A632" s="71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1">
        <v>29955</v>
      </c>
      <c r="D633">
        <v>440.2</v>
      </c>
    </row>
    <row r="634" spans="1:6" x14ac:dyDescent="0.2">
      <c r="A634" s="71">
        <v>29962</v>
      </c>
      <c r="D634">
        <v>442.7</v>
      </c>
    </row>
    <row r="635" spans="1:6" x14ac:dyDescent="0.2">
      <c r="A635" s="71">
        <v>29969</v>
      </c>
      <c r="D635">
        <v>442.8</v>
      </c>
    </row>
    <row r="636" spans="1:6" x14ac:dyDescent="0.2">
      <c r="A636" s="71">
        <v>29976</v>
      </c>
      <c r="D636">
        <v>442.7</v>
      </c>
    </row>
    <row r="637" spans="1:6" x14ac:dyDescent="0.2">
      <c r="A637" s="71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1">
        <v>29990</v>
      </c>
      <c r="D638">
        <v>441.3</v>
      </c>
    </row>
    <row r="639" spans="1:6" x14ac:dyDescent="0.2">
      <c r="A639" s="71">
        <v>29997</v>
      </c>
      <c r="D639">
        <v>442.3</v>
      </c>
    </row>
    <row r="640" spans="1:6" x14ac:dyDescent="0.2">
      <c r="A640" s="71">
        <v>30004</v>
      </c>
      <c r="D640">
        <v>441.6</v>
      </c>
    </row>
    <row r="641" spans="1:6" x14ac:dyDescent="0.2">
      <c r="A641" s="71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1">
        <v>30018</v>
      </c>
      <c r="D642">
        <v>442.1</v>
      </c>
    </row>
    <row r="643" spans="1:6" x14ac:dyDescent="0.2">
      <c r="A643" s="71">
        <v>30025</v>
      </c>
      <c r="D643">
        <v>443.4</v>
      </c>
    </row>
    <row r="644" spans="1:6" x14ac:dyDescent="0.2">
      <c r="A644" s="71">
        <v>30032</v>
      </c>
      <c r="D644">
        <v>442.4</v>
      </c>
    </row>
    <row r="645" spans="1:6" x14ac:dyDescent="0.2">
      <c r="A645" s="71">
        <v>30039</v>
      </c>
      <c r="D645">
        <v>442.4</v>
      </c>
    </row>
    <row r="646" spans="1:6" x14ac:dyDescent="0.2">
      <c r="A646" s="71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1">
        <v>30046</v>
      </c>
      <c r="D647">
        <v>445.2</v>
      </c>
    </row>
    <row r="648" spans="1:6" x14ac:dyDescent="0.2">
      <c r="A648" s="71">
        <v>30053</v>
      </c>
      <c r="D648">
        <v>447.6</v>
      </c>
    </row>
    <row r="649" spans="1:6" x14ac:dyDescent="0.2">
      <c r="A649" s="71">
        <v>30060</v>
      </c>
      <c r="D649">
        <v>448.5</v>
      </c>
    </row>
    <row r="650" spans="1:6" x14ac:dyDescent="0.2">
      <c r="A650" s="71">
        <v>30067</v>
      </c>
      <c r="D650">
        <v>447.7</v>
      </c>
    </row>
    <row r="651" spans="1:6" x14ac:dyDescent="0.2">
      <c r="A651" s="71">
        <v>30072</v>
      </c>
      <c r="B651">
        <v>465.8</v>
      </c>
      <c r="C651">
        <v>1893</v>
      </c>
      <c r="E651">
        <v>1815.4</v>
      </c>
    </row>
    <row r="652" spans="1:6" x14ac:dyDescent="0.2">
      <c r="A652" s="71">
        <v>30074</v>
      </c>
      <c r="D652">
        <v>445.3</v>
      </c>
    </row>
    <row r="653" spans="1:6" x14ac:dyDescent="0.2">
      <c r="A653" s="71">
        <v>30081</v>
      </c>
      <c r="D653">
        <v>447.2</v>
      </c>
    </row>
    <row r="654" spans="1:6" x14ac:dyDescent="0.2">
      <c r="A654" s="71">
        <v>30088</v>
      </c>
      <c r="D654">
        <v>445.9</v>
      </c>
    </row>
    <row r="655" spans="1:6" x14ac:dyDescent="0.2">
      <c r="A655" s="71">
        <v>30095</v>
      </c>
      <c r="D655">
        <v>447.1</v>
      </c>
    </row>
    <row r="656" spans="1:6" x14ac:dyDescent="0.2">
      <c r="A656" s="71">
        <v>30102</v>
      </c>
      <c r="D656">
        <v>447.4</v>
      </c>
    </row>
    <row r="657" spans="1:6" x14ac:dyDescent="0.2">
      <c r="A657" s="71">
        <v>30103</v>
      </c>
      <c r="B657">
        <v>461.3</v>
      </c>
      <c r="C657">
        <v>1882.5</v>
      </c>
      <c r="E657">
        <v>1826</v>
      </c>
    </row>
    <row r="658" spans="1:6" x14ac:dyDescent="0.2">
      <c r="A658" s="71">
        <v>30109</v>
      </c>
      <c r="D658">
        <v>448</v>
      </c>
    </row>
    <row r="659" spans="1:6" x14ac:dyDescent="0.2">
      <c r="A659" s="71">
        <v>30116</v>
      </c>
      <c r="D659">
        <v>449.1</v>
      </c>
    </row>
    <row r="660" spans="1:6" x14ac:dyDescent="0.2">
      <c r="A660" s="71">
        <v>30123</v>
      </c>
      <c r="D660">
        <v>448.3</v>
      </c>
    </row>
    <row r="661" spans="1:6" x14ac:dyDescent="0.2">
      <c r="A661" s="71">
        <v>30130</v>
      </c>
      <c r="D661">
        <v>445</v>
      </c>
    </row>
    <row r="662" spans="1:6" x14ac:dyDescent="0.2">
      <c r="A662" s="71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1">
        <v>30137</v>
      </c>
      <c r="D663">
        <v>446.1</v>
      </c>
    </row>
    <row r="664" spans="1:6" x14ac:dyDescent="0.2">
      <c r="A664" s="71">
        <v>30144</v>
      </c>
      <c r="D664">
        <v>449</v>
      </c>
    </row>
    <row r="665" spans="1:6" x14ac:dyDescent="0.2">
      <c r="A665" s="71">
        <v>30151</v>
      </c>
      <c r="D665">
        <v>447.8</v>
      </c>
    </row>
    <row r="666" spans="1:6" x14ac:dyDescent="0.2">
      <c r="A666" s="71">
        <v>30158</v>
      </c>
      <c r="D666">
        <v>448.4</v>
      </c>
    </row>
    <row r="667" spans="1:6" x14ac:dyDescent="0.2">
      <c r="A667" s="71">
        <v>30164</v>
      </c>
      <c r="B667">
        <v>462</v>
      </c>
      <c r="C667">
        <v>1888.6</v>
      </c>
      <c r="E667">
        <v>1845.2</v>
      </c>
    </row>
    <row r="668" spans="1:6" x14ac:dyDescent="0.2">
      <c r="A668" s="71">
        <v>30165</v>
      </c>
      <c r="D668">
        <v>448.5</v>
      </c>
    </row>
    <row r="669" spans="1:6" x14ac:dyDescent="0.2">
      <c r="A669" s="71">
        <v>30172</v>
      </c>
      <c r="D669">
        <v>449.6</v>
      </c>
    </row>
    <row r="670" spans="1:6" x14ac:dyDescent="0.2">
      <c r="A670" s="71">
        <v>30179</v>
      </c>
      <c r="D670">
        <v>451.2</v>
      </c>
    </row>
    <row r="671" spans="1:6" x14ac:dyDescent="0.2">
      <c r="A671" s="71">
        <v>30186</v>
      </c>
      <c r="D671">
        <v>452.3</v>
      </c>
    </row>
    <row r="672" spans="1:6" x14ac:dyDescent="0.2">
      <c r="A672" s="71">
        <v>30193</v>
      </c>
      <c r="D672">
        <v>453.1</v>
      </c>
    </row>
    <row r="673" spans="1:6" x14ac:dyDescent="0.2">
      <c r="A673" s="71">
        <v>30195</v>
      </c>
      <c r="B673">
        <v>467.7</v>
      </c>
      <c r="C673">
        <v>1902.1</v>
      </c>
      <c r="E673">
        <v>1858.4</v>
      </c>
    </row>
    <row r="674" spans="1:6" x14ac:dyDescent="0.2">
      <c r="A674" s="71">
        <v>30200</v>
      </c>
      <c r="D674">
        <v>454.5</v>
      </c>
    </row>
    <row r="675" spans="1:6" x14ac:dyDescent="0.2">
      <c r="A675" s="71">
        <v>30207</v>
      </c>
      <c r="D675">
        <v>456.6</v>
      </c>
    </row>
    <row r="676" spans="1:6" x14ac:dyDescent="0.2">
      <c r="A676" s="71">
        <v>30214</v>
      </c>
      <c r="D676">
        <v>458.2</v>
      </c>
    </row>
    <row r="677" spans="1:6" x14ac:dyDescent="0.2">
      <c r="A677" s="71">
        <v>30221</v>
      </c>
      <c r="D677">
        <v>456.6</v>
      </c>
    </row>
    <row r="678" spans="1:6" x14ac:dyDescent="0.2">
      <c r="A678" s="71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1">
        <v>30228</v>
      </c>
      <c r="D679">
        <v>460</v>
      </c>
    </row>
    <row r="680" spans="1:6" x14ac:dyDescent="0.2">
      <c r="A680" s="71">
        <v>30235</v>
      </c>
      <c r="D680">
        <v>463.3</v>
      </c>
    </row>
    <row r="681" spans="1:6" x14ac:dyDescent="0.2">
      <c r="A681" s="71">
        <v>30242</v>
      </c>
      <c r="D681">
        <v>463.9</v>
      </c>
    </row>
    <row r="682" spans="1:6" x14ac:dyDescent="0.2">
      <c r="A682" s="71">
        <v>30249</v>
      </c>
      <c r="D682">
        <v>465.5</v>
      </c>
    </row>
    <row r="683" spans="1:6" x14ac:dyDescent="0.2">
      <c r="A683" s="71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1">
        <v>30263</v>
      </c>
      <c r="D684">
        <v>470.4</v>
      </c>
    </row>
    <row r="685" spans="1:6" x14ac:dyDescent="0.2">
      <c r="A685" s="71">
        <v>30270</v>
      </c>
      <c r="D685">
        <v>472.1</v>
      </c>
    </row>
    <row r="686" spans="1:6" x14ac:dyDescent="0.2">
      <c r="A686" s="71">
        <v>30277</v>
      </c>
      <c r="D686">
        <v>471.9</v>
      </c>
    </row>
    <row r="687" spans="1:6" x14ac:dyDescent="0.2">
      <c r="A687" s="71">
        <v>30284</v>
      </c>
      <c r="D687">
        <v>471.5</v>
      </c>
    </row>
    <row r="688" spans="1:6" x14ac:dyDescent="0.2">
      <c r="A688" s="71">
        <v>30286</v>
      </c>
      <c r="B688">
        <v>486</v>
      </c>
      <c r="C688">
        <v>1950.8</v>
      </c>
      <c r="E688">
        <v>1905.9</v>
      </c>
    </row>
    <row r="689" spans="1:6" x14ac:dyDescent="0.2">
      <c r="A689" s="71">
        <v>30291</v>
      </c>
      <c r="D689">
        <v>474.2</v>
      </c>
    </row>
    <row r="690" spans="1:6" x14ac:dyDescent="0.2">
      <c r="A690" s="71">
        <v>30298</v>
      </c>
      <c r="D690">
        <v>477.1</v>
      </c>
    </row>
    <row r="691" spans="1:6" x14ac:dyDescent="0.2">
      <c r="A691" s="71">
        <v>30305</v>
      </c>
      <c r="D691">
        <v>475.2</v>
      </c>
    </row>
    <row r="692" spans="1:6" x14ac:dyDescent="0.2">
      <c r="A692" s="71">
        <v>30312</v>
      </c>
      <c r="D692">
        <v>473.9</v>
      </c>
    </row>
    <row r="693" spans="1:6" x14ac:dyDescent="0.2">
      <c r="A693" s="71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1">
        <v>30319</v>
      </c>
      <c r="D694">
        <v>472.6</v>
      </c>
    </row>
    <row r="695" spans="1:6" x14ac:dyDescent="0.2">
      <c r="A695" s="71">
        <v>30326</v>
      </c>
      <c r="D695">
        <v>475.3</v>
      </c>
    </row>
    <row r="696" spans="1:6" x14ac:dyDescent="0.2">
      <c r="A696" s="71">
        <v>30333</v>
      </c>
      <c r="D696">
        <v>477.2</v>
      </c>
    </row>
    <row r="697" spans="1:6" x14ac:dyDescent="0.2">
      <c r="A697" s="71">
        <v>30340</v>
      </c>
      <c r="D697">
        <v>478.4</v>
      </c>
    </row>
    <row r="698" spans="1:6" x14ac:dyDescent="0.2">
      <c r="A698" s="71">
        <v>30347</v>
      </c>
      <c r="D698">
        <v>479.7</v>
      </c>
    </row>
    <row r="699" spans="1:6" x14ac:dyDescent="0.2">
      <c r="A699" s="71">
        <v>30348</v>
      </c>
      <c r="B699">
        <v>494.2</v>
      </c>
      <c r="C699">
        <v>2037.6</v>
      </c>
      <c r="E699">
        <v>1996.8</v>
      </c>
    </row>
    <row r="700" spans="1:6" x14ac:dyDescent="0.2">
      <c r="A700" s="71">
        <v>30354</v>
      </c>
      <c r="D700">
        <v>482.3</v>
      </c>
    </row>
    <row r="701" spans="1:6" x14ac:dyDescent="0.2">
      <c r="A701" s="71">
        <v>30361</v>
      </c>
      <c r="D701">
        <v>483.4</v>
      </c>
    </row>
    <row r="702" spans="1:6" x14ac:dyDescent="0.2">
      <c r="A702" s="71">
        <v>30368</v>
      </c>
      <c r="D702">
        <v>483.9</v>
      </c>
    </row>
    <row r="703" spans="1:6" x14ac:dyDescent="0.2">
      <c r="A703" s="71">
        <v>30375</v>
      </c>
      <c r="D703">
        <v>487.5</v>
      </c>
    </row>
    <row r="704" spans="1:6" x14ac:dyDescent="0.2">
      <c r="A704" s="71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1">
        <v>30382</v>
      </c>
      <c r="D705">
        <v>489.6</v>
      </c>
    </row>
    <row r="706" spans="1:6" x14ac:dyDescent="0.2">
      <c r="A706" s="71">
        <v>30389</v>
      </c>
      <c r="D706">
        <v>489.6</v>
      </c>
    </row>
    <row r="707" spans="1:6" x14ac:dyDescent="0.2">
      <c r="A707" s="71">
        <v>30396</v>
      </c>
      <c r="D707">
        <v>490.9</v>
      </c>
    </row>
    <row r="708" spans="1:6" x14ac:dyDescent="0.2">
      <c r="A708" s="71">
        <v>30403</v>
      </c>
      <c r="D708">
        <v>491</v>
      </c>
    </row>
    <row r="709" spans="1:6" x14ac:dyDescent="0.2">
      <c r="A709" s="71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1">
        <v>30410</v>
      </c>
      <c r="D710">
        <v>493.4</v>
      </c>
    </row>
    <row r="711" spans="1:6" x14ac:dyDescent="0.2">
      <c r="A711" s="71">
        <v>30417</v>
      </c>
      <c r="D711">
        <v>493.7</v>
      </c>
    </row>
    <row r="712" spans="1:6" x14ac:dyDescent="0.2">
      <c r="A712" s="71">
        <v>30424</v>
      </c>
      <c r="D712">
        <v>491.2</v>
      </c>
    </row>
    <row r="713" spans="1:6" x14ac:dyDescent="0.2">
      <c r="A713" s="71">
        <v>30431</v>
      </c>
      <c r="D713">
        <v>492.5</v>
      </c>
    </row>
    <row r="714" spans="1:6" x14ac:dyDescent="0.2">
      <c r="A714" s="71">
        <v>30437</v>
      </c>
      <c r="B714">
        <v>504</v>
      </c>
      <c r="C714">
        <v>2059.6</v>
      </c>
      <c r="E714">
        <v>2043.1</v>
      </c>
    </row>
    <row r="715" spans="1:6" x14ac:dyDescent="0.2">
      <c r="A715" s="71">
        <v>30438</v>
      </c>
      <c r="D715">
        <v>496</v>
      </c>
    </row>
    <row r="716" spans="1:6" x14ac:dyDescent="0.2">
      <c r="A716" s="71">
        <v>30445</v>
      </c>
      <c r="D716">
        <v>497.5</v>
      </c>
    </row>
    <row r="717" spans="1:6" x14ac:dyDescent="0.2">
      <c r="A717" s="71">
        <v>30452</v>
      </c>
      <c r="D717">
        <v>501.3</v>
      </c>
    </row>
    <row r="718" spans="1:6" x14ac:dyDescent="0.2">
      <c r="A718" s="71">
        <v>30459</v>
      </c>
      <c r="D718">
        <v>500.9</v>
      </c>
    </row>
    <row r="719" spans="1:6" x14ac:dyDescent="0.2">
      <c r="A719" s="71">
        <v>30466</v>
      </c>
      <c r="D719">
        <v>501</v>
      </c>
    </row>
    <row r="720" spans="1:6" x14ac:dyDescent="0.2">
      <c r="A720" s="71">
        <v>30468</v>
      </c>
      <c r="B720">
        <v>507</v>
      </c>
      <c r="C720">
        <v>2065.9</v>
      </c>
      <c r="E720">
        <v>2053.5</v>
      </c>
    </row>
    <row r="721" spans="1:6" x14ac:dyDescent="0.2">
      <c r="A721" s="71">
        <v>30473</v>
      </c>
      <c r="D721">
        <v>502.6</v>
      </c>
    </row>
    <row r="722" spans="1:6" x14ac:dyDescent="0.2">
      <c r="A722" s="71">
        <v>30480</v>
      </c>
      <c r="D722">
        <v>504.2</v>
      </c>
    </row>
    <row r="723" spans="1:6" x14ac:dyDescent="0.2">
      <c r="A723" s="71">
        <v>30487</v>
      </c>
      <c r="D723">
        <v>504.4</v>
      </c>
    </row>
    <row r="724" spans="1:6" x14ac:dyDescent="0.2">
      <c r="A724" s="71">
        <v>30494</v>
      </c>
      <c r="D724">
        <v>503.9</v>
      </c>
    </row>
    <row r="725" spans="1:6" x14ac:dyDescent="0.2">
      <c r="A725" s="71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1">
        <v>30501</v>
      </c>
      <c r="D726">
        <v>505.1</v>
      </c>
    </row>
    <row r="727" spans="1:6" x14ac:dyDescent="0.2">
      <c r="A727" s="71">
        <v>30508</v>
      </c>
      <c r="D727">
        <v>508.2</v>
      </c>
    </row>
    <row r="728" spans="1:6" x14ac:dyDescent="0.2">
      <c r="A728" s="71">
        <v>30515</v>
      </c>
      <c r="D728">
        <v>506.8</v>
      </c>
    </row>
    <row r="729" spans="1:6" x14ac:dyDescent="0.2">
      <c r="A729" s="71">
        <v>30522</v>
      </c>
      <c r="D729">
        <v>508.2</v>
      </c>
    </row>
    <row r="730" spans="1:6" x14ac:dyDescent="0.2">
      <c r="A730" s="71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1">
        <v>30536</v>
      </c>
      <c r="D731">
        <v>509.1</v>
      </c>
    </row>
    <row r="732" spans="1:6" x14ac:dyDescent="0.2">
      <c r="A732" s="71">
        <v>30543</v>
      </c>
      <c r="D732">
        <v>510.8</v>
      </c>
    </row>
    <row r="733" spans="1:6" x14ac:dyDescent="0.2">
      <c r="A733" s="71">
        <v>30550</v>
      </c>
      <c r="D733">
        <v>510.9</v>
      </c>
    </row>
    <row r="734" spans="1:6" x14ac:dyDescent="0.2">
      <c r="A734" s="71">
        <v>30557</v>
      </c>
      <c r="D734">
        <v>510.6</v>
      </c>
    </row>
    <row r="735" spans="1:6" x14ac:dyDescent="0.2">
      <c r="A735" s="71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1">
        <v>30564</v>
      </c>
      <c r="D736">
        <v>512.29999999999995</v>
      </c>
    </row>
    <row r="737" spans="1:6" x14ac:dyDescent="0.2">
      <c r="A737" s="71">
        <v>30571</v>
      </c>
      <c r="D737">
        <v>511.8</v>
      </c>
    </row>
    <row r="738" spans="1:6" x14ac:dyDescent="0.2">
      <c r="A738" s="71">
        <v>30578</v>
      </c>
      <c r="D738">
        <v>512.29999999999995</v>
      </c>
    </row>
    <row r="739" spans="1:6" x14ac:dyDescent="0.2">
      <c r="A739" s="71">
        <v>30585</v>
      </c>
      <c r="D739">
        <v>514</v>
      </c>
    </row>
    <row r="740" spans="1:6" x14ac:dyDescent="0.2">
      <c r="A740" s="71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1">
        <v>30592</v>
      </c>
      <c r="D741">
        <v>513.79999999999995</v>
      </c>
    </row>
    <row r="742" spans="1:6" x14ac:dyDescent="0.2">
      <c r="A742" s="71">
        <v>30599</v>
      </c>
      <c r="D742">
        <v>517.29999999999995</v>
      </c>
    </row>
    <row r="743" spans="1:6" x14ac:dyDescent="0.2">
      <c r="A743" s="71">
        <v>30606</v>
      </c>
      <c r="D743">
        <v>517.70000000000005</v>
      </c>
    </row>
    <row r="744" spans="1:6" x14ac:dyDescent="0.2">
      <c r="A744" s="71">
        <v>30613</v>
      </c>
      <c r="D744">
        <v>518.5</v>
      </c>
    </row>
    <row r="745" spans="1:6" x14ac:dyDescent="0.2">
      <c r="A745" s="71">
        <v>30620</v>
      </c>
      <c r="D745">
        <v>518.4</v>
      </c>
    </row>
    <row r="746" spans="1:6" x14ac:dyDescent="0.2">
      <c r="A746" s="71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1">
        <v>30627</v>
      </c>
      <c r="D747">
        <v>518.9</v>
      </c>
    </row>
    <row r="748" spans="1:6" x14ac:dyDescent="0.2">
      <c r="A748" s="71">
        <v>30634</v>
      </c>
      <c r="D748">
        <v>519.1</v>
      </c>
    </row>
    <row r="749" spans="1:6" x14ac:dyDescent="0.2">
      <c r="A749" s="71">
        <v>30641</v>
      </c>
      <c r="D749">
        <v>518.79999999999995</v>
      </c>
    </row>
    <row r="750" spans="1:6" x14ac:dyDescent="0.2">
      <c r="A750" s="71">
        <v>30648</v>
      </c>
      <c r="D750">
        <v>518.6</v>
      </c>
    </row>
    <row r="751" spans="1:6" x14ac:dyDescent="0.2">
      <c r="A751" s="71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1">
        <v>30655</v>
      </c>
      <c r="D752">
        <v>520.4</v>
      </c>
    </row>
    <row r="753" spans="1:6" x14ac:dyDescent="0.2">
      <c r="A753" s="71">
        <v>30662</v>
      </c>
      <c r="D753">
        <v>521.6</v>
      </c>
    </row>
    <row r="754" spans="1:6" x14ac:dyDescent="0.2">
      <c r="A754" s="71">
        <v>30669</v>
      </c>
      <c r="D754">
        <v>522.20000000000005</v>
      </c>
    </row>
    <row r="755" spans="1:6" x14ac:dyDescent="0.2">
      <c r="A755" s="71">
        <v>30676</v>
      </c>
      <c r="D755">
        <v>520.6</v>
      </c>
    </row>
    <row r="756" spans="1:6" x14ac:dyDescent="0.2">
      <c r="A756" s="71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1">
        <v>30683</v>
      </c>
      <c r="D757">
        <v>522.20000000000005</v>
      </c>
    </row>
    <row r="758" spans="1:6" x14ac:dyDescent="0.2">
      <c r="A758" s="71">
        <v>30690</v>
      </c>
      <c r="D758">
        <v>525.29999999999995</v>
      </c>
    </row>
    <row r="759" spans="1:6" x14ac:dyDescent="0.2">
      <c r="A759" s="71">
        <v>30697</v>
      </c>
      <c r="D759">
        <v>526.29999999999995</v>
      </c>
    </row>
    <row r="760" spans="1:6" x14ac:dyDescent="0.2">
      <c r="A760" s="71">
        <v>30704</v>
      </c>
      <c r="D760">
        <v>525</v>
      </c>
    </row>
    <row r="761" spans="1:6" x14ac:dyDescent="0.2">
      <c r="A761" s="71">
        <v>30711</v>
      </c>
      <c r="D761">
        <v>524.20000000000005</v>
      </c>
    </row>
    <row r="762" spans="1:6" x14ac:dyDescent="0.2">
      <c r="A762" s="71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1">
        <v>30718</v>
      </c>
      <c r="D763">
        <v>526.6</v>
      </c>
    </row>
    <row r="764" spans="1:6" x14ac:dyDescent="0.2">
      <c r="A764" s="71">
        <v>30725</v>
      </c>
      <c r="D764">
        <v>527.1</v>
      </c>
    </row>
    <row r="765" spans="1:6" x14ac:dyDescent="0.2">
      <c r="A765" s="71">
        <v>30732</v>
      </c>
      <c r="D765">
        <v>528.5</v>
      </c>
    </row>
    <row r="766" spans="1:6" x14ac:dyDescent="0.2">
      <c r="A766" s="71">
        <v>30739</v>
      </c>
      <c r="D766">
        <v>527.4</v>
      </c>
    </row>
    <row r="767" spans="1:6" x14ac:dyDescent="0.2">
      <c r="A767" s="71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1">
        <v>30746</v>
      </c>
      <c r="D768">
        <v>529.4</v>
      </c>
    </row>
    <row r="769" spans="1:6" x14ac:dyDescent="0.2">
      <c r="A769" s="71">
        <v>30753</v>
      </c>
      <c r="D769">
        <v>530</v>
      </c>
    </row>
    <row r="770" spans="1:6" x14ac:dyDescent="0.2">
      <c r="A770" s="71">
        <v>30760</v>
      </c>
      <c r="D770">
        <v>531.4</v>
      </c>
    </row>
    <row r="771" spans="1:6" x14ac:dyDescent="0.2">
      <c r="A771" s="71">
        <v>30767</v>
      </c>
      <c r="D771">
        <v>533.29999999999995</v>
      </c>
    </row>
    <row r="772" spans="1:6" x14ac:dyDescent="0.2">
      <c r="A772" s="71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1">
        <v>30774</v>
      </c>
      <c r="D773">
        <v>531.79999999999995</v>
      </c>
    </row>
    <row r="774" spans="1:6" x14ac:dyDescent="0.2">
      <c r="A774" s="71">
        <v>30781</v>
      </c>
      <c r="D774">
        <v>533.79999999999995</v>
      </c>
    </row>
    <row r="775" spans="1:6" x14ac:dyDescent="0.2">
      <c r="A775" s="71">
        <v>30788</v>
      </c>
      <c r="D775">
        <v>535.5</v>
      </c>
    </row>
    <row r="776" spans="1:6" x14ac:dyDescent="0.2">
      <c r="A776" s="71">
        <v>30795</v>
      </c>
      <c r="D776">
        <v>534.70000000000005</v>
      </c>
    </row>
    <row r="777" spans="1:6" x14ac:dyDescent="0.2">
      <c r="A777" s="71">
        <v>30802</v>
      </c>
      <c r="D777">
        <v>534.5</v>
      </c>
    </row>
    <row r="778" spans="1:6" x14ac:dyDescent="0.2">
      <c r="A778" s="71">
        <v>30803</v>
      </c>
      <c r="B778">
        <v>518.6</v>
      </c>
      <c r="C778">
        <v>2129.6</v>
      </c>
      <c r="E778">
        <v>2204.1</v>
      </c>
    </row>
    <row r="779" spans="1:6" x14ac:dyDescent="0.2">
      <c r="A779" s="71">
        <v>30809</v>
      </c>
      <c r="D779">
        <v>535.4</v>
      </c>
    </row>
    <row r="780" spans="1:6" x14ac:dyDescent="0.2">
      <c r="A780" s="71">
        <v>30816</v>
      </c>
      <c r="D780">
        <v>537.4</v>
      </c>
    </row>
    <row r="781" spans="1:6" x14ac:dyDescent="0.2">
      <c r="A781" s="71">
        <v>30823</v>
      </c>
      <c r="D781">
        <v>537.1</v>
      </c>
    </row>
    <row r="782" spans="1:6" x14ac:dyDescent="0.2">
      <c r="A782" s="71">
        <v>30830</v>
      </c>
      <c r="D782">
        <v>536.20000000000005</v>
      </c>
    </row>
    <row r="783" spans="1:6" x14ac:dyDescent="0.2">
      <c r="A783" s="71">
        <v>30834</v>
      </c>
      <c r="B783">
        <v>520.9</v>
      </c>
      <c r="C783">
        <v>2136.1</v>
      </c>
      <c r="E783">
        <v>2215.1</v>
      </c>
    </row>
    <row r="784" spans="1:6" x14ac:dyDescent="0.2">
      <c r="A784" s="71">
        <v>30837</v>
      </c>
      <c r="D784">
        <v>539.6</v>
      </c>
    </row>
    <row r="785" spans="1:6" x14ac:dyDescent="0.2">
      <c r="A785" s="71">
        <v>30844</v>
      </c>
      <c r="D785">
        <v>540.20000000000005</v>
      </c>
    </row>
    <row r="786" spans="1:6" x14ac:dyDescent="0.2">
      <c r="A786" s="71">
        <v>30851</v>
      </c>
      <c r="D786">
        <v>539.29999999999995</v>
      </c>
    </row>
    <row r="787" spans="1:6" x14ac:dyDescent="0.2">
      <c r="A787" s="71">
        <v>30858</v>
      </c>
      <c r="D787">
        <v>540.29999999999995</v>
      </c>
    </row>
    <row r="788" spans="1:6" x14ac:dyDescent="0.2">
      <c r="A788" s="71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1">
        <v>30865</v>
      </c>
      <c r="D789">
        <v>541.1</v>
      </c>
    </row>
    <row r="790" spans="1:6" x14ac:dyDescent="0.2">
      <c r="A790" s="71">
        <v>30872</v>
      </c>
      <c r="D790">
        <v>539.9</v>
      </c>
    </row>
    <row r="791" spans="1:6" x14ac:dyDescent="0.2">
      <c r="A791" s="71">
        <v>30879</v>
      </c>
      <c r="D791">
        <v>542.20000000000005</v>
      </c>
    </row>
    <row r="792" spans="1:6" x14ac:dyDescent="0.2">
      <c r="A792" s="71">
        <v>30886</v>
      </c>
      <c r="D792">
        <v>541.29999999999995</v>
      </c>
    </row>
    <row r="793" spans="1:6" x14ac:dyDescent="0.2">
      <c r="A793" s="71">
        <v>30893</v>
      </c>
      <c r="D793">
        <v>539.70000000000005</v>
      </c>
    </row>
    <row r="794" spans="1:6" x14ac:dyDescent="0.2">
      <c r="A794" s="71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1">
        <v>30900</v>
      </c>
      <c r="D795">
        <v>540.5</v>
      </c>
    </row>
    <row r="796" spans="1:6" x14ac:dyDescent="0.2">
      <c r="A796" s="71">
        <v>30907</v>
      </c>
      <c r="D796">
        <v>541.20000000000005</v>
      </c>
    </row>
    <row r="797" spans="1:6" x14ac:dyDescent="0.2">
      <c r="A797" s="71">
        <v>30914</v>
      </c>
      <c r="D797">
        <v>541.29999999999995</v>
      </c>
    </row>
    <row r="798" spans="1:6" x14ac:dyDescent="0.2">
      <c r="A798" s="71">
        <v>30921</v>
      </c>
      <c r="D798">
        <v>540.70000000000005</v>
      </c>
    </row>
    <row r="799" spans="1:6" x14ac:dyDescent="0.2">
      <c r="A799" s="71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1">
        <v>30928</v>
      </c>
      <c r="D800">
        <v>541.70000000000005</v>
      </c>
    </row>
    <row r="801" spans="1:6" x14ac:dyDescent="0.2">
      <c r="A801" s="71">
        <v>30935</v>
      </c>
      <c r="D801">
        <v>543.4</v>
      </c>
    </row>
    <row r="802" spans="1:6" x14ac:dyDescent="0.2">
      <c r="A802" s="71">
        <v>30942</v>
      </c>
      <c r="D802">
        <v>542.79999999999995</v>
      </c>
    </row>
    <row r="803" spans="1:6" x14ac:dyDescent="0.2">
      <c r="A803" s="71">
        <v>30949</v>
      </c>
      <c r="D803">
        <v>542.79999999999995</v>
      </c>
    </row>
    <row r="804" spans="1:6" x14ac:dyDescent="0.2">
      <c r="A804" s="71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1">
        <v>30963</v>
      </c>
      <c r="D805">
        <v>542.20000000000005</v>
      </c>
    </row>
    <row r="806" spans="1:6" x14ac:dyDescent="0.2">
      <c r="A806" s="71">
        <v>30970</v>
      </c>
      <c r="D806">
        <v>545.70000000000005</v>
      </c>
    </row>
    <row r="807" spans="1:6" x14ac:dyDescent="0.2">
      <c r="A807" s="71">
        <v>30977</v>
      </c>
      <c r="D807">
        <v>542.1</v>
      </c>
    </row>
    <row r="808" spans="1:6" x14ac:dyDescent="0.2">
      <c r="A808" s="71">
        <v>30984</v>
      </c>
      <c r="D808">
        <v>544.4</v>
      </c>
    </row>
    <row r="809" spans="1:6" x14ac:dyDescent="0.2">
      <c r="A809" s="71">
        <v>30987</v>
      </c>
      <c r="B809">
        <v>519.9</v>
      </c>
      <c r="C809">
        <v>2166.6</v>
      </c>
      <c r="E809">
        <v>2281.4</v>
      </c>
    </row>
    <row r="810" spans="1:6" x14ac:dyDescent="0.2">
      <c r="A810" s="71">
        <v>30991</v>
      </c>
      <c r="D810">
        <v>546.4</v>
      </c>
    </row>
    <row r="811" spans="1:6" x14ac:dyDescent="0.2">
      <c r="A811" s="71">
        <v>30998</v>
      </c>
      <c r="D811">
        <v>546.70000000000005</v>
      </c>
    </row>
    <row r="812" spans="1:6" x14ac:dyDescent="0.2">
      <c r="A812" s="71">
        <v>31005</v>
      </c>
      <c r="D812">
        <v>549.70000000000005</v>
      </c>
    </row>
    <row r="813" spans="1:6" x14ac:dyDescent="0.2">
      <c r="A813" s="71">
        <v>31012</v>
      </c>
      <c r="D813">
        <v>549.1</v>
      </c>
    </row>
    <row r="814" spans="1:6" x14ac:dyDescent="0.2">
      <c r="A814" s="71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1">
        <v>31019</v>
      </c>
      <c r="D815">
        <v>545.1</v>
      </c>
    </row>
    <row r="816" spans="1:6" x14ac:dyDescent="0.2">
      <c r="A816" s="71">
        <v>31026</v>
      </c>
      <c r="D816">
        <v>549.6</v>
      </c>
    </row>
    <row r="817" spans="1:6" x14ac:dyDescent="0.2">
      <c r="A817" s="71">
        <v>31033</v>
      </c>
      <c r="D817">
        <v>550.6</v>
      </c>
    </row>
    <row r="818" spans="1:6" x14ac:dyDescent="0.2">
      <c r="A818" s="71">
        <v>31040</v>
      </c>
      <c r="D818">
        <v>554</v>
      </c>
    </row>
    <row r="819" spans="1:6" x14ac:dyDescent="0.2">
      <c r="A819" s="71">
        <v>31047</v>
      </c>
      <c r="D819">
        <v>555.9</v>
      </c>
    </row>
    <row r="820" spans="1:6" x14ac:dyDescent="0.2">
      <c r="A820" s="71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1">
        <v>31054</v>
      </c>
      <c r="D821">
        <v>554</v>
      </c>
    </row>
    <row r="822" spans="1:6" x14ac:dyDescent="0.2">
      <c r="A822" s="71">
        <v>31061</v>
      </c>
      <c r="D822">
        <v>555.6</v>
      </c>
    </row>
    <row r="823" spans="1:6" x14ac:dyDescent="0.2">
      <c r="A823" s="71">
        <v>31068</v>
      </c>
      <c r="D823">
        <v>557.5</v>
      </c>
    </row>
    <row r="824" spans="1:6" x14ac:dyDescent="0.2">
      <c r="A824" s="71">
        <v>31075</v>
      </c>
      <c r="D824">
        <v>558.79999999999995</v>
      </c>
    </row>
    <row r="825" spans="1:6" x14ac:dyDescent="0.2">
      <c r="A825" s="71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1">
        <v>31082</v>
      </c>
      <c r="D826">
        <v>561.4</v>
      </c>
    </row>
    <row r="827" spans="1:6" x14ac:dyDescent="0.2">
      <c r="A827" s="71">
        <v>31089</v>
      </c>
      <c r="D827">
        <v>562.4</v>
      </c>
    </row>
    <row r="828" spans="1:6" x14ac:dyDescent="0.2">
      <c r="A828" s="71">
        <v>31096</v>
      </c>
      <c r="D828">
        <v>563.70000000000005</v>
      </c>
    </row>
    <row r="829" spans="1:6" x14ac:dyDescent="0.2">
      <c r="A829" s="71">
        <v>31103</v>
      </c>
      <c r="D829">
        <v>564.9</v>
      </c>
    </row>
    <row r="830" spans="1:6" x14ac:dyDescent="0.2">
      <c r="A830" s="71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1">
        <v>31110</v>
      </c>
      <c r="D831">
        <v>565.70000000000005</v>
      </c>
    </row>
    <row r="832" spans="1:6" x14ac:dyDescent="0.2">
      <c r="A832" s="71">
        <v>31117</v>
      </c>
      <c r="D832">
        <v>565.6</v>
      </c>
    </row>
    <row r="833" spans="1:6" x14ac:dyDescent="0.2">
      <c r="A833" s="71">
        <v>31124</v>
      </c>
      <c r="D833">
        <v>565.1</v>
      </c>
    </row>
    <row r="834" spans="1:6" x14ac:dyDescent="0.2">
      <c r="A834" s="71">
        <v>31131</v>
      </c>
      <c r="D834">
        <v>567.6</v>
      </c>
    </row>
    <row r="835" spans="1:6" x14ac:dyDescent="0.2">
      <c r="A835" s="71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1">
        <v>31145</v>
      </c>
      <c r="D836">
        <v>567.79999999999995</v>
      </c>
    </row>
    <row r="837" spans="1:6" x14ac:dyDescent="0.2">
      <c r="A837" s="71">
        <v>31152</v>
      </c>
      <c r="D837">
        <v>571.20000000000005</v>
      </c>
    </row>
    <row r="838" spans="1:6" x14ac:dyDescent="0.2">
      <c r="A838" s="71">
        <v>31159</v>
      </c>
      <c r="D838">
        <v>572.1</v>
      </c>
    </row>
    <row r="839" spans="1:6" x14ac:dyDescent="0.2">
      <c r="A839" s="71">
        <v>31166</v>
      </c>
      <c r="D839">
        <v>570.4</v>
      </c>
    </row>
    <row r="840" spans="1:6" x14ac:dyDescent="0.2">
      <c r="A840" s="71">
        <v>31168</v>
      </c>
      <c r="B840">
        <v>536.5</v>
      </c>
      <c r="C840">
        <v>2229</v>
      </c>
      <c r="E840">
        <v>2389.5</v>
      </c>
    </row>
    <row r="841" spans="1:6" x14ac:dyDescent="0.2">
      <c r="A841" s="71">
        <v>31173</v>
      </c>
      <c r="D841">
        <v>571.9</v>
      </c>
    </row>
    <row r="842" spans="1:6" x14ac:dyDescent="0.2">
      <c r="A842" s="71">
        <v>31180</v>
      </c>
      <c r="D842">
        <v>574</v>
      </c>
    </row>
    <row r="843" spans="1:6" x14ac:dyDescent="0.2">
      <c r="A843" s="71">
        <v>31187</v>
      </c>
      <c r="D843">
        <v>576.4</v>
      </c>
    </row>
    <row r="844" spans="1:6" x14ac:dyDescent="0.2">
      <c r="A844" s="71">
        <v>31194</v>
      </c>
      <c r="D844">
        <v>577.1</v>
      </c>
    </row>
    <row r="845" spans="1:6" x14ac:dyDescent="0.2">
      <c r="A845" s="71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1">
        <v>31201</v>
      </c>
      <c r="D846">
        <v>575.9</v>
      </c>
    </row>
    <row r="847" spans="1:6" x14ac:dyDescent="0.2">
      <c r="A847" s="71">
        <v>31208</v>
      </c>
      <c r="D847">
        <v>580.5</v>
      </c>
    </row>
    <row r="848" spans="1:6" x14ac:dyDescent="0.2">
      <c r="A848" s="71">
        <v>31215</v>
      </c>
      <c r="D848">
        <v>581.20000000000005</v>
      </c>
    </row>
    <row r="849" spans="1:6" x14ac:dyDescent="0.2">
      <c r="A849" s="71">
        <v>31222</v>
      </c>
      <c r="D849">
        <v>583.6</v>
      </c>
    </row>
    <row r="850" spans="1:6" x14ac:dyDescent="0.2">
      <c r="A850" s="71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1">
        <v>31236</v>
      </c>
      <c r="D851">
        <v>585.70000000000005</v>
      </c>
    </row>
    <row r="852" spans="1:6" x14ac:dyDescent="0.2">
      <c r="A852" s="71">
        <v>31243</v>
      </c>
      <c r="D852">
        <v>588.6</v>
      </c>
    </row>
    <row r="853" spans="1:6" x14ac:dyDescent="0.2">
      <c r="A853" s="71">
        <v>31250</v>
      </c>
      <c r="D853">
        <v>590</v>
      </c>
    </row>
    <row r="854" spans="1:6" x14ac:dyDescent="0.2">
      <c r="A854" s="71">
        <v>31257</v>
      </c>
      <c r="D854">
        <v>591</v>
      </c>
    </row>
    <row r="855" spans="1:6" x14ac:dyDescent="0.2">
      <c r="A855" s="71">
        <v>31260</v>
      </c>
      <c r="B855">
        <v>552.5</v>
      </c>
      <c r="C855">
        <v>2265.1</v>
      </c>
      <c r="E855">
        <v>2444</v>
      </c>
    </row>
    <row r="856" spans="1:6" x14ac:dyDescent="0.2">
      <c r="A856" s="71">
        <v>31264</v>
      </c>
      <c r="D856">
        <v>593.6</v>
      </c>
    </row>
    <row r="857" spans="1:6" x14ac:dyDescent="0.2">
      <c r="A857" s="71">
        <v>31271</v>
      </c>
      <c r="D857">
        <v>594.9</v>
      </c>
    </row>
    <row r="858" spans="1:6" x14ac:dyDescent="0.2">
      <c r="A858" s="71">
        <v>31278</v>
      </c>
      <c r="D858">
        <v>595.70000000000005</v>
      </c>
    </row>
    <row r="859" spans="1:6" x14ac:dyDescent="0.2">
      <c r="A859" s="71">
        <v>31285</v>
      </c>
      <c r="D859">
        <v>598.5</v>
      </c>
    </row>
    <row r="860" spans="1:6" x14ac:dyDescent="0.2">
      <c r="A860" s="71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1">
        <v>31292</v>
      </c>
      <c r="D861">
        <v>598.20000000000005</v>
      </c>
    </row>
    <row r="862" spans="1:6" x14ac:dyDescent="0.2">
      <c r="A862" s="71">
        <v>31299</v>
      </c>
      <c r="D862">
        <v>601.29999999999995</v>
      </c>
    </row>
    <row r="863" spans="1:6" x14ac:dyDescent="0.2">
      <c r="A863" s="71">
        <v>31306</v>
      </c>
      <c r="D863">
        <v>601.20000000000005</v>
      </c>
    </row>
    <row r="864" spans="1:6" x14ac:dyDescent="0.2">
      <c r="A864" s="71">
        <v>31313</v>
      </c>
      <c r="D864">
        <v>602</v>
      </c>
    </row>
    <row r="865" spans="1:6" x14ac:dyDescent="0.2">
      <c r="A865" s="71">
        <v>31320</v>
      </c>
      <c r="D865">
        <v>610.29999999999995</v>
      </c>
    </row>
    <row r="866" spans="1:6" x14ac:dyDescent="0.2">
      <c r="A866" s="71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1">
        <v>31327</v>
      </c>
      <c r="D867">
        <v>606.20000000000005</v>
      </c>
    </row>
    <row r="868" spans="1:6" x14ac:dyDescent="0.2">
      <c r="A868" s="71">
        <v>31334</v>
      </c>
      <c r="D868">
        <v>605.79999999999995</v>
      </c>
    </row>
    <row r="869" spans="1:6" x14ac:dyDescent="0.2">
      <c r="A869" s="71">
        <v>31341</v>
      </c>
      <c r="D869">
        <v>609.5</v>
      </c>
    </row>
    <row r="870" spans="1:6" x14ac:dyDescent="0.2">
      <c r="A870" s="71">
        <v>31348</v>
      </c>
      <c r="D870">
        <v>608.9</v>
      </c>
    </row>
    <row r="871" spans="1:6" x14ac:dyDescent="0.2">
      <c r="A871" s="71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1">
        <v>31355</v>
      </c>
      <c r="D872">
        <v>609.9</v>
      </c>
    </row>
    <row r="873" spans="1:6" x14ac:dyDescent="0.2">
      <c r="A873" s="71">
        <v>31362</v>
      </c>
      <c r="D873">
        <v>609.29999999999995</v>
      </c>
    </row>
    <row r="874" spans="1:6" x14ac:dyDescent="0.2">
      <c r="A874" s="71">
        <v>31369</v>
      </c>
      <c r="D874">
        <v>611</v>
      </c>
    </row>
    <row r="875" spans="1:6" x14ac:dyDescent="0.2">
      <c r="A875" s="71">
        <v>31376</v>
      </c>
      <c r="D875">
        <v>614.79999999999995</v>
      </c>
    </row>
    <row r="876" spans="1:6" x14ac:dyDescent="0.2">
      <c r="A876" s="71">
        <v>31382</v>
      </c>
      <c r="B876">
        <v>566</v>
      </c>
      <c r="C876">
        <v>2275.9</v>
      </c>
      <c r="E876">
        <v>2492.1</v>
      </c>
    </row>
    <row r="877" spans="1:6" x14ac:dyDescent="0.2">
      <c r="A877" s="71">
        <v>31383</v>
      </c>
      <c r="D877">
        <v>616.20000000000005</v>
      </c>
    </row>
    <row r="878" spans="1:6" x14ac:dyDescent="0.2">
      <c r="A878" s="71">
        <v>31390</v>
      </c>
      <c r="D878">
        <v>618.20000000000005</v>
      </c>
    </row>
    <row r="879" spans="1:6" x14ac:dyDescent="0.2">
      <c r="A879" s="71">
        <v>31397</v>
      </c>
      <c r="D879">
        <v>619.5</v>
      </c>
    </row>
    <row r="880" spans="1:6" x14ac:dyDescent="0.2">
      <c r="A880" s="71">
        <v>31404</v>
      </c>
      <c r="D880">
        <v>622.4</v>
      </c>
    </row>
    <row r="881" spans="1:6" x14ac:dyDescent="0.2">
      <c r="A881" s="71">
        <v>31411</v>
      </c>
      <c r="D881">
        <v>619.9</v>
      </c>
    </row>
    <row r="882" spans="1:6" x14ac:dyDescent="0.2">
      <c r="A882" s="71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1">
        <v>31418</v>
      </c>
      <c r="D883">
        <v>622</v>
      </c>
    </row>
    <row r="884" spans="1:6" x14ac:dyDescent="0.2">
      <c r="A884" s="71">
        <v>31425</v>
      </c>
      <c r="D884">
        <v>620.1</v>
      </c>
    </row>
    <row r="885" spans="1:6" x14ac:dyDescent="0.2">
      <c r="A885" s="71">
        <v>31432</v>
      </c>
      <c r="D885">
        <v>620.9</v>
      </c>
    </row>
    <row r="886" spans="1:6" x14ac:dyDescent="0.2">
      <c r="A886" s="71">
        <v>31439</v>
      </c>
      <c r="D886">
        <v>623.4</v>
      </c>
    </row>
    <row r="887" spans="1:6" x14ac:dyDescent="0.2">
      <c r="A887" s="71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1">
        <v>31446</v>
      </c>
      <c r="D888">
        <v>620.29999999999995</v>
      </c>
    </row>
    <row r="889" spans="1:6" x14ac:dyDescent="0.2">
      <c r="A889" s="71">
        <v>31453</v>
      </c>
      <c r="D889">
        <v>624.1</v>
      </c>
    </row>
    <row r="890" spans="1:6" x14ac:dyDescent="0.2">
      <c r="A890" s="71">
        <v>31460</v>
      </c>
      <c r="D890">
        <v>624.4</v>
      </c>
    </row>
    <row r="891" spans="1:6" x14ac:dyDescent="0.2">
      <c r="A891" s="71">
        <v>31467</v>
      </c>
      <c r="D891">
        <v>627.70000000000005</v>
      </c>
    </row>
    <row r="892" spans="1:6" x14ac:dyDescent="0.2">
      <c r="A892" s="71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1">
        <v>31474</v>
      </c>
      <c r="D893">
        <v>627.5</v>
      </c>
    </row>
    <row r="894" spans="1:6" x14ac:dyDescent="0.2">
      <c r="A894" s="71">
        <v>31481</v>
      </c>
      <c r="D894">
        <v>631.70000000000005</v>
      </c>
    </row>
    <row r="895" spans="1:6" x14ac:dyDescent="0.2">
      <c r="A895" s="71">
        <v>31488</v>
      </c>
      <c r="D895">
        <v>633.5</v>
      </c>
    </row>
    <row r="896" spans="1:6" x14ac:dyDescent="0.2">
      <c r="A896" s="71">
        <v>31495</v>
      </c>
      <c r="D896">
        <v>635.20000000000005</v>
      </c>
    </row>
    <row r="897" spans="1:6" x14ac:dyDescent="0.2">
      <c r="A897" s="71">
        <v>31502</v>
      </c>
      <c r="D897">
        <v>636.1</v>
      </c>
    </row>
    <row r="898" spans="1:6" x14ac:dyDescent="0.2">
      <c r="A898" s="71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1">
        <v>31509</v>
      </c>
      <c r="D899">
        <v>639.70000000000005</v>
      </c>
    </row>
    <row r="900" spans="1:6" x14ac:dyDescent="0.2">
      <c r="A900" s="71">
        <v>31516</v>
      </c>
      <c r="D900">
        <v>638.1</v>
      </c>
    </row>
    <row r="901" spans="1:6" x14ac:dyDescent="0.2">
      <c r="A901" s="71">
        <v>31523</v>
      </c>
      <c r="D901">
        <v>640.6</v>
      </c>
    </row>
    <row r="902" spans="1:6" x14ac:dyDescent="0.2">
      <c r="A902" s="71">
        <v>31530</v>
      </c>
      <c r="D902">
        <v>643.29999999999995</v>
      </c>
    </row>
    <row r="903" spans="1:6" x14ac:dyDescent="0.2">
      <c r="A903" s="71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1">
        <v>31537</v>
      </c>
      <c r="D904">
        <v>648.20000000000005</v>
      </c>
    </row>
    <row r="905" spans="1:6" x14ac:dyDescent="0.2">
      <c r="A905" s="71">
        <v>31544</v>
      </c>
      <c r="D905">
        <v>650.29999999999995</v>
      </c>
    </row>
    <row r="906" spans="1:6" x14ac:dyDescent="0.2">
      <c r="A906" s="71">
        <v>31551</v>
      </c>
      <c r="D906">
        <v>652.20000000000005</v>
      </c>
    </row>
    <row r="907" spans="1:6" x14ac:dyDescent="0.2">
      <c r="A907" s="71">
        <v>31558</v>
      </c>
      <c r="D907">
        <v>654.20000000000005</v>
      </c>
    </row>
    <row r="908" spans="1:6" x14ac:dyDescent="0.2">
      <c r="A908" s="71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1">
        <v>31565</v>
      </c>
      <c r="D909">
        <v>654.9</v>
      </c>
    </row>
    <row r="910" spans="1:6" x14ac:dyDescent="0.2">
      <c r="A910" s="71">
        <v>31572</v>
      </c>
      <c r="D910">
        <v>658.1</v>
      </c>
    </row>
    <row r="911" spans="1:6" x14ac:dyDescent="0.2">
      <c r="A911" s="71">
        <v>31579</v>
      </c>
      <c r="D911">
        <v>661</v>
      </c>
    </row>
    <row r="912" spans="1:6" x14ac:dyDescent="0.2">
      <c r="A912" s="71">
        <v>31586</v>
      </c>
      <c r="D912">
        <v>660.8</v>
      </c>
    </row>
    <row r="913" spans="1:6" x14ac:dyDescent="0.2">
      <c r="A913" s="71">
        <v>31593</v>
      </c>
      <c r="D913">
        <v>664.2</v>
      </c>
    </row>
    <row r="914" spans="1:6" x14ac:dyDescent="0.2">
      <c r="A914" s="71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1">
        <v>31600</v>
      </c>
      <c r="D915">
        <v>665.7</v>
      </c>
    </row>
    <row r="916" spans="1:6" x14ac:dyDescent="0.2">
      <c r="A916" s="71">
        <v>31607</v>
      </c>
      <c r="D916">
        <v>670</v>
      </c>
    </row>
    <row r="917" spans="1:6" x14ac:dyDescent="0.2">
      <c r="A917" s="71">
        <v>31614</v>
      </c>
      <c r="D917">
        <v>671.5</v>
      </c>
    </row>
    <row r="918" spans="1:6" x14ac:dyDescent="0.2">
      <c r="A918" s="71">
        <v>31621</v>
      </c>
      <c r="D918">
        <v>672.4</v>
      </c>
    </row>
    <row r="919" spans="1:6" x14ac:dyDescent="0.2">
      <c r="A919" s="71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1">
        <v>31628</v>
      </c>
      <c r="D920">
        <v>674.1</v>
      </c>
    </row>
    <row r="921" spans="1:6" x14ac:dyDescent="0.2">
      <c r="A921" s="71">
        <v>31635</v>
      </c>
      <c r="D921">
        <v>676</v>
      </c>
    </row>
    <row r="922" spans="1:6" x14ac:dyDescent="0.2">
      <c r="A922" s="71">
        <v>31642</v>
      </c>
      <c r="D922">
        <v>677.5</v>
      </c>
    </row>
    <row r="923" spans="1:6" x14ac:dyDescent="0.2">
      <c r="A923" s="71">
        <v>31649</v>
      </c>
      <c r="D923">
        <v>679.5</v>
      </c>
    </row>
    <row r="924" spans="1:6" x14ac:dyDescent="0.2">
      <c r="A924" s="71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1">
        <v>31663</v>
      </c>
      <c r="D925">
        <v>685.4</v>
      </c>
    </row>
    <row r="926" spans="1:6" x14ac:dyDescent="0.2">
      <c r="A926" s="71">
        <v>31670</v>
      </c>
      <c r="D926">
        <v>685.1</v>
      </c>
    </row>
    <row r="927" spans="1:6" x14ac:dyDescent="0.2">
      <c r="A927" s="71">
        <v>31677</v>
      </c>
      <c r="D927">
        <v>688.3</v>
      </c>
    </row>
    <row r="928" spans="1:6" x14ac:dyDescent="0.2">
      <c r="A928" s="71">
        <v>31684</v>
      </c>
      <c r="D928">
        <v>690.6</v>
      </c>
    </row>
    <row r="929" spans="1:6" x14ac:dyDescent="0.2">
      <c r="A929" s="71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1">
        <v>31691</v>
      </c>
      <c r="D930">
        <v>691.2</v>
      </c>
    </row>
    <row r="931" spans="1:6" x14ac:dyDescent="0.2">
      <c r="A931" s="71">
        <v>31698</v>
      </c>
      <c r="D931">
        <v>691.2</v>
      </c>
    </row>
    <row r="932" spans="1:6" x14ac:dyDescent="0.2">
      <c r="A932" s="71">
        <v>31705</v>
      </c>
      <c r="D932">
        <v>695.9</v>
      </c>
    </row>
    <row r="933" spans="1:6" x14ac:dyDescent="0.2">
      <c r="A933" s="71">
        <v>31712</v>
      </c>
      <c r="D933">
        <v>698.4</v>
      </c>
    </row>
    <row r="934" spans="1:6" x14ac:dyDescent="0.2">
      <c r="A934" s="71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1">
        <v>31719</v>
      </c>
      <c r="D935">
        <v>698.9</v>
      </c>
    </row>
    <row r="936" spans="1:6" x14ac:dyDescent="0.2">
      <c r="A936" s="71">
        <v>31726</v>
      </c>
      <c r="D936">
        <v>702.8</v>
      </c>
    </row>
    <row r="937" spans="1:6" x14ac:dyDescent="0.2">
      <c r="A937" s="71">
        <v>31733</v>
      </c>
      <c r="D937">
        <v>704.3</v>
      </c>
    </row>
    <row r="938" spans="1:6" x14ac:dyDescent="0.2">
      <c r="A938" s="71">
        <v>31740</v>
      </c>
      <c r="D938">
        <v>704.3</v>
      </c>
    </row>
    <row r="939" spans="1:6" x14ac:dyDescent="0.2">
      <c r="A939" s="71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1">
        <v>31754</v>
      </c>
      <c r="D940">
        <v>714.6</v>
      </c>
    </row>
    <row r="941" spans="1:6" x14ac:dyDescent="0.2">
      <c r="A941" s="71">
        <v>31761</v>
      </c>
      <c r="D941">
        <v>718.6</v>
      </c>
    </row>
    <row r="942" spans="1:6" x14ac:dyDescent="0.2">
      <c r="A942" s="71">
        <v>31768</v>
      </c>
      <c r="D942">
        <v>726.6</v>
      </c>
    </row>
    <row r="943" spans="1:6" x14ac:dyDescent="0.2">
      <c r="A943" s="71">
        <v>31775</v>
      </c>
      <c r="D943">
        <v>735.2</v>
      </c>
    </row>
    <row r="944" spans="1:6" x14ac:dyDescent="0.2">
      <c r="A944" s="71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1">
        <v>31782</v>
      </c>
      <c r="D945">
        <v>742.1</v>
      </c>
    </row>
    <row r="946" spans="1:6" x14ac:dyDescent="0.2">
      <c r="A946" s="71">
        <v>31789</v>
      </c>
      <c r="D946">
        <v>727.9</v>
      </c>
    </row>
    <row r="947" spans="1:6" x14ac:dyDescent="0.2">
      <c r="A947" s="71">
        <v>31796</v>
      </c>
      <c r="D947">
        <v>725.3</v>
      </c>
    </row>
    <row r="948" spans="1:6" x14ac:dyDescent="0.2">
      <c r="A948" s="71">
        <v>31803</v>
      </c>
      <c r="D948">
        <v>728.5</v>
      </c>
    </row>
    <row r="949" spans="1:6" x14ac:dyDescent="0.2">
      <c r="A949" s="71">
        <v>31809</v>
      </c>
      <c r="B949">
        <v>653.6</v>
      </c>
      <c r="C949">
        <v>2457.5</v>
      </c>
      <c r="E949">
        <v>2747.5</v>
      </c>
    </row>
    <row r="950" spans="1:6" x14ac:dyDescent="0.2">
      <c r="A950" s="71">
        <v>31810</v>
      </c>
      <c r="D950">
        <v>729.9</v>
      </c>
    </row>
    <row r="951" spans="1:6" x14ac:dyDescent="0.2">
      <c r="A951" s="71">
        <v>31817</v>
      </c>
      <c r="D951">
        <v>730.1</v>
      </c>
    </row>
    <row r="952" spans="1:6" x14ac:dyDescent="0.2">
      <c r="A952" s="71">
        <v>31824</v>
      </c>
      <c r="D952">
        <v>730</v>
      </c>
    </row>
    <row r="953" spans="1:6" x14ac:dyDescent="0.2">
      <c r="A953" s="71">
        <v>31831</v>
      </c>
      <c r="D953">
        <v>731.7</v>
      </c>
    </row>
    <row r="954" spans="1:6" x14ac:dyDescent="0.2">
      <c r="A954" s="71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1">
        <v>31838</v>
      </c>
      <c r="D955">
        <v>731.4</v>
      </c>
    </row>
    <row r="956" spans="1:6" x14ac:dyDescent="0.2">
      <c r="A956" s="71">
        <v>31845</v>
      </c>
      <c r="D956">
        <v>732.2</v>
      </c>
    </row>
    <row r="957" spans="1:6" x14ac:dyDescent="0.2">
      <c r="A957" s="71">
        <v>31852</v>
      </c>
      <c r="D957">
        <v>733.9</v>
      </c>
    </row>
    <row r="958" spans="1:6" x14ac:dyDescent="0.2">
      <c r="A958" s="71">
        <v>31859</v>
      </c>
      <c r="D958">
        <v>733.8</v>
      </c>
    </row>
    <row r="959" spans="1:6" x14ac:dyDescent="0.2">
      <c r="A959" s="71">
        <v>31866</v>
      </c>
      <c r="D959">
        <v>735.4</v>
      </c>
    </row>
    <row r="960" spans="1:6" x14ac:dyDescent="0.2">
      <c r="A960" s="71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1">
        <v>31873</v>
      </c>
      <c r="D961">
        <v>737.2</v>
      </c>
    </row>
    <row r="962" spans="1:6" x14ac:dyDescent="0.2">
      <c r="A962" s="71">
        <v>31880</v>
      </c>
      <c r="D962">
        <v>737.8</v>
      </c>
    </row>
    <row r="963" spans="1:6" x14ac:dyDescent="0.2">
      <c r="A963" s="71">
        <v>31887</v>
      </c>
      <c r="D963">
        <v>749.4</v>
      </c>
    </row>
    <row r="964" spans="1:6" x14ac:dyDescent="0.2">
      <c r="A964" s="71">
        <v>31894</v>
      </c>
      <c r="D964">
        <v>749.9</v>
      </c>
    </row>
    <row r="965" spans="1:6" x14ac:dyDescent="0.2">
      <c r="A965" s="71">
        <v>31898</v>
      </c>
      <c r="B965">
        <v>660</v>
      </c>
      <c r="C965">
        <v>2453.9</v>
      </c>
      <c r="E965">
        <v>2772.9</v>
      </c>
    </row>
    <row r="966" spans="1:6" x14ac:dyDescent="0.2">
      <c r="A966" s="71">
        <v>31901</v>
      </c>
      <c r="D966">
        <v>745.1</v>
      </c>
    </row>
    <row r="967" spans="1:6" x14ac:dyDescent="0.2">
      <c r="A967" s="71">
        <v>31908</v>
      </c>
      <c r="D967">
        <v>743.3</v>
      </c>
    </row>
    <row r="968" spans="1:6" x14ac:dyDescent="0.2">
      <c r="A968" s="71">
        <v>31915</v>
      </c>
      <c r="D968">
        <v>744.6</v>
      </c>
    </row>
    <row r="969" spans="1:6" x14ac:dyDescent="0.2">
      <c r="A969" s="71">
        <v>31922</v>
      </c>
      <c r="D969">
        <v>748.2</v>
      </c>
    </row>
    <row r="970" spans="1:6" x14ac:dyDescent="0.2">
      <c r="A970" s="71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1">
        <v>31936</v>
      </c>
      <c r="D971">
        <v>742</v>
      </c>
    </row>
    <row r="972" spans="1:6" x14ac:dyDescent="0.2">
      <c r="A972" s="71">
        <v>31943</v>
      </c>
      <c r="D972">
        <v>743.4</v>
      </c>
    </row>
    <row r="973" spans="1:6" x14ac:dyDescent="0.2">
      <c r="A973" s="71">
        <v>31950</v>
      </c>
      <c r="D973">
        <v>744</v>
      </c>
    </row>
    <row r="974" spans="1:6" x14ac:dyDescent="0.2">
      <c r="A974" s="71">
        <v>31957</v>
      </c>
      <c r="D974">
        <v>742.3</v>
      </c>
    </row>
    <row r="975" spans="1:6" x14ac:dyDescent="0.2">
      <c r="A975" s="71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1">
        <v>31964</v>
      </c>
      <c r="D976">
        <v>745.4</v>
      </c>
    </row>
    <row r="977" spans="1:6" x14ac:dyDescent="0.2">
      <c r="A977" s="71">
        <v>31971</v>
      </c>
      <c r="D977">
        <v>740.6</v>
      </c>
    </row>
    <row r="978" spans="1:6" x14ac:dyDescent="0.2">
      <c r="A978" s="71">
        <v>31978</v>
      </c>
      <c r="D978">
        <v>742.9</v>
      </c>
    </row>
    <row r="979" spans="1:6" x14ac:dyDescent="0.2">
      <c r="A979" s="71">
        <v>31985</v>
      </c>
      <c r="D979">
        <v>744.5</v>
      </c>
    </row>
    <row r="980" spans="1:6" x14ac:dyDescent="0.2">
      <c r="A980" s="71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1">
        <v>31992</v>
      </c>
      <c r="D981">
        <v>741.4</v>
      </c>
    </row>
    <row r="982" spans="1:6" x14ac:dyDescent="0.2">
      <c r="A982" s="71">
        <v>31999</v>
      </c>
      <c r="D982">
        <v>743.9</v>
      </c>
    </row>
    <row r="983" spans="1:6" x14ac:dyDescent="0.2">
      <c r="A983" s="71">
        <v>32006</v>
      </c>
      <c r="D983">
        <v>744.8</v>
      </c>
    </row>
    <row r="984" spans="1:6" x14ac:dyDescent="0.2">
      <c r="A984" s="71">
        <v>32013</v>
      </c>
      <c r="D984">
        <v>746.3</v>
      </c>
    </row>
    <row r="985" spans="1:6" x14ac:dyDescent="0.2">
      <c r="A985" s="71">
        <v>32020</v>
      </c>
      <c r="D985">
        <v>746.2</v>
      </c>
    </row>
    <row r="986" spans="1:6" x14ac:dyDescent="0.2">
      <c r="A986" s="71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1">
        <v>32027</v>
      </c>
      <c r="D987">
        <v>743.5</v>
      </c>
    </row>
    <row r="988" spans="1:6" x14ac:dyDescent="0.2">
      <c r="A988" s="71">
        <v>32034</v>
      </c>
      <c r="D988">
        <v>746.5</v>
      </c>
    </row>
    <row r="989" spans="1:6" x14ac:dyDescent="0.2">
      <c r="A989" s="71">
        <v>32041</v>
      </c>
      <c r="D989">
        <v>748.8</v>
      </c>
    </row>
    <row r="990" spans="1:6" x14ac:dyDescent="0.2">
      <c r="A990" s="71">
        <v>32048</v>
      </c>
      <c r="D990">
        <v>749.8</v>
      </c>
    </row>
    <row r="991" spans="1:6" x14ac:dyDescent="0.2">
      <c r="A991" s="71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1">
        <v>32055</v>
      </c>
      <c r="D992">
        <v>753.7</v>
      </c>
    </row>
    <row r="993" spans="1:6" x14ac:dyDescent="0.2">
      <c r="A993" s="71">
        <v>32062</v>
      </c>
      <c r="D993">
        <v>748.9</v>
      </c>
    </row>
    <row r="994" spans="1:6" x14ac:dyDescent="0.2">
      <c r="A994" s="71">
        <v>32069</v>
      </c>
      <c r="D994">
        <v>755</v>
      </c>
    </row>
    <row r="995" spans="1:6" x14ac:dyDescent="0.2">
      <c r="A995" s="71">
        <v>32076</v>
      </c>
      <c r="D995">
        <v>765.2</v>
      </c>
    </row>
    <row r="996" spans="1:6" x14ac:dyDescent="0.2">
      <c r="A996" s="71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1">
        <v>32083</v>
      </c>
      <c r="D997">
        <v>758.5</v>
      </c>
    </row>
    <row r="998" spans="1:6" x14ac:dyDescent="0.2">
      <c r="A998" s="71">
        <v>32090</v>
      </c>
      <c r="D998">
        <v>755.4</v>
      </c>
    </row>
    <row r="999" spans="1:6" x14ac:dyDescent="0.2">
      <c r="A999" s="71">
        <v>32097</v>
      </c>
      <c r="D999">
        <v>752.9</v>
      </c>
    </row>
    <row r="1000" spans="1:6" x14ac:dyDescent="0.2">
      <c r="A1000" s="71">
        <v>32104</v>
      </c>
      <c r="D1000">
        <v>752</v>
      </c>
    </row>
    <row r="1001" spans="1:6" x14ac:dyDescent="0.2">
      <c r="A1001" s="71">
        <v>32111</v>
      </c>
      <c r="D1001">
        <v>751</v>
      </c>
    </row>
    <row r="1002" spans="1:6" x14ac:dyDescent="0.2">
      <c r="A1002" s="71">
        <v>32112</v>
      </c>
      <c r="B1002">
        <v>649</v>
      </c>
      <c r="C1002">
        <v>2445</v>
      </c>
      <c r="E1002">
        <v>2826.4</v>
      </c>
    </row>
    <row r="1003" spans="1:6" x14ac:dyDescent="0.2">
      <c r="A1003" s="71">
        <v>32118</v>
      </c>
      <c r="D1003">
        <v>750.5</v>
      </c>
    </row>
    <row r="1004" spans="1:6" x14ac:dyDescent="0.2">
      <c r="A1004" s="71">
        <v>32125</v>
      </c>
      <c r="D1004">
        <v>749.8</v>
      </c>
    </row>
    <row r="1005" spans="1:6" x14ac:dyDescent="0.2">
      <c r="A1005" s="71">
        <v>32132</v>
      </c>
      <c r="D1005">
        <v>749.6</v>
      </c>
    </row>
    <row r="1006" spans="1:6" x14ac:dyDescent="0.2">
      <c r="A1006" s="71">
        <v>32139</v>
      </c>
      <c r="D1006">
        <v>750.6</v>
      </c>
    </row>
    <row r="1007" spans="1:6" x14ac:dyDescent="0.2">
      <c r="A1007" s="71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1">
        <v>32146</v>
      </c>
      <c r="D1008">
        <v>751.1</v>
      </c>
    </row>
    <row r="1009" spans="1:6" x14ac:dyDescent="0.2">
      <c r="A1009" s="71">
        <v>32153</v>
      </c>
      <c r="D1009">
        <v>753.2</v>
      </c>
    </row>
    <row r="1010" spans="1:6" x14ac:dyDescent="0.2">
      <c r="A1010" s="71">
        <v>32160</v>
      </c>
      <c r="D1010">
        <v>755.8</v>
      </c>
    </row>
    <row r="1011" spans="1:6" x14ac:dyDescent="0.2">
      <c r="A1011" s="71">
        <v>32167</v>
      </c>
      <c r="D1011">
        <v>759</v>
      </c>
    </row>
    <row r="1012" spans="1:6" x14ac:dyDescent="0.2">
      <c r="A1012" s="71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1">
        <v>32181</v>
      </c>
      <c r="D1013">
        <v>756.6</v>
      </c>
    </row>
    <row r="1014" spans="1:6" x14ac:dyDescent="0.2">
      <c r="A1014" s="71">
        <v>32188</v>
      </c>
      <c r="D1014">
        <v>757.4</v>
      </c>
    </row>
    <row r="1015" spans="1:6" x14ac:dyDescent="0.2">
      <c r="A1015" s="71">
        <v>32195</v>
      </c>
      <c r="D1015">
        <v>759.8</v>
      </c>
    </row>
    <row r="1016" spans="1:6" x14ac:dyDescent="0.2">
      <c r="A1016" s="71">
        <v>32202</v>
      </c>
      <c r="D1016">
        <v>756.7</v>
      </c>
    </row>
    <row r="1017" spans="1:6" x14ac:dyDescent="0.2">
      <c r="A1017" s="71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1">
        <v>32209</v>
      </c>
      <c r="D1018">
        <v>758.1</v>
      </c>
    </row>
    <row r="1019" spans="1:6" x14ac:dyDescent="0.2">
      <c r="A1019" s="71">
        <v>32216</v>
      </c>
      <c r="D1019">
        <v>760.6</v>
      </c>
    </row>
    <row r="1020" spans="1:6" x14ac:dyDescent="0.2">
      <c r="A1020" s="71">
        <v>32223</v>
      </c>
      <c r="D1020">
        <v>763.1</v>
      </c>
    </row>
    <row r="1021" spans="1:6" x14ac:dyDescent="0.2">
      <c r="A1021" s="71">
        <v>32230</v>
      </c>
      <c r="D1021">
        <v>763.7</v>
      </c>
    </row>
    <row r="1022" spans="1:6" x14ac:dyDescent="0.2">
      <c r="A1022" s="71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1">
        <v>32237</v>
      </c>
      <c r="D1023">
        <v>765.5</v>
      </c>
    </row>
    <row r="1024" spans="1:6" x14ac:dyDescent="0.2">
      <c r="A1024" s="71">
        <v>32244</v>
      </c>
      <c r="D1024">
        <v>765.8</v>
      </c>
    </row>
    <row r="1025" spans="1:6" x14ac:dyDescent="0.2">
      <c r="A1025" s="71">
        <v>32251</v>
      </c>
      <c r="D1025">
        <v>766.8</v>
      </c>
    </row>
    <row r="1026" spans="1:6" x14ac:dyDescent="0.2">
      <c r="A1026" s="71">
        <v>32258</v>
      </c>
      <c r="D1026">
        <v>772.2</v>
      </c>
    </row>
    <row r="1027" spans="1:6" x14ac:dyDescent="0.2">
      <c r="A1027" s="71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1">
        <v>32265</v>
      </c>
      <c r="D1028">
        <v>769.6</v>
      </c>
    </row>
    <row r="1029" spans="1:6" x14ac:dyDescent="0.2">
      <c r="A1029" s="71">
        <v>32272</v>
      </c>
      <c r="D1029">
        <v>769.9</v>
      </c>
    </row>
    <row r="1030" spans="1:6" x14ac:dyDescent="0.2">
      <c r="A1030" s="71">
        <v>32279</v>
      </c>
      <c r="D1030">
        <v>771.9</v>
      </c>
    </row>
    <row r="1031" spans="1:6" x14ac:dyDescent="0.2">
      <c r="A1031" s="71">
        <v>32286</v>
      </c>
      <c r="D1031">
        <v>772.5</v>
      </c>
    </row>
    <row r="1032" spans="1:6" x14ac:dyDescent="0.2">
      <c r="A1032" s="71">
        <v>32293</v>
      </c>
      <c r="D1032">
        <v>772.7</v>
      </c>
    </row>
    <row r="1033" spans="1:6" x14ac:dyDescent="0.2">
      <c r="A1033" s="71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1">
        <v>32300</v>
      </c>
      <c r="D1034">
        <v>776.4</v>
      </c>
    </row>
    <row r="1035" spans="1:6" x14ac:dyDescent="0.2">
      <c r="A1035" s="71">
        <v>32307</v>
      </c>
      <c r="D1035">
        <v>776.5</v>
      </c>
    </row>
    <row r="1036" spans="1:6" x14ac:dyDescent="0.2">
      <c r="A1036" s="71">
        <v>32314</v>
      </c>
      <c r="D1036">
        <v>780.6</v>
      </c>
    </row>
    <row r="1037" spans="1:6" x14ac:dyDescent="0.2">
      <c r="A1037" s="71">
        <v>32321</v>
      </c>
      <c r="D1037">
        <v>779.8</v>
      </c>
    </row>
    <row r="1038" spans="1:6" x14ac:dyDescent="0.2">
      <c r="A1038" s="71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1">
        <v>32328</v>
      </c>
      <c r="D1039">
        <v>777.7</v>
      </c>
    </row>
    <row r="1040" spans="1:6" x14ac:dyDescent="0.2">
      <c r="A1040" s="71">
        <v>32335</v>
      </c>
      <c r="D1040">
        <v>781.3</v>
      </c>
    </row>
    <row r="1041" spans="1:6" x14ac:dyDescent="0.2">
      <c r="A1041" s="71">
        <v>32342</v>
      </c>
      <c r="D1041">
        <v>780.3</v>
      </c>
    </row>
    <row r="1042" spans="1:6" x14ac:dyDescent="0.2">
      <c r="A1042" s="71">
        <v>32349</v>
      </c>
      <c r="D1042">
        <v>782.2</v>
      </c>
    </row>
    <row r="1043" spans="1:6" x14ac:dyDescent="0.2">
      <c r="A1043" s="71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1">
        <v>32363</v>
      </c>
      <c r="D1044">
        <v>782.2</v>
      </c>
    </row>
    <row r="1045" spans="1:6" x14ac:dyDescent="0.2">
      <c r="A1045" s="71">
        <v>32370</v>
      </c>
      <c r="D1045">
        <v>783.4</v>
      </c>
    </row>
    <row r="1046" spans="1:6" x14ac:dyDescent="0.2">
      <c r="A1046" s="71">
        <v>32377</v>
      </c>
      <c r="D1046">
        <v>783.4</v>
      </c>
    </row>
    <row r="1047" spans="1:6" x14ac:dyDescent="0.2">
      <c r="A1047" s="71">
        <v>32384</v>
      </c>
      <c r="D1047">
        <v>784</v>
      </c>
    </row>
    <row r="1048" spans="1:6" x14ac:dyDescent="0.2">
      <c r="A1048" s="71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1">
        <v>32391</v>
      </c>
      <c r="D1049">
        <v>783.8</v>
      </c>
    </row>
    <row r="1050" spans="1:6" x14ac:dyDescent="0.2">
      <c r="A1050" s="71">
        <v>32398</v>
      </c>
      <c r="D1050">
        <v>782.8</v>
      </c>
    </row>
    <row r="1051" spans="1:6" x14ac:dyDescent="0.2">
      <c r="A1051" s="71">
        <v>32405</v>
      </c>
      <c r="D1051">
        <v>784.6</v>
      </c>
    </row>
    <row r="1052" spans="1:6" x14ac:dyDescent="0.2">
      <c r="A1052" s="71">
        <v>32412</v>
      </c>
      <c r="D1052">
        <v>785.1</v>
      </c>
    </row>
    <row r="1053" spans="1:6" x14ac:dyDescent="0.2">
      <c r="A1053" s="71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1">
        <v>32419</v>
      </c>
      <c r="D1054">
        <v>781.1</v>
      </c>
    </row>
    <row r="1055" spans="1:6" x14ac:dyDescent="0.2">
      <c r="A1055" s="71">
        <v>32426</v>
      </c>
      <c r="D1055">
        <v>782.3</v>
      </c>
    </row>
    <row r="1056" spans="1:6" x14ac:dyDescent="0.2">
      <c r="A1056" s="71">
        <v>32433</v>
      </c>
      <c r="D1056">
        <v>784</v>
      </c>
    </row>
    <row r="1057" spans="1:6" x14ac:dyDescent="0.2">
      <c r="A1057" s="71">
        <v>32440</v>
      </c>
      <c r="D1057">
        <v>783.1</v>
      </c>
    </row>
    <row r="1058" spans="1:6" x14ac:dyDescent="0.2">
      <c r="A1058" s="71">
        <v>32447</v>
      </c>
      <c r="D1058">
        <v>784.1</v>
      </c>
    </row>
    <row r="1059" spans="1:6" x14ac:dyDescent="0.2">
      <c r="A1059" s="71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1">
        <v>32454</v>
      </c>
      <c r="D1060">
        <v>783.2</v>
      </c>
    </row>
    <row r="1061" spans="1:6" x14ac:dyDescent="0.2">
      <c r="A1061" s="71">
        <v>32461</v>
      </c>
      <c r="D1061">
        <v>784.2</v>
      </c>
    </row>
    <row r="1062" spans="1:6" x14ac:dyDescent="0.2">
      <c r="A1062" s="71">
        <v>32468</v>
      </c>
      <c r="D1062">
        <v>784.5</v>
      </c>
    </row>
    <row r="1063" spans="1:6" x14ac:dyDescent="0.2">
      <c r="A1063" s="71">
        <v>32475</v>
      </c>
      <c r="D1063">
        <v>786.9</v>
      </c>
    </row>
    <row r="1064" spans="1:6" x14ac:dyDescent="0.2">
      <c r="A1064" s="71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1">
        <v>32482</v>
      </c>
      <c r="D1065">
        <v>787.5</v>
      </c>
    </row>
    <row r="1066" spans="1:6" x14ac:dyDescent="0.2">
      <c r="A1066" s="71">
        <v>32489</v>
      </c>
      <c r="D1066">
        <v>788.2</v>
      </c>
    </row>
    <row r="1067" spans="1:6" x14ac:dyDescent="0.2">
      <c r="A1067" s="71">
        <v>32496</v>
      </c>
      <c r="D1067">
        <v>786.5</v>
      </c>
    </row>
    <row r="1068" spans="1:6" x14ac:dyDescent="0.2">
      <c r="A1068" s="71">
        <v>32503</v>
      </c>
      <c r="D1068">
        <v>784.6</v>
      </c>
    </row>
    <row r="1069" spans="1:6" x14ac:dyDescent="0.2">
      <c r="A1069" s="71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1">
        <v>32510</v>
      </c>
      <c r="D1070">
        <v>787.4</v>
      </c>
    </row>
    <row r="1071" spans="1:6" x14ac:dyDescent="0.2">
      <c r="A1071" s="71">
        <v>32517</v>
      </c>
      <c r="D1071">
        <v>786.7</v>
      </c>
    </row>
    <row r="1072" spans="1:6" x14ac:dyDescent="0.2">
      <c r="A1072" s="71">
        <v>32524</v>
      </c>
      <c r="D1072">
        <v>786.2</v>
      </c>
    </row>
    <row r="1073" spans="1:6" x14ac:dyDescent="0.2">
      <c r="A1073" s="71">
        <v>32531</v>
      </c>
      <c r="D1073">
        <v>786.5</v>
      </c>
    </row>
    <row r="1074" spans="1:6" x14ac:dyDescent="0.2">
      <c r="A1074" s="71">
        <v>32538</v>
      </c>
      <c r="D1074">
        <v>783.2</v>
      </c>
    </row>
    <row r="1075" spans="1:6" x14ac:dyDescent="0.2">
      <c r="A1075" s="71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1">
        <v>32545</v>
      </c>
      <c r="D1076">
        <v>784.4</v>
      </c>
    </row>
    <row r="1077" spans="1:6" x14ac:dyDescent="0.2">
      <c r="A1077" s="71">
        <v>32552</v>
      </c>
      <c r="D1077">
        <v>783.5</v>
      </c>
    </row>
    <row r="1078" spans="1:6" x14ac:dyDescent="0.2">
      <c r="A1078" s="71">
        <v>32559</v>
      </c>
      <c r="D1078">
        <v>783.5</v>
      </c>
    </row>
    <row r="1079" spans="1:6" x14ac:dyDescent="0.2">
      <c r="A1079" s="71">
        <v>32566</v>
      </c>
      <c r="D1079">
        <v>783.4</v>
      </c>
    </row>
    <row r="1080" spans="1:6" x14ac:dyDescent="0.2">
      <c r="A1080" s="71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1">
        <v>32573</v>
      </c>
      <c r="D1081">
        <v>787.1</v>
      </c>
    </row>
    <row r="1082" spans="1:6" x14ac:dyDescent="0.2">
      <c r="A1082" s="71">
        <v>32580</v>
      </c>
      <c r="D1082">
        <v>782.6</v>
      </c>
    </row>
    <row r="1083" spans="1:6" x14ac:dyDescent="0.2">
      <c r="A1083" s="71">
        <v>32587</v>
      </c>
      <c r="D1083">
        <v>783.2</v>
      </c>
    </row>
    <row r="1084" spans="1:6" x14ac:dyDescent="0.2">
      <c r="A1084" s="71">
        <v>32594</v>
      </c>
      <c r="D1084">
        <v>783</v>
      </c>
    </row>
    <row r="1085" spans="1:6" x14ac:dyDescent="0.2">
      <c r="A1085" s="71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1">
        <v>32601</v>
      </c>
      <c r="D1086">
        <v>777.4</v>
      </c>
    </row>
    <row r="1087" spans="1:6" x14ac:dyDescent="0.2">
      <c r="A1087" s="71">
        <v>32608</v>
      </c>
      <c r="D1087">
        <v>776.5</v>
      </c>
    </row>
    <row r="1088" spans="1:6" x14ac:dyDescent="0.2">
      <c r="A1088" s="71">
        <v>32615</v>
      </c>
      <c r="D1088">
        <v>776.9</v>
      </c>
    </row>
    <row r="1089" spans="1:6" x14ac:dyDescent="0.2">
      <c r="A1089" s="71">
        <v>32622</v>
      </c>
      <c r="D1089">
        <v>782.3</v>
      </c>
    </row>
    <row r="1090" spans="1:6" x14ac:dyDescent="0.2">
      <c r="A1090" s="71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1">
        <v>32636</v>
      </c>
      <c r="D1091">
        <v>775.1</v>
      </c>
    </row>
    <row r="1092" spans="1:6" x14ac:dyDescent="0.2">
      <c r="A1092" s="71">
        <v>32643</v>
      </c>
      <c r="D1092">
        <v>775.7</v>
      </c>
    </row>
    <row r="1093" spans="1:6" x14ac:dyDescent="0.2">
      <c r="A1093" s="71">
        <v>32650</v>
      </c>
      <c r="D1093">
        <v>773.4</v>
      </c>
    </row>
    <row r="1094" spans="1:6" x14ac:dyDescent="0.2">
      <c r="A1094" s="71">
        <v>32657</v>
      </c>
      <c r="D1094">
        <v>774.6</v>
      </c>
    </row>
    <row r="1095" spans="1:6" x14ac:dyDescent="0.2">
      <c r="A1095" s="71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1">
        <v>32664</v>
      </c>
      <c r="D1096">
        <v>775.3</v>
      </c>
    </row>
    <row r="1097" spans="1:6" x14ac:dyDescent="0.2">
      <c r="A1097" s="71">
        <v>32671</v>
      </c>
      <c r="D1097">
        <v>772.5</v>
      </c>
    </row>
    <row r="1098" spans="1:6" x14ac:dyDescent="0.2">
      <c r="A1098" s="71">
        <v>32678</v>
      </c>
      <c r="D1098">
        <v>772.7</v>
      </c>
    </row>
    <row r="1099" spans="1:6" x14ac:dyDescent="0.2">
      <c r="A1099" s="71">
        <v>32685</v>
      </c>
      <c r="D1099">
        <v>773.6</v>
      </c>
    </row>
    <row r="1100" spans="1:6" x14ac:dyDescent="0.2">
      <c r="A1100" s="71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1">
        <v>32692</v>
      </c>
      <c r="D1101">
        <v>774.3</v>
      </c>
    </row>
    <row r="1102" spans="1:6" x14ac:dyDescent="0.2">
      <c r="A1102" s="71">
        <v>32699</v>
      </c>
      <c r="D1102">
        <v>779.1</v>
      </c>
    </row>
    <row r="1103" spans="1:6" x14ac:dyDescent="0.2">
      <c r="A1103" s="71">
        <v>32706</v>
      </c>
      <c r="D1103">
        <v>777.9</v>
      </c>
    </row>
    <row r="1104" spans="1:6" x14ac:dyDescent="0.2">
      <c r="A1104" s="71">
        <v>32713</v>
      </c>
      <c r="D1104">
        <v>778.1</v>
      </c>
    </row>
    <row r="1105" spans="1:6" x14ac:dyDescent="0.2">
      <c r="A1105" s="71">
        <v>32720</v>
      </c>
      <c r="D1105">
        <v>777.3</v>
      </c>
    </row>
    <row r="1106" spans="1:6" x14ac:dyDescent="0.2">
      <c r="A1106" s="71">
        <v>32721</v>
      </c>
      <c r="B1106">
        <v>626</v>
      </c>
      <c r="C1106">
        <v>2469.4</v>
      </c>
      <c r="E1106">
        <v>3074.4</v>
      </c>
    </row>
    <row r="1107" spans="1:6" x14ac:dyDescent="0.2">
      <c r="A1107" s="71">
        <v>32727</v>
      </c>
      <c r="D1107">
        <v>778.4</v>
      </c>
    </row>
    <row r="1108" spans="1:6" x14ac:dyDescent="0.2">
      <c r="A1108" s="71">
        <v>32734</v>
      </c>
      <c r="D1108">
        <v>779</v>
      </c>
    </row>
    <row r="1109" spans="1:6" x14ac:dyDescent="0.2">
      <c r="A1109" s="71">
        <v>32741</v>
      </c>
      <c r="D1109">
        <v>780.9</v>
      </c>
    </row>
    <row r="1110" spans="1:6" x14ac:dyDescent="0.2">
      <c r="A1110" s="71">
        <v>32748</v>
      </c>
      <c r="D1110">
        <v>779.9</v>
      </c>
    </row>
    <row r="1111" spans="1:6" x14ac:dyDescent="0.2">
      <c r="A1111" s="71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1">
        <v>32755</v>
      </c>
      <c r="D1112">
        <v>777.8</v>
      </c>
    </row>
    <row r="1113" spans="1:6" x14ac:dyDescent="0.2">
      <c r="A1113" s="71">
        <v>32762</v>
      </c>
      <c r="D1113">
        <v>781.9</v>
      </c>
    </row>
    <row r="1114" spans="1:6" x14ac:dyDescent="0.2">
      <c r="A1114" s="71">
        <v>32769</v>
      </c>
      <c r="D1114">
        <v>780.2</v>
      </c>
    </row>
    <row r="1115" spans="1:6" x14ac:dyDescent="0.2">
      <c r="A1115" s="71">
        <v>32776</v>
      </c>
      <c r="D1115">
        <v>781.2</v>
      </c>
    </row>
    <row r="1116" spans="1:6" x14ac:dyDescent="0.2">
      <c r="A1116" s="71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1">
        <v>32783</v>
      </c>
      <c r="D1117">
        <v>783.5</v>
      </c>
    </row>
    <row r="1118" spans="1:6" x14ac:dyDescent="0.2">
      <c r="A1118" s="71">
        <v>32790</v>
      </c>
      <c r="D1118">
        <v>785.2</v>
      </c>
    </row>
    <row r="1119" spans="1:6" x14ac:dyDescent="0.2">
      <c r="A1119" s="71">
        <v>32797</v>
      </c>
      <c r="D1119">
        <v>788.7</v>
      </c>
    </row>
    <row r="1120" spans="1:6" x14ac:dyDescent="0.2">
      <c r="A1120" s="71">
        <v>32804</v>
      </c>
      <c r="D1120">
        <v>787.4</v>
      </c>
    </row>
    <row r="1121" spans="1:6" x14ac:dyDescent="0.2">
      <c r="A1121" s="71">
        <v>32811</v>
      </c>
      <c r="D1121">
        <v>785.8</v>
      </c>
    </row>
    <row r="1122" spans="1:6" x14ac:dyDescent="0.2">
      <c r="A1122" s="71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1">
        <v>32818</v>
      </c>
      <c r="D1123">
        <v>787</v>
      </c>
    </row>
    <row r="1124" spans="1:6" x14ac:dyDescent="0.2">
      <c r="A1124" s="71">
        <v>32825</v>
      </c>
      <c r="D1124">
        <v>785.9</v>
      </c>
    </row>
    <row r="1125" spans="1:6" x14ac:dyDescent="0.2">
      <c r="A1125" s="71">
        <v>32832</v>
      </c>
      <c r="D1125">
        <v>787.6</v>
      </c>
    </row>
    <row r="1126" spans="1:6" x14ac:dyDescent="0.2">
      <c r="A1126" s="71">
        <v>32839</v>
      </c>
      <c r="D1126">
        <v>790.7</v>
      </c>
    </row>
    <row r="1127" spans="1:6" x14ac:dyDescent="0.2">
      <c r="A1127" s="71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1">
        <v>32846</v>
      </c>
      <c r="D1128">
        <v>789</v>
      </c>
    </row>
    <row r="1129" spans="1:6" x14ac:dyDescent="0.2">
      <c r="A1129" s="71">
        <v>32853</v>
      </c>
      <c r="D1129">
        <v>789.8</v>
      </c>
    </row>
    <row r="1130" spans="1:6" x14ac:dyDescent="0.2">
      <c r="A1130" s="71">
        <v>32860</v>
      </c>
      <c r="D1130">
        <v>790.7</v>
      </c>
    </row>
    <row r="1131" spans="1:6" x14ac:dyDescent="0.2">
      <c r="A1131" s="71">
        <v>32867</v>
      </c>
      <c r="D1131">
        <v>794.9</v>
      </c>
    </row>
    <row r="1132" spans="1:6" x14ac:dyDescent="0.2">
      <c r="A1132" s="71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1">
        <v>32881</v>
      </c>
      <c r="D1133">
        <v>793.6</v>
      </c>
    </row>
    <row r="1134" spans="1:6" x14ac:dyDescent="0.2">
      <c r="A1134" s="71">
        <v>32888</v>
      </c>
      <c r="D1134">
        <v>796.5</v>
      </c>
    </row>
    <row r="1135" spans="1:6" x14ac:dyDescent="0.2">
      <c r="A1135" s="71">
        <v>32895</v>
      </c>
      <c r="D1135">
        <v>795.1</v>
      </c>
    </row>
    <row r="1136" spans="1:6" x14ac:dyDescent="0.2">
      <c r="A1136" s="71">
        <v>32902</v>
      </c>
      <c r="D1136">
        <v>793.8</v>
      </c>
    </row>
    <row r="1137" spans="1:6" x14ac:dyDescent="0.2">
      <c r="A1137" s="71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1">
        <v>32909</v>
      </c>
      <c r="D1138">
        <v>797.1</v>
      </c>
    </row>
    <row r="1139" spans="1:6" x14ac:dyDescent="0.2">
      <c r="A1139" s="71">
        <v>32916</v>
      </c>
      <c r="D1139">
        <v>796.3</v>
      </c>
    </row>
    <row r="1140" spans="1:6" x14ac:dyDescent="0.2">
      <c r="A1140" s="71">
        <v>32923</v>
      </c>
      <c r="D1140">
        <v>796.3</v>
      </c>
    </row>
    <row r="1141" spans="1:6" x14ac:dyDescent="0.2">
      <c r="A1141" s="71">
        <v>32930</v>
      </c>
      <c r="D1141">
        <v>799.8</v>
      </c>
    </row>
    <row r="1142" spans="1:6" x14ac:dyDescent="0.2">
      <c r="A1142" s="71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1">
        <v>32937</v>
      </c>
      <c r="D1143">
        <v>801.6</v>
      </c>
    </row>
    <row r="1144" spans="1:6" x14ac:dyDescent="0.2">
      <c r="A1144" s="71">
        <v>32944</v>
      </c>
      <c r="D1144">
        <v>799.7</v>
      </c>
    </row>
    <row r="1145" spans="1:6" x14ac:dyDescent="0.2">
      <c r="A1145" s="71">
        <v>32951</v>
      </c>
      <c r="D1145">
        <v>799.6</v>
      </c>
    </row>
    <row r="1146" spans="1:6" x14ac:dyDescent="0.2">
      <c r="A1146" s="71">
        <v>32958</v>
      </c>
      <c r="D1146">
        <v>802.5</v>
      </c>
    </row>
    <row r="1147" spans="1:6" x14ac:dyDescent="0.2">
      <c r="A1147" s="71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1">
        <v>32965</v>
      </c>
      <c r="D1148">
        <v>802.4</v>
      </c>
    </row>
    <row r="1149" spans="1:6" x14ac:dyDescent="0.2">
      <c r="A1149" s="71">
        <v>32972</v>
      </c>
      <c r="D1149">
        <v>804.3</v>
      </c>
    </row>
    <row r="1150" spans="1:6" x14ac:dyDescent="0.2">
      <c r="A1150" s="71">
        <v>32979</v>
      </c>
      <c r="D1150">
        <v>807</v>
      </c>
    </row>
    <row r="1151" spans="1:6" x14ac:dyDescent="0.2">
      <c r="A1151" s="71">
        <v>32986</v>
      </c>
      <c r="D1151">
        <v>807.2</v>
      </c>
    </row>
    <row r="1152" spans="1:6" x14ac:dyDescent="0.2">
      <c r="A1152" s="71">
        <v>32993</v>
      </c>
      <c r="D1152">
        <v>806.5</v>
      </c>
    </row>
    <row r="1153" spans="1:6" x14ac:dyDescent="0.2">
      <c r="A1153" s="71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1">
        <v>33000</v>
      </c>
      <c r="D1154">
        <v>803</v>
      </c>
    </row>
    <row r="1155" spans="1:6" x14ac:dyDescent="0.2">
      <c r="A1155" s="71">
        <v>33007</v>
      </c>
      <c r="D1155">
        <v>802.9</v>
      </c>
    </row>
    <row r="1156" spans="1:6" x14ac:dyDescent="0.2">
      <c r="A1156" s="71">
        <v>33014</v>
      </c>
      <c r="D1156">
        <v>806.2</v>
      </c>
    </row>
    <row r="1157" spans="1:6" x14ac:dyDescent="0.2">
      <c r="A1157" s="71">
        <v>33021</v>
      </c>
      <c r="D1157">
        <v>804.9</v>
      </c>
    </row>
    <row r="1158" spans="1:6" x14ac:dyDescent="0.2">
      <c r="A1158" s="71">
        <v>33025</v>
      </c>
      <c r="B1158">
        <v>622.6</v>
      </c>
      <c r="C1158">
        <v>2474</v>
      </c>
      <c r="E1158">
        <v>3213.7</v>
      </c>
    </row>
    <row r="1159" spans="1:6" x14ac:dyDescent="0.2">
      <c r="A1159" s="71">
        <v>33028</v>
      </c>
      <c r="D1159">
        <v>807.1</v>
      </c>
    </row>
    <row r="1160" spans="1:6" x14ac:dyDescent="0.2">
      <c r="A1160" s="71">
        <v>33035</v>
      </c>
      <c r="D1160">
        <v>807.7</v>
      </c>
    </row>
    <row r="1161" spans="1:6" x14ac:dyDescent="0.2">
      <c r="A1161" s="71">
        <v>33042</v>
      </c>
      <c r="D1161">
        <v>807.3</v>
      </c>
    </row>
    <row r="1162" spans="1:6" x14ac:dyDescent="0.2">
      <c r="A1162" s="71">
        <v>33049</v>
      </c>
      <c r="D1162">
        <v>810.3</v>
      </c>
    </row>
    <row r="1163" spans="1:6" x14ac:dyDescent="0.2">
      <c r="A1163" s="71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1">
        <v>33056</v>
      </c>
      <c r="D1164">
        <v>813.2</v>
      </c>
    </row>
    <row r="1165" spans="1:6" x14ac:dyDescent="0.2">
      <c r="A1165" s="71">
        <v>33063</v>
      </c>
      <c r="D1165">
        <v>808.1</v>
      </c>
    </row>
    <row r="1166" spans="1:6" x14ac:dyDescent="0.2">
      <c r="A1166" s="71">
        <v>33070</v>
      </c>
      <c r="D1166">
        <v>811.3</v>
      </c>
    </row>
    <row r="1167" spans="1:6" x14ac:dyDescent="0.2">
      <c r="A1167" s="71">
        <v>33077</v>
      </c>
      <c r="D1167">
        <v>809.3</v>
      </c>
    </row>
    <row r="1168" spans="1:6" x14ac:dyDescent="0.2">
      <c r="A1168" s="71">
        <v>33084</v>
      </c>
      <c r="D1168">
        <v>810.8</v>
      </c>
    </row>
    <row r="1169" spans="1:6" x14ac:dyDescent="0.2">
      <c r="A1169" s="71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1">
        <v>33091</v>
      </c>
      <c r="D1170">
        <v>811.9</v>
      </c>
    </row>
    <row r="1171" spans="1:6" x14ac:dyDescent="0.2">
      <c r="A1171" s="71">
        <v>33098</v>
      </c>
      <c r="D1171">
        <v>816.1</v>
      </c>
    </row>
    <row r="1172" spans="1:6" x14ac:dyDescent="0.2">
      <c r="A1172" s="71">
        <v>33105</v>
      </c>
      <c r="D1172">
        <v>817.2</v>
      </c>
    </row>
    <row r="1173" spans="1:6" x14ac:dyDescent="0.2">
      <c r="A1173" s="71">
        <v>33112</v>
      </c>
      <c r="D1173">
        <v>816.2</v>
      </c>
    </row>
    <row r="1174" spans="1:6" x14ac:dyDescent="0.2">
      <c r="A1174" s="71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1">
        <v>33119</v>
      </c>
      <c r="D1175">
        <v>819</v>
      </c>
    </row>
    <row r="1176" spans="1:6" x14ac:dyDescent="0.2">
      <c r="A1176" s="71">
        <v>33126</v>
      </c>
      <c r="D1176">
        <v>819.8</v>
      </c>
    </row>
    <row r="1177" spans="1:6" x14ac:dyDescent="0.2">
      <c r="A1177" s="71">
        <v>33133</v>
      </c>
      <c r="D1177">
        <v>819.2</v>
      </c>
    </row>
    <row r="1178" spans="1:6" x14ac:dyDescent="0.2">
      <c r="A1178" s="71">
        <v>33140</v>
      </c>
      <c r="D1178">
        <v>820.5</v>
      </c>
    </row>
    <row r="1179" spans="1:6" x14ac:dyDescent="0.2">
      <c r="A1179" s="71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1">
        <v>33154</v>
      </c>
      <c r="D1180">
        <v>820.5</v>
      </c>
    </row>
    <row r="1181" spans="1:6" x14ac:dyDescent="0.2">
      <c r="A1181" s="71">
        <v>33161</v>
      </c>
      <c r="D1181">
        <v>820.7</v>
      </c>
    </row>
    <row r="1182" spans="1:6" x14ac:dyDescent="0.2">
      <c r="A1182" s="71">
        <v>33168</v>
      </c>
      <c r="D1182">
        <v>817.2</v>
      </c>
    </row>
    <row r="1183" spans="1:6" x14ac:dyDescent="0.2">
      <c r="A1183" s="71">
        <v>33175</v>
      </c>
      <c r="D1183">
        <v>820</v>
      </c>
    </row>
    <row r="1184" spans="1:6" x14ac:dyDescent="0.2">
      <c r="A1184" s="71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1">
        <v>33182</v>
      </c>
      <c r="D1185">
        <v>822</v>
      </c>
    </row>
    <row r="1186" spans="1:6" x14ac:dyDescent="0.2">
      <c r="A1186" s="71">
        <v>33189</v>
      </c>
      <c r="D1186">
        <v>822</v>
      </c>
    </row>
    <row r="1187" spans="1:6" x14ac:dyDescent="0.2">
      <c r="A1187" s="71">
        <v>33196</v>
      </c>
      <c r="D1187">
        <v>823.4</v>
      </c>
    </row>
    <row r="1188" spans="1:6" x14ac:dyDescent="0.2">
      <c r="A1188" s="71">
        <v>33203</v>
      </c>
      <c r="D1188">
        <v>824.5</v>
      </c>
    </row>
    <row r="1189" spans="1:6" x14ac:dyDescent="0.2">
      <c r="A1189" s="71">
        <v>33208</v>
      </c>
      <c r="B1189">
        <v>614.5</v>
      </c>
      <c r="C1189">
        <v>2438</v>
      </c>
      <c r="E1189">
        <v>3271.8</v>
      </c>
    </row>
    <row r="1190" spans="1:6" x14ac:dyDescent="0.2">
      <c r="A1190" s="71">
        <v>33210</v>
      </c>
      <c r="D1190">
        <v>815.3</v>
      </c>
    </row>
    <row r="1191" spans="1:6" x14ac:dyDescent="0.2">
      <c r="A1191" s="71">
        <v>33217</v>
      </c>
      <c r="D1191">
        <v>821.8</v>
      </c>
    </row>
    <row r="1192" spans="1:6" x14ac:dyDescent="0.2">
      <c r="A1192" s="71">
        <v>33224</v>
      </c>
      <c r="D1192">
        <v>824.2</v>
      </c>
    </row>
    <row r="1193" spans="1:6" x14ac:dyDescent="0.2">
      <c r="A1193" s="71">
        <v>33231</v>
      </c>
      <c r="D1193">
        <v>828.1</v>
      </c>
    </row>
    <row r="1194" spans="1:6" x14ac:dyDescent="0.2">
      <c r="A1194" s="71">
        <v>33238</v>
      </c>
      <c r="D1194">
        <v>828.9</v>
      </c>
    </row>
    <row r="1195" spans="1:6" x14ac:dyDescent="0.2">
      <c r="A1195" s="71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1">
        <v>33245</v>
      </c>
      <c r="D1196">
        <v>826.6</v>
      </c>
    </row>
    <row r="1197" spans="1:6" x14ac:dyDescent="0.2">
      <c r="A1197" s="71">
        <v>33252</v>
      </c>
      <c r="D1197">
        <v>825.7</v>
      </c>
    </row>
    <row r="1198" spans="1:6" x14ac:dyDescent="0.2">
      <c r="A1198" s="71">
        <v>33259</v>
      </c>
      <c r="D1198">
        <v>826.2</v>
      </c>
    </row>
    <row r="1199" spans="1:6" x14ac:dyDescent="0.2">
      <c r="A1199" s="71">
        <v>33266</v>
      </c>
      <c r="D1199">
        <v>828.4</v>
      </c>
    </row>
    <row r="1200" spans="1:6" x14ac:dyDescent="0.2">
      <c r="A1200" s="71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1">
        <v>33273</v>
      </c>
      <c r="D1201">
        <v>830.9</v>
      </c>
    </row>
    <row r="1202" spans="1:6" x14ac:dyDescent="0.2">
      <c r="A1202" s="71">
        <v>33280</v>
      </c>
      <c r="D1202">
        <v>833.5</v>
      </c>
    </row>
    <row r="1203" spans="1:6" x14ac:dyDescent="0.2">
      <c r="A1203" s="71">
        <v>33287</v>
      </c>
      <c r="D1203">
        <v>832.4</v>
      </c>
    </row>
    <row r="1204" spans="1:6" x14ac:dyDescent="0.2">
      <c r="A1204" s="71">
        <v>33294</v>
      </c>
      <c r="D1204">
        <v>832</v>
      </c>
    </row>
    <row r="1205" spans="1:6" x14ac:dyDescent="0.2">
      <c r="A1205" s="71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1">
        <v>33301</v>
      </c>
      <c r="D1206">
        <v>834.6</v>
      </c>
    </row>
    <row r="1207" spans="1:6" x14ac:dyDescent="0.2">
      <c r="A1207" s="71">
        <v>33308</v>
      </c>
      <c r="D1207">
        <v>836.5</v>
      </c>
    </row>
    <row r="1208" spans="1:6" x14ac:dyDescent="0.2">
      <c r="A1208" s="71">
        <v>33315</v>
      </c>
      <c r="D1208">
        <v>836</v>
      </c>
    </row>
    <row r="1209" spans="1:6" x14ac:dyDescent="0.2">
      <c r="A1209" s="71">
        <v>33322</v>
      </c>
      <c r="D1209">
        <v>840.2</v>
      </c>
    </row>
    <row r="1210" spans="1:6" x14ac:dyDescent="0.2">
      <c r="A1210" s="71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1">
        <v>33336</v>
      </c>
      <c r="D1211">
        <v>842.7</v>
      </c>
    </row>
    <row r="1212" spans="1:6" x14ac:dyDescent="0.2">
      <c r="A1212" s="71">
        <v>33343</v>
      </c>
      <c r="D1212">
        <v>845</v>
      </c>
    </row>
    <row r="1213" spans="1:6" x14ac:dyDescent="0.2">
      <c r="A1213" s="71">
        <v>33350</v>
      </c>
      <c r="D1213">
        <v>842.6</v>
      </c>
    </row>
    <row r="1214" spans="1:6" x14ac:dyDescent="0.2">
      <c r="A1214" s="71">
        <v>33357</v>
      </c>
      <c r="D1214">
        <v>841.2</v>
      </c>
    </row>
    <row r="1215" spans="1:6" x14ac:dyDescent="0.2">
      <c r="A1215" s="71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1">
        <v>33364</v>
      </c>
      <c r="D1216">
        <v>846.4</v>
      </c>
    </row>
    <row r="1217" spans="1:6" x14ac:dyDescent="0.2">
      <c r="A1217" s="71">
        <v>33371</v>
      </c>
      <c r="D1217">
        <v>848.3</v>
      </c>
    </row>
    <row r="1218" spans="1:6" x14ac:dyDescent="0.2">
      <c r="A1218" s="71">
        <v>33378</v>
      </c>
      <c r="D1218">
        <v>850.8</v>
      </c>
    </row>
    <row r="1219" spans="1:6" x14ac:dyDescent="0.2">
      <c r="A1219" s="71">
        <v>33385</v>
      </c>
      <c r="D1219">
        <v>849.7</v>
      </c>
    </row>
    <row r="1220" spans="1:6" x14ac:dyDescent="0.2">
      <c r="A1220" s="71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1">
        <v>33392</v>
      </c>
      <c r="D1221">
        <v>848.1</v>
      </c>
    </row>
    <row r="1222" spans="1:6" x14ac:dyDescent="0.2">
      <c r="A1222" s="71">
        <v>33399</v>
      </c>
      <c r="D1222">
        <v>855.6</v>
      </c>
    </row>
    <row r="1223" spans="1:6" x14ac:dyDescent="0.2">
      <c r="A1223" s="71">
        <v>33406</v>
      </c>
      <c r="D1223">
        <v>856.5</v>
      </c>
    </row>
    <row r="1224" spans="1:6" x14ac:dyDescent="0.2">
      <c r="A1224" s="71">
        <v>33413</v>
      </c>
      <c r="D1224">
        <v>856.1</v>
      </c>
    </row>
    <row r="1225" spans="1:6" x14ac:dyDescent="0.2">
      <c r="A1225" s="71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1">
        <v>33427</v>
      </c>
      <c r="D1226">
        <v>859.5</v>
      </c>
    </row>
    <row r="1227" spans="1:6" x14ac:dyDescent="0.2">
      <c r="A1227" s="71">
        <v>33434</v>
      </c>
      <c r="D1227">
        <v>861.4</v>
      </c>
    </row>
    <row r="1228" spans="1:6" x14ac:dyDescent="0.2">
      <c r="A1228" s="71">
        <v>33441</v>
      </c>
      <c r="D1228">
        <v>861.1</v>
      </c>
    </row>
    <row r="1229" spans="1:6" x14ac:dyDescent="0.2">
      <c r="A1229" s="71">
        <v>33448</v>
      </c>
      <c r="D1229">
        <v>862.7</v>
      </c>
    </row>
    <row r="1230" spans="1:6" x14ac:dyDescent="0.2">
      <c r="A1230" s="71">
        <v>33451</v>
      </c>
      <c r="B1230">
        <v>634.6</v>
      </c>
      <c r="C1230">
        <v>2456.1</v>
      </c>
      <c r="E1230">
        <v>3355</v>
      </c>
    </row>
    <row r="1231" spans="1:6" x14ac:dyDescent="0.2">
      <c r="A1231" s="71">
        <v>33455</v>
      </c>
      <c r="D1231">
        <v>866.3</v>
      </c>
    </row>
    <row r="1232" spans="1:6" x14ac:dyDescent="0.2">
      <c r="A1232" s="71">
        <v>33462</v>
      </c>
      <c r="D1232">
        <v>865.3</v>
      </c>
    </row>
    <row r="1233" spans="1:6" x14ac:dyDescent="0.2">
      <c r="A1233" s="71">
        <v>33469</v>
      </c>
      <c r="D1233">
        <v>865</v>
      </c>
    </row>
    <row r="1234" spans="1:6" x14ac:dyDescent="0.2">
      <c r="A1234" s="71">
        <v>33476</v>
      </c>
      <c r="D1234">
        <v>869.1</v>
      </c>
    </row>
    <row r="1235" spans="1:6" x14ac:dyDescent="0.2">
      <c r="A1235" s="71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1">
        <v>33483</v>
      </c>
      <c r="D1236">
        <v>868.3</v>
      </c>
    </row>
    <row r="1237" spans="1:6" x14ac:dyDescent="0.2">
      <c r="A1237" s="71">
        <v>33490</v>
      </c>
      <c r="D1237">
        <v>870.5</v>
      </c>
    </row>
    <row r="1238" spans="1:6" x14ac:dyDescent="0.2">
      <c r="A1238" s="71">
        <v>33497</v>
      </c>
      <c r="D1238">
        <v>869.8</v>
      </c>
    </row>
    <row r="1239" spans="1:6" x14ac:dyDescent="0.2">
      <c r="A1239" s="71">
        <v>33504</v>
      </c>
      <c r="D1239">
        <v>869.5</v>
      </c>
    </row>
    <row r="1240" spans="1:6" x14ac:dyDescent="0.2">
      <c r="A1240" s="71">
        <v>33511</v>
      </c>
      <c r="D1240">
        <v>871.8</v>
      </c>
    </row>
    <row r="1241" spans="1:6" x14ac:dyDescent="0.2">
      <c r="A1241" s="71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1">
        <v>33518</v>
      </c>
      <c r="D1242">
        <v>874.6</v>
      </c>
    </row>
    <row r="1243" spans="1:6" x14ac:dyDescent="0.2">
      <c r="A1243" s="71">
        <v>33525</v>
      </c>
      <c r="D1243">
        <v>875.4</v>
      </c>
    </row>
    <row r="1244" spans="1:6" x14ac:dyDescent="0.2">
      <c r="A1244" s="71">
        <v>33532</v>
      </c>
      <c r="D1244">
        <v>879.5</v>
      </c>
    </row>
    <row r="1245" spans="1:6" x14ac:dyDescent="0.2">
      <c r="A1245" s="71">
        <v>33539</v>
      </c>
      <c r="D1245">
        <v>880.8</v>
      </c>
    </row>
    <row r="1246" spans="1:6" x14ac:dyDescent="0.2">
      <c r="A1246" s="71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1">
        <v>33546</v>
      </c>
      <c r="D1247">
        <v>882.4</v>
      </c>
    </row>
    <row r="1248" spans="1:6" x14ac:dyDescent="0.2">
      <c r="A1248" s="71">
        <v>33553</v>
      </c>
      <c r="D1248">
        <v>885.8</v>
      </c>
    </row>
    <row r="1249" spans="1:6" x14ac:dyDescent="0.2">
      <c r="A1249" s="71">
        <v>33560</v>
      </c>
      <c r="D1249">
        <v>886.6</v>
      </c>
    </row>
    <row r="1250" spans="1:6" x14ac:dyDescent="0.2">
      <c r="A1250" s="71">
        <v>33567</v>
      </c>
      <c r="D1250">
        <v>887.4</v>
      </c>
    </row>
    <row r="1251" spans="1:6" x14ac:dyDescent="0.2">
      <c r="A1251" s="71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1">
        <v>33574</v>
      </c>
      <c r="D1252">
        <v>896.1</v>
      </c>
    </row>
    <row r="1253" spans="1:6" x14ac:dyDescent="0.2">
      <c r="A1253" s="71">
        <v>33581</v>
      </c>
      <c r="D1253">
        <v>894.6</v>
      </c>
    </row>
    <row r="1254" spans="1:6" x14ac:dyDescent="0.2">
      <c r="A1254" s="71">
        <v>33588</v>
      </c>
      <c r="D1254">
        <v>897.6</v>
      </c>
    </row>
    <row r="1255" spans="1:6" x14ac:dyDescent="0.2">
      <c r="A1255" s="71">
        <v>33595</v>
      </c>
      <c r="D1255">
        <v>897.6</v>
      </c>
    </row>
    <row r="1256" spans="1:6" x14ac:dyDescent="0.2">
      <c r="A1256" s="71">
        <v>33602</v>
      </c>
      <c r="D1256">
        <v>897.5</v>
      </c>
    </row>
    <row r="1257" spans="1:6" x14ac:dyDescent="0.2">
      <c r="A1257" s="71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1">
        <v>33609</v>
      </c>
      <c r="D1258">
        <v>901.9</v>
      </c>
    </row>
    <row r="1259" spans="1:6" x14ac:dyDescent="0.2">
      <c r="A1259" s="71">
        <v>33616</v>
      </c>
      <c r="D1259">
        <v>906.8</v>
      </c>
    </row>
    <row r="1260" spans="1:6" x14ac:dyDescent="0.2">
      <c r="A1260" s="71">
        <v>33623</v>
      </c>
      <c r="D1260">
        <v>909.3</v>
      </c>
    </row>
    <row r="1261" spans="1:6" x14ac:dyDescent="0.2">
      <c r="A1261" s="71">
        <v>33630</v>
      </c>
      <c r="D1261">
        <v>918.2</v>
      </c>
    </row>
    <row r="1262" spans="1:6" x14ac:dyDescent="0.2">
      <c r="A1262" s="71">
        <v>33635</v>
      </c>
      <c r="B1262">
        <v>667.5</v>
      </c>
      <c r="C1262">
        <v>2453.1</v>
      </c>
      <c r="E1262">
        <v>3400</v>
      </c>
    </row>
    <row r="1263" spans="1:6" x14ac:dyDescent="0.2">
      <c r="A1263" s="71">
        <v>33637</v>
      </c>
      <c r="D1263">
        <v>917.7</v>
      </c>
    </row>
    <row r="1264" spans="1:6" x14ac:dyDescent="0.2">
      <c r="A1264" s="71">
        <v>33644</v>
      </c>
      <c r="D1264">
        <v>923.6</v>
      </c>
    </row>
    <row r="1265" spans="1:6" x14ac:dyDescent="0.2">
      <c r="A1265" s="71">
        <v>33651</v>
      </c>
      <c r="D1265">
        <v>925.4</v>
      </c>
    </row>
    <row r="1266" spans="1:6" x14ac:dyDescent="0.2">
      <c r="A1266" s="71">
        <v>33658</v>
      </c>
      <c r="D1266">
        <v>928.6</v>
      </c>
    </row>
    <row r="1267" spans="1:6" x14ac:dyDescent="0.2">
      <c r="A1267" s="71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1">
        <v>33665</v>
      </c>
      <c r="D1268">
        <v>926.9</v>
      </c>
    </row>
    <row r="1269" spans="1:6" x14ac:dyDescent="0.2">
      <c r="A1269" s="71">
        <v>33672</v>
      </c>
      <c r="D1269">
        <v>933.1</v>
      </c>
    </row>
    <row r="1270" spans="1:6" x14ac:dyDescent="0.2">
      <c r="A1270" s="71">
        <v>33679</v>
      </c>
      <c r="D1270">
        <v>938.2</v>
      </c>
    </row>
    <row r="1271" spans="1:6" x14ac:dyDescent="0.2">
      <c r="A1271" s="71">
        <v>33686</v>
      </c>
      <c r="D1271">
        <v>937.9</v>
      </c>
    </row>
    <row r="1272" spans="1:6" x14ac:dyDescent="0.2">
      <c r="A1272" s="71">
        <v>33693</v>
      </c>
      <c r="D1272">
        <v>939.7</v>
      </c>
    </row>
    <row r="1273" spans="1:6" x14ac:dyDescent="0.2">
      <c r="A1273" s="71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1">
        <v>33700</v>
      </c>
      <c r="D1274">
        <v>941</v>
      </c>
    </row>
    <row r="1275" spans="1:6" x14ac:dyDescent="0.2">
      <c r="A1275" s="71">
        <v>33707</v>
      </c>
      <c r="D1275">
        <v>941.3</v>
      </c>
    </row>
    <row r="1276" spans="1:6" x14ac:dyDescent="0.2">
      <c r="A1276" s="71">
        <v>33714</v>
      </c>
      <c r="D1276">
        <v>945.7</v>
      </c>
    </row>
    <row r="1277" spans="1:6" x14ac:dyDescent="0.2">
      <c r="A1277" s="71">
        <v>33721</v>
      </c>
      <c r="D1277">
        <v>945.6</v>
      </c>
    </row>
    <row r="1278" spans="1:6" x14ac:dyDescent="0.2">
      <c r="A1278" s="71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1">
        <v>33728</v>
      </c>
      <c r="D1279">
        <v>946.5</v>
      </c>
    </row>
    <row r="1280" spans="1:6" x14ac:dyDescent="0.2">
      <c r="A1280" s="71">
        <v>33735</v>
      </c>
      <c r="D1280">
        <v>949.4</v>
      </c>
    </row>
    <row r="1281" spans="1:6" x14ac:dyDescent="0.2">
      <c r="A1281" s="71">
        <v>33742</v>
      </c>
      <c r="D1281">
        <v>949.8</v>
      </c>
    </row>
    <row r="1282" spans="1:6" x14ac:dyDescent="0.2">
      <c r="A1282" s="71">
        <v>33749</v>
      </c>
      <c r="D1282">
        <v>952.3</v>
      </c>
    </row>
    <row r="1283" spans="1:6" x14ac:dyDescent="0.2">
      <c r="A1283" s="71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1">
        <v>33763</v>
      </c>
      <c r="D1284">
        <v>951.1</v>
      </c>
    </row>
    <row r="1285" spans="1:6" x14ac:dyDescent="0.2">
      <c r="A1285" s="71">
        <v>33770</v>
      </c>
      <c r="D1285">
        <v>955.6</v>
      </c>
    </row>
    <row r="1286" spans="1:6" x14ac:dyDescent="0.2">
      <c r="A1286" s="71">
        <v>33777</v>
      </c>
      <c r="D1286">
        <v>954.8</v>
      </c>
    </row>
    <row r="1287" spans="1:6" x14ac:dyDescent="0.2">
      <c r="A1287" s="71">
        <v>33784</v>
      </c>
      <c r="D1287">
        <v>955.2</v>
      </c>
    </row>
    <row r="1288" spans="1:6" x14ac:dyDescent="0.2">
      <c r="A1288" s="71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1">
        <v>33791</v>
      </c>
      <c r="D1289">
        <v>959.3</v>
      </c>
    </row>
    <row r="1290" spans="1:6" x14ac:dyDescent="0.2">
      <c r="A1290" s="71">
        <v>33798</v>
      </c>
      <c r="D1290">
        <v>960.4</v>
      </c>
    </row>
    <row r="1291" spans="1:6" x14ac:dyDescent="0.2">
      <c r="A1291" s="71">
        <v>33805</v>
      </c>
      <c r="D1291">
        <v>964.8</v>
      </c>
    </row>
    <row r="1292" spans="1:6" x14ac:dyDescent="0.2">
      <c r="A1292" s="71">
        <v>33812</v>
      </c>
      <c r="D1292">
        <v>966.8</v>
      </c>
    </row>
    <row r="1293" spans="1:6" x14ac:dyDescent="0.2">
      <c r="A1293" s="71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1">
        <v>33819</v>
      </c>
      <c r="D1294">
        <v>965.8</v>
      </c>
    </row>
    <row r="1295" spans="1:6" x14ac:dyDescent="0.2">
      <c r="A1295" s="71">
        <v>33826</v>
      </c>
      <c r="D1295">
        <v>972.7</v>
      </c>
    </row>
    <row r="1296" spans="1:6" x14ac:dyDescent="0.2">
      <c r="A1296" s="71">
        <v>33833</v>
      </c>
      <c r="D1296">
        <v>972.9</v>
      </c>
    </row>
    <row r="1297" spans="1:6" x14ac:dyDescent="0.2">
      <c r="A1297" s="71">
        <v>33840</v>
      </c>
      <c r="D1297">
        <v>974.2</v>
      </c>
    </row>
    <row r="1298" spans="1:6" x14ac:dyDescent="0.2">
      <c r="A1298" s="71">
        <v>33847</v>
      </c>
      <c r="D1298">
        <v>978.5</v>
      </c>
    </row>
    <row r="1299" spans="1:6" x14ac:dyDescent="0.2">
      <c r="A1299" s="71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1">
        <v>33854</v>
      </c>
      <c r="D1300">
        <v>979.3</v>
      </c>
    </row>
    <row r="1301" spans="1:6" x14ac:dyDescent="0.2">
      <c r="A1301" s="71">
        <v>33861</v>
      </c>
      <c r="D1301">
        <v>985.6</v>
      </c>
    </row>
    <row r="1302" spans="1:6" x14ac:dyDescent="0.2">
      <c r="A1302" s="71">
        <v>33868</v>
      </c>
      <c r="D1302">
        <v>990.1</v>
      </c>
    </row>
    <row r="1303" spans="1:6" x14ac:dyDescent="0.2">
      <c r="A1303" s="71">
        <v>33875</v>
      </c>
      <c r="D1303">
        <v>994.2</v>
      </c>
    </row>
    <row r="1304" spans="1:6" x14ac:dyDescent="0.2">
      <c r="A1304" s="71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1">
        <v>33882</v>
      </c>
      <c r="D1305">
        <v>997.6</v>
      </c>
    </row>
    <row r="1306" spans="1:6" x14ac:dyDescent="0.2">
      <c r="A1306" s="71">
        <v>33889</v>
      </c>
      <c r="D1306">
        <v>999.5</v>
      </c>
    </row>
    <row r="1307" spans="1:6" x14ac:dyDescent="0.2">
      <c r="A1307" s="71">
        <v>33896</v>
      </c>
      <c r="D1307">
        <v>1001</v>
      </c>
    </row>
    <row r="1308" spans="1:6" x14ac:dyDescent="0.2">
      <c r="A1308" s="71">
        <v>33903</v>
      </c>
      <c r="D1308">
        <v>1009.2</v>
      </c>
    </row>
    <row r="1309" spans="1:6" x14ac:dyDescent="0.2">
      <c r="A1309" s="71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1">
        <v>33910</v>
      </c>
      <c r="D1310">
        <v>1011.7</v>
      </c>
    </row>
    <row r="1311" spans="1:6" x14ac:dyDescent="0.2">
      <c r="A1311" s="71">
        <v>33917</v>
      </c>
      <c r="D1311">
        <v>1014.8</v>
      </c>
    </row>
    <row r="1312" spans="1:6" x14ac:dyDescent="0.2">
      <c r="A1312" s="71">
        <v>33924</v>
      </c>
      <c r="D1312">
        <v>1017</v>
      </c>
    </row>
    <row r="1313" spans="1:6" x14ac:dyDescent="0.2">
      <c r="A1313" s="71">
        <v>33931</v>
      </c>
      <c r="D1313">
        <v>1014.4</v>
      </c>
    </row>
    <row r="1314" spans="1:6" x14ac:dyDescent="0.2">
      <c r="A1314" s="71">
        <v>33938</v>
      </c>
      <c r="D1314">
        <v>1017.9</v>
      </c>
    </row>
    <row r="1315" spans="1:6" x14ac:dyDescent="0.2">
      <c r="A1315" s="71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1">
        <v>33945</v>
      </c>
      <c r="D1316">
        <v>1021.4</v>
      </c>
    </row>
    <row r="1317" spans="1:6" x14ac:dyDescent="0.2">
      <c r="A1317" s="71">
        <v>33952</v>
      </c>
      <c r="D1317">
        <v>1025.9000000000001</v>
      </c>
    </row>
    <row r="1318" spans="1:6" x14ac:dyDescent="0.2">
      <c r="A1318" s="71">
        <v>33959</v>
      </c>
      <c r="D1318">
        <v>1022.8</v>
      </c>
    </row>
    <row r="1319" spans="1:6" x14ac:dyDescent="0.2">
      <c r="A1319" s="71">
        <v>33966</v>
      </c>
      <c r="D1319">
        <v>1028.4000000000001</v>
      </c>
    </row>
    <row r="1320" spans="1:6" x14ac:dyDescent="0.2">
      <c r="A1320" s="71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1">
        <v>33973</v>
      </c>
      <c r="D1321">
        <v>1027.8</v>
      </c>
    </row>
    <row r="1322" spans="1:6" x14ac:dyDescent="0.2">
      <c r="A1322" s="71">
        <v>33980</v>
      </c>
      <c r="D1322">
        <v>1031.0999999999999</v>
      </c>
    </row>
    <row r="1323" spans="1:6" x14ac:dyDescent="0.2">
      <c r="A1323" s="71">
        <v>33987</v>
      </c>
      <c r="D1323">
        <v>1029.5999999999999</v>
      </c>
    </row>
    <row r="1324" spans="1:6" x14ac:dyDescent="0.2">
      <c r="A1324" s="71">
        <v>33994</v>
      </c>
      <c r="D1324">
        <v>1030.9000000000001</v>
      </c>
    </row>
    <row r="1325" spans="1:6" x14ac:dyDescent="0.2">
      <c r="A1325" s="71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1">
        <v>34008</v>
      </c>
      <c r="D1326">
        <v>1030</v>
      </c>
    </row>
    <row r="1327" spans="1:6" x14ac:dyDescent="0.2">
      <c r="A1327" s="71">
        <v>34015</v>
      </c>
      <c r="D1327">
        <v>1034.0999999999999</v>
      </c>
    </row>
    <row r="1328" spans="1:6" x14ac:dyDescent="0.2">
      <c r="A1328" s="71">
        <v>34022</v>
      </c>
      <c r="D1328">
        <v>1034.7</v>
      </c>
    </row>
    <row r="1329" spans="1:6" x14ac:dyDescent="0.2">
      <c r="A1329" s="71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1">
        <v>34036</v>
      </c>
      <c r="D1330">
        <v>1035.3</v>
      </c>
    </row>
    <row r="1331" spans="1:6" x14ac:dyDescent="0.2">
      <c r="A1331" s="71">
        <v>34043</v>
      </c>
      <c r="D1331">
        <v>1036.8</v>
      </c>
    </row>
    <row r="1332" spans="1:6" x14ac:dyDescent="0.2">
      <c r="A1332" s="71">
        <v>34050</v>
      </c>
      <c r="D1332">
        <v>1038.5999999999999</v>
      </c>
    </row>
    <row r="1333" spans="1:6" x14ac:dyDescent="0.2">
      <c r="A1333" s="71">
        <v>34057</v>
      </c>
      <c r="D1333">
        <v>1040.4000000000001</v>
      </c>
    </row>
    <row r="1334" spans="1:6" x14ac:dyDescent="0.2">
      <c r="A1334" s="71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1">
        <v>34064</v>
      </c>
      <c r="D1335">
        <v>1045.4000000000001</v>
      </c>
    </row>
    <row r="1336" spans="1:6" x14ac:dyDescent="0.2">
      <c r="A1336" s="71">
        <v>34071</v>
      </c>
      <c r="D1336">
        <v>1045.9000000000001</v>
      </c>
    </row>
    <row r="1337" spans="1:6" x14ac:dyDescent="0.2">
      <c r="A1337" s="71">
        <v>34078</v>
      </c>
      <c r="D1337">
        <v>1045.5</v>
      </c>
    </row>
    <row r="1338" spans="1:6" x14ac:dyDescent="0.2">
      <c r="A1338" s="71">
        <v>34085</v>
      </c>
      <c r="D1338">
        <v>1047.2</v>
      </c>
    </row>
    <row r="1339" spans="1:6" x14ac:dyDescent="0.2">
      <c r="A1339" s="71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1">
        <v>34092</v>
      </c>
      <c r="D1340">
        <v>1056.3</v>
      </c>
    </row>
    <row r="1341" spans="1:6" x14ac:dyDescent="0.2">
      <c r="A1341" s="71">
        <v>34099</v>
      </c>
      <c r="D1341">
        <v>1064.0999999999999</v>
      </c>
    </row>
    <row r="1342" spans="1:6" x14ac:dyDescent="0.2">
      <c r="A1342" s="71">
        <v>34106</v>
      </c>
      <c r="D1342">
        <v>1066</v>
      </c>
    </row>
    <row r="1343" spans="1:6" x14ac:dyDescent="0.2">
      <c r="A1343" s="71">
        <v>34113</v>
      </c>
      <c r="D1343">
        <v>1063.5999999999999</v>
      </c>
    </row>
    <row r="1344" spans="1:6" x14ac:dyDescent="0.2">
      <c r="A1344" s="71">
        <v>34120</v>
      </c>
      <c r="D1344">
        <v>1073</v>
      </c>
    </row>
    <row r="1345" spans="1:6" x14ac:dyDescent="0.2">
      <c r="A1345" s="71">
        <v>34121</v>
      </c>
      <c r="B1345">
        <v>745</v>
      </c>
      <c r="C1345">
        <v>2385.6</v>
      </c>
      <c r="E1345">
        <v>3442.4</v>
      </c>
    </row>
    <row r="1346" spans="1:6" x14ac:dyDescent="0.2">
      <c r="A1346" s="71">
        <v>34127</v>
      </c>
      <c r="D1346">
        <v>1071.3</v>
      </c>
    </row>
    <row r="1347" spans="1:6" x14ac:dyDescent="0.2">
      <c r="A1347" s="71">
        <v>34134</v>
      </c>
      <c r="D1347">
        <v>1074.0999999999999</v>
      </c>
    </row>
    <row r="1348" spans="1:6" x14ac:dyDescent="0.2">
      <c r="A1348" s="71">
        <v>34141</v>
      </c>
      <c r="D1348">
        <v>1076.4000000000001</v>
      </c>
    </row>
    <row r="1349" spans="1:6" x14ac:dyDescent="0.2">
      <c r="A1349" s="71">
        <v>34148</v>
      </c>
      <c r="D1349">
        <v>1077.5999999999999</v>
      </c>
    </row>
    <row r="1350" spans="1:6" x14ac:dyDescent="0.2">
      <c r="A1350" s="71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1">
        <v>34155</v>
      </c>
      <c r="D1351">
        <v>1079.3</v>
      </c>
    </row>
    <row r="1352" spans="1:6" x14ac:dyDescent="0.2">
      <c r="A1352" s="71">
        <v>34162</v>
      </c>
      <c r="D1352">
        <v>1083.3</v>
      </c>
    </row>
    <row r="1353" spans="1:6" x14ac:dyDescent="0.2">
      <c r="A1353" s="71">
        <v>34169</v>
      </c>
      <c r="D1353">
        <v>1085.3</v>
      </c>
    </row>
    <row r="1354" spans="1:6" x14ac:dyDescent="0.2">
      <c r="A1354" s="71">
        <v>34176</v>
      </c>
      <c r="D1354">
        <v>1086.5</v>
      </c>
    </row>
    <row r="1355" spans="1:6" x14ac:dyDescent="0.2">
      <c r="A1355" s="71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1">
        <v>34183</v>
      </c>
      <c r="D1356">
        <v>1088.3</v>
      </c>
    </row>
    <row r="1357" spans="1:6" x14ac:dyDescent="0.2">
      <c r="A1357" s="71">
        <v>34190</v>
      </c>
      <c r="D1357">
        <v>1092.4000000000001</v>
      </c>
    </row>
    <row r="1358" spans="1:6" x14ac:dyDescent="0.2">
      <c r="A1358" s="71">
        <v>34197</v>
      </c>
      <c r="D1358">
        <v>1095.4000000000001</v>
      </c>
    </row>
    <row r="1359" spans="1:6" x14ac:dyDescent="0.2">
      <c r="A1359" s="71">
        <v>34204</v>
      </c>
      <c r="D1359">
        <v>1093.0999999999999</v>
      </c>
    </row>
    <row r="1360" spans="1:6" x14ac:dyDescent="0.2">
      <c r="A1360" s="71">
        <v>34211</v>
      </c>
      <c r="D1360">
        <v>1096.8</v>
      </c>
    </row>
    <row r="1361" spans="1:6" x14ac:dyDescent="0.2">
      <c r="A1361" s="71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1">
        <v>34218</v>
      </c>
      <c r="D1362">
        <v>1100.5999999999999</v>
      </c>
    </row>
    <row r="1363" spans="1:6" x14ac:dyDescent="0.2">
      <c r="A1363" s="71">
        <v>34225</v>
      </c>
      <c r="D1363">
        <v>1103</v>
      </c>
    </row>
    <row r="1364" spans="1:6" x14ac:dyDescent="0.2">
      <c r="A1364" s="71">
        <v>34232</v>
      </c>
      <c r="D1364">
        <v>1106.9000000000001</v>
      </c>
    </row>
    <row r="1365" spans="1:6" x14ac:dyDescent="0.2">
      <c r="A1365" s="71">
        <v>34239</v>
      </c>
      <c r="D1365">
        <v>1103.9000000000001</v>
      </c>
    </row>
    <row r="1366" spans="1:6" x14ac:dyDescent="0.2">
      <c r="A1366" s="71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1">
        <v>34246</v>
      </c>
      <c r="D1367">
        <v>1108.3</v>
      </c>
    </row>
    <row r="1368" spans="1:6" x14ac:dyDescent="0.2">
      <c r="A1368" s="71">
        <v>34253</v>
      </c>
      <c r="D1368">
        <v>1110.0999999999999</v>
      </c>
    </row>
    <row r="1369" spans="1:6" x14ac:dyDescent="0.2">
      <c r="A1369" s="71">
        <v>34260</v>
      </c>
      <c r="D1369">
        <v>1112.8</v>
      </c>
    </row>
    <row r="1370" spans="1:6" x14ac:dyDescent="0.2">
      <c r="A1370" s="71">
        <v>34267</v>
      </c>
      <c r="D1370">
        <v>1113</v>
      </c>
    </row>
    <row r="1371" spans="1:6" x14ac:dyDescent="0.2">
      <c r="A1371" s="71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1">
        <v>34281</v>
      </c>
      <c r="D1372">
        <v>1121.7</v>
      </c>
    </row>
    <row r="1373" spans="1:6" x14ac:dyDescent="0.2">
      <c r="A1373" s="71">
        <v>34288</v>
      </c>
      <c r="D1373">
        <v>1126.8</v>
      </c>
    </row>
    <row r="1374" spans="1:6" x14ac:dyDescent="0.2">
      <c r="A1374" s="71">
        <v>34295</v>
      </c>
      <c r="D1374">
        <v>1123.2</v>
      </c>
    </row>
    <row r="1375" spans="1:6" x14ac:dyDescent="0.2">
      <c r="A1375" s="71">
        <v>34302</v>
      </c>
      <c r="D1375">
        <v>1124.7</v>
      </c>
    </row>
    <row r="1376" spans="1:6" x14ac:dyDescent="0.2">
      <c r="A1376" s="71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1">
        <v>34309</v>
      </c>
      <c r="D1377">
        <v>1128.0999999999999</v>
      </c>
    </row>
    <row r="1378" spans="1:6" x14ac:dyDescent="0.2">
      <c r="A1378" s="71">
        <v>34316</v>
      </c>
      <c r="D1378">
        <v>1129.5</v>
      </c>
    </row>
    <row r="1379" spans="1:6" x14ac:dyDescent="0.2">
      <c r="A1379" s="71">
        <v>34323</v>
      </c>
      <c r="D1379">
        <v>1129.5</v>
      </c>
    </row>
    <row r="1380" spans="1:6" x14ac:dyDescent="0.2">
      <c r="A1380" s="71">
        <v>34330</v>
      </c>
      <c r="D1380">
        <v>1131.9000000000001</v>
      </c>
    </row>
    <row r="1381" spans="1:6" x14ac:dyDescent="0.2">
      <c r="A1381" s="71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1">
        <v>34337</v>
      </c>
      <c r="D1382">
        <v>1128.4000000000001</v>
      </c>
    </row>
    <row r="1383" spans="1:6" x14ac:dyDescent="0.2">
      <c r="A1383" s="71">
        <v>34344</v>
      </c>
      <c r="D1383">
        <v>1131</v>
      </c>
    </row>
    <row r="1384" spans="1:6" x14ac:dyDescent="0.2">
      <c r="A1384" s="71">
        <v>34351</v>
      </c>
      <c r="D1384">
        <v>1131.3</v>
      </c>
    </row>
    <row r="1385" spans="1:6" x14ac:dyDescent="0.2">
      <c r="A1385" s="71">
        <v>34358</v>
      </c>
      <c r="D1385">
        <v>1132.4000000000001</v>
      </c>
    </row>
    <row r="1386" spans="1:6" x14ac:dyDescent="0.2">
      <c r="A1386" s="71">
        <v>34365</v>
      </c>
      <c r="D1386">
        <v>1132.7</v>
      </c>
    </row>
    <row r="1387" spans="1:6" x14ac:dyDescent="0.2">
      <c r="A1387" s="71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1">
        <v>34372</v>
      </c>
      <c r="D1388">
        <v>1134.5</v>
      </c>
    </row>
    <row r="1389" spans="1:6" x14ac:dyDescent="0.2">
      <c r="A1389" s="71">
        <v>34379</v>
      </c>
      <c r="D1389">
        <v>1136.7</v>
      </c>
    </row>
    <row r="1390" spans="1:6" x14ac:dyDescent="0.2">
      <c r="A1390" s="71">
        <v>34386</v>
      </c>
      <c r="D1390">
        <v>1137.4000000000001</v>
      </c>
    </row>
    <row r="1391" spans="1:6" x14ac:dyDescent="0.2">
      <c r="A1391" s="71">
        <v>34393</v>
      </c>
      <c r="D1391">
        <v>1136.5</v>
      </c>
    </row>
    <row r="1392" spans="1:6" x14ac:dyDescent="0.2">
      <c r="A1392" s="71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1">
        <v>34400</v>
      </c>
      <c r="D1393">
        <v>1138.3</v>
      </c>
    </row>
    <row r="1394" spans="1:6" x14ac:dyDescent="0.2">
      <c r="A1394" s="71">
        <v>34407</v>
      </c>
      <c r="D1394">
        <v>1139.5999999999999</v>
      </c>
    </row>
    <row r="1395" spans="1:6" x14ac:dyDescent="0.2">
      <c r="A1395" s="71">
        <v>34414</v>
      </c>
      <c r="D1395">
        <v>1139.2</v>
      </c>
    </row>
    <row r="1396" spans="1:6" x14ac:dyDescent="0.2">
      <c r="A1396" s="71">
        <v>34421</v>
      </c>
      <c r="D1396">
        <v>1141.5</v>
      </c>
    </row>
    <row r="1397" spans="1:6" x14ac:dyDescent="0.2">
      <c r="A1397" s="71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1">
        <v>34428</v>
      </c>
      <c r="D1398">
        <v>1144.7</v>
      </c>
    </row>
    <row r="1399" spans="1:6" x14ac:dyDescent="0.2">
      <c r="A1399" s="71">
        <v>34435</v>
      </c>
      <c r="D1399">
        <v>1143.8</v>
      </c>
    </row>
    <row r="1400" spans="1:6" x14ac:dyDescent="0.2">
      <c r="A1400" s="71">
        <v>34442</v>
      </c>
      <c r="D1400">
        <v>1139</v>
      </c>
    </row>
    <row r="1401" spans="1:6" x14ac:dyDescent="0.2">
      <c r="A1401" s="71">
        <v>34449</v>
      </c>
      <c r="D1401">
        <v>1137.9000000000001</v>
      </c>
    </row>
    <row r="1402" spans="1:6" x14ac:dyDescent="0.2">
      <c r="A1402" s="71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1">
        <v>34456</v>
      </c>
      <c r="D1403">
        <v>1141.8</v>
      </c>
    </row>
    <row r="1404" spans="1:6" x14ac:dyDescent="0.2">
      <c r="A1404" s="71">
        <v>34463</v>
      </c>
      <c r="D1404">
        <v>1144.9000000000001</v>
      </c>
    </row>
    <row r="1405" spans="1:6" x14ac:dyDescent="0.2">
      <c r="A1405" s="71">
        <v>34470</v>
      </c>
      <c r="D1405">
        <v>1145.0999999999999</v>
      </c>
    </row>
    <row r="1406" spans="1:6" x14ac:dyDescent="0.2">
      <c r="A1406" s="71">
        <v>34477</v>
      </c>
      <c r="D1406">
        <v>1141.2</v>
      </c>
    </row>
    <row r="1407" spans="1:6" x14ac:dyDescent="0.2">
      <c r="A1407" s="71">
        <v>34484</v>
      </c>
      <c r="D1407">
        <v>1142.3</v>
      </c>
    </row>
    <row r="1408" spans="1:6" x14ac:dyDescent="0.2">
      <c r="A1408" s="71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1">
        <v>34491</v>
      </c>
      <c r="D1409">
        <v>1144.3</v>
      </c>
    </row>
    <row r="1410" spans="1:6" x14ac:dyDescent="0.2">
      <c r="A1410" s="71">
        <v>34498</v>
      </c>
      <c r="D1410">
        <v>1145.4000000000001</v>
      </c>
    </row>
    <row r="1411" spans="1:6" x14ac:dyDescent="0.2">
      <c r="A1411" s="71">
        <v>34505</v>
      </c>
      <c r="D1411">
        <v>1146.4000000000001</v>
      </c>
    </row>
    <row r="1412" spans="1:6" x14ac:dyDescent="0.2">
      <c r="A1412" s="71">
        <v>34512</v>
      </c>
      <c r="D1412">
        <v>1145.3</v>
      </c>
    </row>
    <row r="1413" spans="1:6" x14ac:dyDescent="0.2">
      <c r="A1413" s="71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1">
        <v>34519</v>
      </c>
      <c r="D1414">
        <v>1143.5</v>
      </c>
    </row>
    <row r="1415" spans="1:6" x14ac:dyDescent="0.2">
      <c r="A1415" s="71">
        <v>34526</v>
      </c>
      <c r="D1415">
        <v>1151.5</v>
      </c>
    </row>
    <row r="1416" spans="1:6" x14ac:dyDescent="0.2">
      <c r="A1416" s="71">
        <v>34533</v>
      </c>
      <c r="D1416">
        <v>1151.2</v>
      </c>
    </row>
    <row r="1417" spans="1:6" x14ac:dyDescent="0.2">
      <c r="A1417" s="71">
        <v>34540</v>
      </c>
      <c r="D1417">
        <v>1151.4000000000001</v>
      </c>
    </row>
    <row r="1418" spans="1:6" x14ac:dyDescent="0.2">
      <c r="A1418" s="71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1">
        <v>34554</v>
      </c>
      <c r="D1419">
        <v>1148</v>
      </c>
    </row>
    <row r="1420" spans="1:6" x14ac:dyDescent="0.2">
      <c r="A1420" s="71">
        <v>34561</v>
      </c>
      <c r="D1420">
        <v>1151.5999999999999</v>
      </c>
    </row>
    <row r="1421" spans="1:6" x14ac:dyDescent="0.2">
      <c r="A1421" s="71">
        <v>34568</v>
      </c>
      <c r="D1421">
        <v>1150.2</v>
      </c>
    </row>
    <row r="1422" spans="1:6" x14ac:dyDescent="0.2">
      <c r="A1422" s="71">
        <v>34575</v>
      </c>
      <c r="D1422">
        <v>1151.5999999999999</v>
      </c>
    </row>
    <row r="1423" spans="1:6" x14ac:dyDescent="0.2">
      <c r="A1423" s="71">
        <v>34578</v>
      </c>
      <c r="B1423">
        <v>771.5</v>
      </c>
      <c r="C1423">
        <v>2335</v>
      </c>
      <c r="E1423">
        <v>3486.1</v>
      </c>
    </row>
    <row r="1424" spans="1:6" x14ac:dyDescent="0.2">
      <c r="A1424" s="71">
        <v>34582</v>
      </c>
      <c r="D1424">
        <v>1153</v>
      </c>
    </row>
    <row r="1425" spans="1:6" x14ac:dyDescent="0.2">
      <c r="A1425" s="71">
        <v>34589</v>
      </c>
      <c r="D1425">
        <v>1152.7</v>
      </c>
    </row>
    <row r="1426" spans="1:6" x14ac:dyDescent="0.2">
      <c r="A1426" s="71">
        <v>34596</v>
      </c>
      <c r="D1426">
        <v>1152.2</v>
      </c>
    </row>
    <row r="1427" spans="1:6" x14ac:dyDescent="0.2">
      <c r="A1427" s="71">
        <v>34603</v>
      </c>
      <c r="D1427">
        <v>1152.3</v>
      </c>
    </row>
    <row r="1428" spans="1:6" x14ac:dyDescent="0.2">
      <c r="A1428" s="71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1">
        <v>34610</v>
      </c>
      <c r="D1429">
        <v>1147.7</v>
      </c>
    </row>
    <row r="1430" spans="1:6" x14ac:dyDescent="0.2">
      <c r="A1430" s="71">
        <v>34617</v>
      </c>
      <c r="D1430">
        <v>1152.5999999999999</v>
      </c>
    </row>
    <row r="1431" spans="1:6" x14ac:dyDescent="0.2">
      <c r="A1431" s="71">
        <v>34624</v>
      </c>
      <c r="D1431">
        <v>1152.7</v>
      </c>
    </row>
    <row r="1432" spans="1:6" x14ac:dyDescent="0.2">
      <c r="A1432" s="71">
        <v>34631</v>
      </c>
      <c r="D1432">
        <v>1148.2</v>
      </c>
    </row>
    <row r="1433" spans="1:6" x14ac:dyDescent="0.2">
      <c r="A1433" s="71">
        <v>34638</v>
      </c>
      <c r="D1433">
        <v>1148.0999999999999</v>
      </c>
    </row>
    <row r="1434" spans="1:6" x14ac:dyDescent="0.2">
      <c r="A1434" s="71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1">
        <v>34645</v>
      </c>
      <c r="D1435">
        <v>1148.2</v>
      </c>
    </row>
    <row r="1436" spans="1:6" x14ac:dyDescent="0.2">
      <c r="A1436" s="71">
        <v>34652</v>
      </c>
      <c r="D1436">
        <v>1151.8</v>
      </c>
    </row>
    <row r="1437" spans="1:6" x14ac:dyDescent="0.2">
      <c r="A1437" s="71">
        <v>34659</v>
      </c>
      <c r="D1437">
        <v>1152.4000000000001</v>
      </c>
    </row>
    <row r="1438" spans="1:6" x14ac:dyDescent="0.2">
      <c r="A1438" s="71">
        <v>34666</v>
      </c>
      <c r="D1438">
        <v>1151.2</v>
      </c>
    </row>
    <row r="1439" spans="1:6" x14ac:dyDescent="0.2">
      <c r="A1439" s="71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1">
        <v>34673</v>
      </c>
      <c r="D1440">
        <v>1152.2</v>
      </c>
    </row>
    <row r="1441" spans="1:6" x14ac:dyDescent="0.2">
      <c r="A1441" s="71">
        <v>34680</v>
      </c>
      <c r="D1441">
        <v>1154.5</v>
      </c>
    </row>
    <row r="1442" spans="1:6" x14ac:dyDescent="0.2">
      <c r="A1442" s="71">
        <v>34687</v>
      </c>
      <c r="D1442">
        <v>1150.4000000000001</v>
      </c>
    </row>
    <row r="1443" spans="1:6" x14ac:dyDescent="0.2">
      <c r="A1443" s="71">
        <v>34694</v>
      </c>
      <c r="D1443">
        <v>1149.3</v>
      </c>
    </row>
    <row r="1444" spans="1:6" x14ac:dyDescent="0.2">
      <c r="A1444" s="71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1">
        <v>34701</v>
      </c>
      <c r="D1445">
        <v>1145.9000000000001</v>
      </c>
    </row>
    <row r="1446" spans="1:6" x14ac:dyDescent="0.2">
      <c r="A1446" s="71">
        <v>34708</v>
      </c>
      <c r="D1446">
        <v>1154.4000000000001</v>
      </c>
    </row>
    <row r="1447" spans="1:6" x14ac:dyDescent="0.2">
      <c r="A1447" s="71">
        <v>34715</v>
      </c>
      <c r="D1447">
        <v>1154.4000000000001</v>
      </c>
    </row>
    <row r="1448" spans="1:6" x14ac:dyDescent="0.2">
      <c r="A1448" s="71">
        <v>34722</v>
      </c>
      <c r="D1448">
        <v>1150.4000000000001</v>
      </c>
    </row>
    <row r="1449" spans="1:6" x14ac:dyDescent="0.2">
      <c r="A1449" s="71">
        <v>34729</v>
      </c>
      <c r="D1449">
        <v>1148</v>
      </c>
    </row>
    <row r="1450" spans="1:6" x14ac:dyDescent="0.2">
      <c r="A1450" s="71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1">
        <v>34736</v>
      </c>
      <c r="D1451">
        <v>1150.5</v>
      </c>
    </row>
    <row r="1452" spans="1:6" x14ac:dyDescent="0.2">
      <c r="A1452" s="71">
        <v>34743</v>
      </c>
      <c r="D1452">
        <v>1148</v>
      </c>
    </row>
    <row r="1453" spans="1:6" x14ac:dyDescent="0.2">
      <c r="A1453" s="71">
        <v>34750</v>
      </c>
      <c r="D1453">
        <v>1145.3</v>
      </c>
    </row>
    <row r="1454" spans="1:6" x14ac:dyDescent="0.2">
      <c r="A1454" s="71">
        <v>34757</v>
      </c>
      <c r="D1454">
        <v>1146.2</v>
      </c>
    </row>
    <row r="1455" spans="1:6" x14ac:dyDescent="0.2">
      <c r="A1455" s="71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1">
        <v>34764</v>
      </c>
      <c r="D1456">
        <v>1147.2</v>
      </c>
    </row>
    <row r="1457" spans="1:6" x14ac:dyDescent="0.2">
      <c r="A1457" s="71">
        <v>34771</v>
      </c>
      <c r="D1457">
        <v>1148.3</v>
      </c>
    </row>
    <row r="1458" spans="1:6" x14ac:dyDescent="0.2">
      <c r="A1458" s="71">
        <v>34778</v>
      </c>
      <c r="D1458">
        <v>1147.2</v>
      </c>
    </row>
    <row r="1459" spans="1:6" x14ac:dyDescent="0.2">
      <c r="A1459" s="71">
        <v>34785</v>
      </c>
      <c r="D1459">
        <v>1147.2</v>
      </c>
    </row>
    <row r="1460" spans="1:6" x14ac:dyDescent="0.2">
      <c r="A1460" s="71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1">
        <v>34792</v>
      </c>
      <c r="D1461">
        <v>1141.5</v>
      </c>
    </row>
    <row r="1462" spans="1:6" x14ac:dyDescent="0.2">
      <c r="A1462" s="71">
        <v>34799</v>
      </c>
      <c r="D1462">
        <v>1151.4000000000001</v>
      </c>
    </row>
    <row r="1463" spans="1:6" x14ac:dyDescent="0.2">
      <c r="A1463" s="71">
        <v>34806</v>
      </c>
      <c r="D1463">
        <v>1149.0999999999999</v>
      </c>
    </row>
    <row r="1464" spans="1:6" x14ac:dyDescent="0.2">
      <c r="A1464" s="71">
        <v>34813</v>
      </c>
      <c r="D1464">
        <v>1149.8</v>
      </c>
    </row>
    <row r="1465" spans="1:6" x14ac:dyDescent="0.2">
      <c r="A1465" s="71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1">
        <v>34827</v>
      </c>
      <c r="D1466">
        <v>1144.8</v>
      </c>
    </row>
    <row r="1467" spans="1:6" x14ac:dyDescent="0.2">
      <c r="A1467" s="71">
        <v>34834</v>
      </c>
      <c r="D1467">
        <v>1146.7</v>
      </c>
    </row>
    <row r="1468" spans="1:6" x14ac:dyDescent="0.2">
      <c r="A1468" s="71">
        <v>34841</v>
      </c>
      <c r="D1468">
        <v>1146</v>
      </c>
    </row>
    <row r="1469" spans="1:6" x14ac:dyDescent="0.2">
      <c r="A1469" s="71">
        <v>34848</v>
      </c>
      <c r="D1469">
        <v>1142.8</v>
      </c>
    </row>
    <row r="1470" spans="1:6" x14ac:dyDescent="0.2">
      <c r="A1470" s="71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1">
        <v>34855</v>
      </c>
      <c r="D1471">
        <v>1145.5</v>
      </c>
    </row>
    <row r="1472" spans="1:6" x14ac:dyDescent="0.2">
      <c r="A1472" s="71">
        <v>34862</v>
      </c>
      <c r="D1472">
        <v>1146.3</v>
      </c>
    </row>
    <row r="1473" spans="1:6" x14ac:dyDescent="0.2">
      <c r="A1473" s="71">
        <v>34869</v>
      </c>
      <c r="D1473">
        <v>1143.4000000000001</v>
      </c>
    </row>
    <row r="1474" spans="1:6" x14ac:dyDescent="0.2">
      <c r="A1474" s="71">
        <v>34876</v>
      </c>
      <c r="D1474">
        <v>1143.8</v>
      </c>
    </row>
    <row r="1475" spans="1:6" x14ac:dyDescent="0.2">
      <c r="A1475" s="71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1">
        <v>34883</v>
      </c>
      <c r="D1476">
        <v>1141</v>
      </c>
    </row>
    <row r="1477" spans="1:6" x14ac:dyDescent="0.2">
      <c r="A1477" s="71">
        <v>34890</v>
      </c>
      <c r="D1477">
        <v>1149</v>
      </c>
    </row>
    <row r="1478" spans="1:6" x14ac:dyDescent="0.2">
      <c r="A1478" s="71">
        <v>34897</v>
      </c>
      <c r="D1478">
        <v>1145.5</v>
      </c>
    </row>
    <row r="1479" spans="1:6" x14ac:dyDescent="0.2">
      <c r="A1479" s="71">
        <v>34904</v>
      </c>
      <c r="D1479">
        <v>1143</v>
      </c>
    </row>
    <row r="1480" spans="1:6" x14ac:dyDescent="0.2">
      <c r="A1480" s="71">
        <v>34911</v>
      </c>
      <c r="D1480">
        <v>1146.2</v>
      </c>
    </row>
    <row r="1481" spans="1:6" x14ac:dyDescent="0.2">
      <c r="A1481" s="71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1">
        <v>34918</v>
      </c>
      <c r="D1482">
        <v>1146</v>
      </c>
    </row>
    <row r="1483" spans="1:6" x14ac:dyDescent="0.2">
      <c r="A1483" s="71">
        <v>34925</v>
      </c>
      <c r="D1483">
        <v>1147.4000000000001</v>
      </c>
    </row>
    <row r="1484" spans="1:6" x14ac:dyDescent="0.2">
      <c r="A1484" s="71">
        <v>34932</v>
      </c>
      <c r="D1484">
        <v>1146.3</v>
      </c>
    </row>
    <row r="1485" spans="1:6" x14ac:dyDescent="0.2">
      <c r="A1485" s="71">
        <v>34939</v>
      </c>
      <c r="D1485">
        <v>1143.4000000000001</v>
      </c>
    </row>
    <row r="1486" spans="1:6" x14ac:dyDescent="0.2">
      <c r="A1486" s="71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1">
        <v>34946</v>
      </c>
      <c r="D1487">
        <v>1142.7</v>
      </c>
    </row>
    <row r="1488" spans="1:6" x14ac:dyDescent="0.2">
      <c r="A1488" s="71">
        <v>34953</v>
      </c>
      <c r="D1488">
        <v>1148.5999999999999</v>
      </c>
    </row>
    <row r="1489" spans="1:6" x14ac:dyDescent="0.2">
      <c r="A1489" s="71">
        <v>34960</v>
      </c>
      <c r="D1489">
        <v>1142.0999999999999</v>
      </c>
    </row>
    <row r="1490" spans="1:6" x14ac:dyDescent="0.2">
      <c r="A1490" s="71">
        <v>34967</v>
      </c>
      <c r="D1490">
        <v>1140</v>
      </c>
    </row>
    <row r="1491" spans="1:6" x14ac:dyDescent="0.2">
      <c r="A1491" s="71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1">
        <v>34974</v>
      </c>
      <c r="D1492">
        <v>1133.8</v>
      </c>
    </row>
    <row r="1493" spans="1:6" x14ac:dyDescent="0.2">
      <c r="A1493" s="71">
        <v>34981</v>
      </c>
      <c r="D1493">
        <v>1137.3</v>
      </c>
    </row>
    <row r="1494" spans="1:6" x14ac:dyDescent="0.2">
      <c r="A1494" s="71">
        <v>34988</v>
      </c>
      <c r="D1494">
        <v>1141.2</v>
      </c>
    </row>
    <row r="1495" spans="1:6" x14ac:dyDescent="0.2">
      <c r="A1495" s="71">
        <v>34995</v>
      </c>
      <c r="D1495">
        <v>1136.0999999999999</v>
      </c>
    </row>
    <row r="1496" spans="1:6" x14ac:dyDescent="0.2">
      <c r="A1496" s="71">
        <v>35002</v>
      </c>
      <c r="D1496">
        <v>1135.2</v>
      </c>
    </row>
    <row r="1497" spans="1:6" x14ac:dyDescent="0.2">
      <c r="A1497" s="71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1">
        <v>35009</v>
      </c>
      <c r="D1498">
        <v>1137.9000000000001</v>
      </c>
    </row>
    <row r="1499" spans="1:6" x14ac:dyDescent="0.2">
      <c r="A1499" s="71">
        <v>35016</v>
      </c>
      <c r="D1499">
        <v>1134.3</v>
      </c>
    </row>
    <row r="1500" spans="1:6" x14ac:dyDescent="0.2">
      <c r="A1500" s="71">
        <v>35023</v>
      </c>
      <c r="D1500">
        <v>1134.5999999999999</v>
      </c>
    </row>
    <row r="1501" spans="1:6" x14ac:dyDescent="0.2">
      <c r="A1501" s="71">
        <v>35030</v>
      </c>
      <c r="D1501">
        <v>1133.8</v>
      </c>
    </row>
    <row r="1502" spans="1:6" x14ac:dyDescent="0.2">
      <c r="A1502" s="71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1">
        <v>35037</v>
      </c>
      <c r="D1503">
        <v>1125.5</v>
      </c>
    </row>
    <row r="1504" spans="1:6" x14ac:dyDescent="0.2">
      <c r="A1504" s="71">
        <v>35044</v>
      </c>
      <c r="D1504">
        <v>1131</v>
      </c>
    </row>
    <row r="1505" spans="1:6" x14ac:dyDescent="0.2">
      <c r="A1505" s="71">
        <v>35051</v>
      </c>
      <c r="D1505">
        <v>1122.7</v>
      </c>
    </row>
    <row r="1506" spans="1:6" x14ac:dyDescent="0.2">
      <c r="A1506" s="71">
        <v>35058</v>
      </c>
      <c r="D1506">
        <v>1127</v>
      </c>
    </row>
    <row r="1507" spans="1:6" x14ac:dyDescent="0.2">
      <c r="A1507" s="71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1">
        <v>35072</v>
      </c>
      <c r="D1508">
        <v>1124.9000000000001</v>
      </c>
    </row>
    <row r="1509" spans="1:6" x14ac:dyDescent="0.2">
      <c r="A1509" s="71">
        <v>35079</v>
      </c>
      <c r="D1509">
        <v>1129.4000000000001</v>
      </c>
    </row>
    <row r="1510" spans="1:6" x14ac:dyDescent="0.2">
      <c r="A1510" s="71">
        <v>35086</v>
      </c>
      <c r="D1510">
        <v>1120.8</v>
      </c>
    </row>
    <row r="1511" spans="1:6" x14ac:dyDescent="0.2">
      <c r="A1511" s="71">
        <v>35093</v>
      </c>
      <c r="D1511">
        <v>1117.9000000000001</v>
      </c>
    </row>
    <row r="1512" spans="1:6" x14ac:dyDescent="0.2">
      <c r="A1512" s="71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1">
        <v>35100</v>
      </c>
      <c r="D1513">
        <v>1121.5</v>
      </c>
    </row>
    <row r="1514" spans="1:6" x14ac:dyDescent="0.2">
      <c r="A1514" s="71">
        <v>35107</v>
      </c>
      <c r="D1514">
        <v>1118.5999999999999</v>
      </c>
    </row>
    <row r="1515" spans="1:6" x14ac:dyDescent="0.2">
      <c r="A1515" s="71">
        <v>35114</v>
      </c>
      <c r="D1515">
        <v>1115.7</v>
      </c>
    </row>
    <row r="1516" spans="1:6" x14ac:dyDescent="0.2">
      <c r="A1516" s="71">
        <v>35121</v>
      </c>
      <c r="D1516">
        <v>1116.9000000000001</v>
      </c>
    </row>
    <row r="1517" spans="1:6" x14ac:dyDescent="0.2">
      <c r="A1517" s="71">
        <v>35125</v>
      </c>
      <c r="B1517">
        <v>721.9</v>
      </c>
      <c r="C1517">
        <v>2371</v>
      </c>
      <c r="E1517">
        <v>3686.9</v>
      </c>
    </row>
    <row r="1518" spans="1:6" x14ac:dyDescent="0.2">
      <c r="A1518" s="71">
        <v>35128</v>
      </c>
      <c r="D1518">
        <v>1123</v>
      </c>
    </row>
    <row r="1519" spans="1:6" x14ac:dyDescent="0.2">
      <c r="A1519" s="71">
        <v>35135</v>
      </c>
      <c r="D1519">
        <v>1118.7</v>
      </c>
    </row>
    <row r="1520" spans="1:6" x14ac:dyDescent="0.2">
      <c r="A1520" s="71">
        <v>35142</v>
      </c>
      <c r="D1520">
        <v>1120.8</v>
      </c>
    </row>
    <row r="1521" spans="1:6" x14ac:dyDescent="0.2">
      <c r="A1521" s="71">
        <v>35149</v>
      </c>
      <c r="D1521">
        <v>1123.2</v>
      </c>
    </row>
    <row r="1522" spans="1:6" x14ac:dyDescent="0.2">
      <c r="A1522" s="71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1">
        <v>35163</v>
      </c>
      <c r="D1523">
        <v>1124.0999999999999</v>
      </c>
    </row>
    <row r="1524" spans="1:6" x14ac:dyDescent="0.2">
      <c r="A1524" s="71">
        <v>35170</v>
      </c>
      <c r="D1524">
        <v>1130.4000000000001</v>
      </c>
    </row>
    <row r="1525" spans="1:6" x14ac:dyDescent="0.2">
      <c r="A1525" s="71">
        <v>35177</v>
      </c>
      <c r="D1525">
        <v>1125</v>
      </c>
    </row>
    <row r="1526" spans="1:6" x14ac:dyDescent="0.2">
      <c r="A1526" s="71">
        <v>35184</v>
      </c>
      <c r="D1526">
        <v>1118.5999999999999</v>
      </c>
    </row>
    <row r="1527" spans="1:6" x14ac:dyDescent="0.2">
      <c r="A1527" s="71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1">
        <v>35191</v>
      </c>
      <c r="D1528">
        <v>1123</v>
      </c>
    </row>
    <row r="1529" spans="1:6" x14ac:dyDescent="0.2">
      <c r="A1529" s="71">
        <v>35198</v>
      </c>
      <c r="D1529">
        <v>1117.5999999999999</v>
      </c>
    </row>
    <row r="1530" spans="1:6" x14ac:dyDescent="0.2">
      <c r="A1530" s="71">
        <v>35205</v>
      </c>
      <c r="D1530">
        <v>1117.3</v>
      </c>
    </row>
    <row r="1531" spans="1:6" x14ac:dyDescent="0.2">
      <c r="A1531" s="71">
        <v>35212</v>
      </c>
      <c r="D1531">
        <v>1110.8</v>
      </c>
    </row>
    <row r="1532" spans="1:6" x14ac:dyDescent="0.2">
      <c r="A1532" s="71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1">
        <v>35219</v>
      </c>
      <c r="D1533">
        <v>1114.2</v>
      </c>
    </row>
    <row r="1534" spans="1:6" x14ac:dyDescent="0.2">
      <c r="A1534" s="71">
        <v>35226</v>
      </c>
      <c r="D1534">
        <v>1114.9000000000001</v>
      </c>
    </row>
    <row r="1535" spans="1:6" x14ac:dyDescent="0.2">
      <c r="A1535" s="71">
        <v>35233</v>
      </c>
      <c r="D1535">
        <v>1114.5</v>
      </c>
    </row>
    <row r="1536" spans="1:6" x14ac:dyDescent="0.2">
      <c r="A1536" s="71">
        <v>35240</v>
      </c>
      <c r="D1536">
        <v>1113</v>
      </c>
    </row>
    <row r="1537" spans="1:6" x14ac:dyDescent="0.2">
      <c r="A1537" s="71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1">
        <v>35254</v>
      </c>
      <c r="D1538">
        <v>1109</v>
      </c>
    </row>
    <row r="1539" spans="1:6" x14ac:dyDescent="0.2">
      <c r="A1539" s="71">
        <v>35261</v>
      </c>
      <c r="D1539">
        <v>1115.0999999999999</v>
      </c>
    </row>
    <row r="1540" spans="1:6" x14ac:dyDescent="0.2">
      <c r="A1540" s="71">
        <v>35268</v>
      </c>
      <c r="D1540">
        <v>1113.0999999999999</v>
      </c>
    </row>
    <row r="1541" spans="1:6" x14ac:dyDescent="0.2">
      <c r="A1541" s="71">
        <v>35275</v>
      </c>
      <c r="D1541">
        <v>1112.0999999999999</v>
      </c>
    </row>
    <row r="1542" spans="1:6" x14ac:dyDescent="0.2">
      <c r="A1542" s="71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1">
        <v>35282</v>
      </c>
      <c r="D1543">
        <v>1108.5</v>
      </c>
    </row>
    <row r="1544" spans="1:6" x14ac:dyDescent="0.2">
      <c r="A1544" s="71">
        <v>35289</v>
      </c>
      <c r="D1544">
        <v>1106.0999999999999</v>
      </c>
    </row>
    <row r="1545" spans="1:6" x14ac:dyDescent="0.2">
      <c r="A1545" s="71">
        <v>35296</v>
      </c>
      <c r="D1545">
        <v>1098.0999999999999</v>
      </c>
    </row>
    <row r="1546" spans="1:6" x14ac:dyDescent="0.2">
      <c r="A1546" s="71">
        <v>35303</v>
      </c>
      <c r="D1546">
        <v>1098.5999999999999</v>
      </c>
    </row>
    <row r="1547" spans="1:6" x14ac:dyDescent="0.2">
      <c r="A1547" s="71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1">
        <v>35310</v>
      </c>
      <c r="D1548">
        <v>1097.9000000000001</v>
      </c>
    </row>
    <row r="1549" spans="1:6" x14ac:dyDescent="0.2">
      <c r="A1549" s="71">
        <v>35317</v>
      </c>
      <c r="D1549">
        <v>1103.8</v>
      </c>
    </row>
    <row r="1550" spans="1:6" x14ac:dyDescent="0.2">
      <c r="A1550" s="71">
        <v>35324</v>
      </c>
      <c r="D1550">
        <v>1096.7</v>
      </c>
    </row>
    <row r="1551" spans="1:6" x14ac:dyDescent="0.2">
      <c r="A1551" s="71">
        <v>35331</v>
      </c>
      <c r="D1551">
        <v>1091.7</v>
      </c>
    </row>
    <row r="1552" spans="1:6" x14ac:dyDescent="0.2">
      <c r="A1552" s="71">
        <v>35338</v>
      </c>
      <c r="D1552">
        <v>1091.8</v>
      </c>
    </row>
    <row r="1553" spans="1:6" x14ac:dyDescent="0.2">
      <c r="A1553" s="71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1">
        <v>35345</v>
      </c>
      <c r="D1554">
        <v>1088.5</v>
      </c>
    </row>
    <row r="1555" spans="1:6" x14ac:dyDescent="0.2">
      <c r="A1555" s="71">
        <v>35352</v>
      </c>
      <c r="D1555">
        <v>1091.5999999999999</v>
      </c>
    </row>
    <row r="1556" spans="1:6" x14ac:dyDescent="0.2">
      <c r="A1556" s="71">
        <v>35359</v>
      </c>
      <c r="D1556">
        <v>1086.7</v>
      </c>
    </row>
    <row r="1557" spans="1:6" x14ac:dyDescent="0.2">
      <c r="A1557" s="71">
        <v>35366</v>
      </c>
      <c r="D1557">
        <v>1077.8</v>
      </c>
    </row>
    <row r="1558" spans="1:6" x14ac:dyDescent="0.2">
      <c r="A1558" s="71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1">
        <v>35373</v>
      </c>
      <c r="D1559">
        <v>1081.2</v>
      </c>
    </row>
    <row r="1560" spans="1:6" x14ac:dyDescent="0.2">
      <c r="A1560" s="71">
        <v>35380</v>
      </c>
      <c r="D1560">
        <v>1088.0999999999999</v>
      </c>
    </row>
    <row r="1561" spans="1:6" x14ac:dyDescent="0.2">
      <c r="A1561" s="71">
        <v>35387</v>
      </c>
      <c r="D1561">
        <v>1087.7</v>
      </c>
    </row>
    <row r="1562" spans="1:6" x14ac:dyDescent="0.2">
      <c r="A1562" s="71">
        <v>35394</v>
      </c>
      <c r="D1562">
        <v>1078.0999999999999</v>
      </c>
    </row>
    <row r="1563" spans="1:6" x14ac:dyDescent="0.2">
      <c r="A1563" s="71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1">
        <v>35401</v>
      </c>
      <c r="D1564">
        <v>1081</v>
      </c>
    </row>
    <row r="1565" spans="1:6" x14ac:dyDescent="0.2">
      <c r="A1565" s="71">
        <v>35408</v>
      </c>
      <c r="D1565">
        <v>1091.0999999999999</v>
      </c>
    </row>
    <row r="1566" spans="1:6" x14ac:dyDescent="0.2">
      <c r="A1566" s="71">
        <v>35415</v>
      </c>
      <c r="D1566">
        <v>1083.9000000000001</v>
      </c>
    </row>
    <row r="1567" spans="1:6" x14ac:dyDescent="0.2">
      <c r="A1567" s="71">
        <v>35422</v>
      </c>
      <c r="D1567">
        <v>1080.2</v>
      </c>
    </row>
    <row r="1568" spans="1:6" x14ac:dyDescent="0.2">
      <c r="A1568" s="71">
        <v>35429</v>
      </c>
      <c r="D1568">
        <v>1070.7</v>
      </c>
    </row>
    <row r="1569" spans="1:6" x14ac:dyDescent="0.2">
      <c r="A1569" s="71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1">
        <v>35436</v>
      </c>
      <c r="D1570">
        <v>1079.5999999999999</v>
      </c>
    </row>
    <row r="1571" spans="1:6" x14ac:dyDescent="0.2">
      <c r="A1571" s="71">
        <v>35443</v>
      </c>
      <c r="D1571">
        <v>1089.9000000000001</v>
      </c>
    </row>
    <row r="1572" spans="1:6" x14ac:dyDescent="0.2">
      <c r="A1572" s="71">
        <v>35450</v>
      </c>
      <c r="D1572">
        <v>1081.7</v>
      </c>
    </row>
    <row r="1573" spans="1:6" x14ac:dyDescent="0.2">
      <c r="A1573" s="71">
        <v>35457</v>
      </c>
      <c r="D1573">
        <v>1075.8</v>
      </c>
    </row>
    <row r="1574" spans="1:6" x14ac:dyDescent="0.2">
      <c r="A1574" s="71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1">
        <v>35464</v>
      </c>
      <c r="D1575">
        <v>1077.2</v>
      </c>
    </row>
    <row r="1576" spans="1:6" x14ac:dyDescent="0.2">
      <c r="A1576" s="71">
        <v>35471</v>
      </c>
      <c r="D1576">
        <v>1086.5</v>
      </c>
    </row>
    <row r="1577" spans="1:6" x14ac:dyDescent="0.2">
      <c r="A1577" s="71">
        <v>35478</v>
      </c>
      <c r="D1577">
        <v>1078.2</v>
      </c>
    </row>
    <row r="1578" spans="1:6" x14ac:dyDescent="0.2">
      <c r="A1578" s="71">
        <v>35485</v>
      </c>
      <c r="D1578">
        <v>1075.3</v>
      </c>
    </row>
    <row r="1579" spans="1:6" x14ac:dyDescent="0.2">
      <c r="A1579" s="71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1">
        <v>35492</v>
      </c>
      <c r="D1580">
        <v>1073.5999999999999</v>
      </c>
    </row>
    <row r="1581" spans="1:6" x14ac:dyDescent="0.2">
      <c r="A1581" s="71">
        <v>35499</v>
      </c>
      <c r="D1581">
        <v>1081.3</v>
      </c>
    </row>
    <row r="1582" spans="1:6" x14ac:dyDescent="0.2">
      <c r="A1582" s="71">
        <v>35506</v>
      </c>
      <c r="D1582">
        <v>1075.2</v>
      </c>
    </row>
    <row r="1583" spans="1:6" x14ac:dyDescent="0.2">
      <c r="A1583" s="71">
        <v>35513</v>
      </c>
      <c r="D1583">
        <v>1069.4000000000001</v>
      </c>
    </row>
    <row r="1584" spans="1:6" x14ac:dyDescent="0.2">
      <c r="A1584" s="71">
        <v>35520</v>
      </c>
      <c r="D1584">
        <v>1063.5999999999999</v>
      </c>
    </row>
    <row r="1585" spans="1:6" x14ac:dyDescent="0.2">
      <c r="A1585" s="71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1">
        <v>35527</v>
      </c>
      <c r="D1586">
        <v>1069.7</v>
      </c>
    </row>
    <row r="1587" spans="1:6" x14ac:dyDescent="0.2">
      <c r="A1587" s="71">
        <v>35534</v>
      </c>
      <c r="D1587">
        <v>1066.5999999999999</v>
      </c>
    </row>
    <row r="1588" spans="1:6" x14ac:dyDescent="0.2">
      <c r="A1588" s="71">
        <v>35541</v>
      </c>
      <c r="D1588">
        <v>1064.0999999999999</v>
      </c>
    </row>
    <row r="1589" spans="1:6" x14ac:dyDescent="0.2">
      <c r="A1589" s="71">
        <v>35548</v>
      </c>
      <c r="D1589">
        <v>1055.5</v>
      </c>
    </row>
    <row r="1590" spans="1:6" x14ac:dyDescent="0.2">
      <c r="A1590" s="71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1">
        <v>35555</v>
      </c>
      <c r="D1591">
        <v>1062.7</v>
      </c>
    </row>
    <row r="1592" spans="1:6" x14ac:dyDescent="0.2">
      <c r="A1592" s="71">
        <v>35562</v>
      </c>
      <c r="D1592">
        <v>1067.3</v>
      </c>
    </row>
    <row r="1593" spans="1:6" x14ac:dyDescent="0.2">
      <c r="A1593" s="71">
        <v>35569</v>
      </c>
      <c r="D1593">
        <v>1063.3</v>
      </c>
    </row>
    <row r="1594" spans="1:6" x14ac:dyDescent="0.2">
      <c r="A1594" s="71">
        <v>35576</v>
      </c>
      <c r="D1594">
        <v>1060.5999999999999</v>
      </c>
    </row>
    <row r="1595" spans="1:6" x14ac:dyDescent="0.2">
      <c r="A1595" s="71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1">
        <v>35583</v>
      </c>
      <c r="D1596">
        <v>1065.0999999999999</v>
      </c>
    </row>
    <row r="1597" spans="1:6" x14ac:dyDescent="0.2">
      <c r="A1597" s="71">
        <v>35590</v>
      </c>
      <c r="D1597">
        <v>1072.3</v>
      </c>
    </row>
    <row r="1598" spans="1:6" x14ac:dyDescent="0.2">
      <c r="A1598" s="71">
        <v>35597</v>
      </c>
      <c r="D1598">
        <v>1068.5999999999999</v>
      </c>
    </row>
    <row r="1599" spans="1:6" x14ac:dyDescent="0.2">
      <c r="A1599" s="71">
        <v>35604</v>
      </c>
      <c r="D1599">
        <v>1061.7</v>
      </c>
    </row>
    <row r="1600" spans="1:6" x14ac:dyDescent="0.2">
      <c r="A1600" s="71">
        <v>35611</v>
      </c>
      <c r="D1600">
        <v>1062.0999999999999</v>
      </c>
    </row>
    <row r="1601" spans="1:6" x14ac:dyDescent="0.2">
      <c r="A1601" s="71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1">
        <v>35618</v>
      </c>
      <c r="D1602">
        <v>1065.5999999999999</v>
      </c>
    </row>
    <row r="1603" spans="1:6" x14ac:dyDescent="0.2">
      <c r="A1603" s="71">
        <v>35625</v>
      </c>
      <c r="D1603">
        <v>1069.3</v>
      </c>
    </row>
    <row r="1604" spans="1:6" x14ac:dyDescent="0.2">
      <c r="A1604" s="71">
        <v>35632</v>
      </c>
      <c r="D1604">
        <v>1064</v>
      </c>
    </row>
    <row r="1605" spans="1:6" x14ac:dyDescent="0.2">
      <c r="A1605" s="71">
        <v>35639</v>
      </c>
      <c r="D1605">
        <v>1060.5999999999999</v>
      </c>
    </row>
    <row r="1606" spans="1:6" x14ac:dyDescent="0.2">
      <c r="A1606" s="71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1">
        <v>35646</v>
      </c>
      <c r="D1607">
        <v>1071</v>
      </c>
    </row>
    <row r="1608" spans="1:6" x14ac:dyDescent="0.2">
      <c r="A1608" s="71">
        <v>35653</v>
      </c>
      <c r="D1608">
        <v>1080.2</v>
      </c>
    </row>
    <row r="1609" spans="1:6" x14ac:dyDescent="0.2">
      <c r="A1609" s="71">
        <v>35660</v>
      </c>
      <c r="D1609">
        <v>1076.4000000000001</v>
      </c>
    </row>
    <row r="1610" spans="1:6" x14ac:dyDescent="0.2">
      <c r="A1610" s="71">
        <v>35667</v>
      </c>
      <c r="D1610">
        <v>1074.5</v>
      </c>
    </row>
    <row r="1611" spans="1:6" x14ac:dyDescent="0.2">
      <c r="A1611" s="71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1">
        <v>35681</v>
      </c>
      <c r="D1612">
        <v>1077.5999999999999</v>
      </c>
    </row>
    <row r="1613" spans="1:6" x14ac:dyDescent="0.2">
      <c r="A1613" s="71">
        <v>35688</v>
      </c>
      <c r="D1613">
        <v>1066.5</v>
      </c>
    </row>
    <row r="1614" spans="1:6" x14ac:dyDescent="0.2">
      <c r="A1614" s="71">
        <v>35695</v>
      </c>
      <c r="D1614">
        <v>1062.2</v>
      </c>
    </row>
    <row r="1615" spans="1:6" x14ac:dyDescent="0.2">
      <c r="A1615" s="71">
        <v>35702</v>
      </c>
      <c r="D1615">
        <v>1060.0999999999999</v>
      </c>
    </row>
    <row r="1616" spans="1:6" x14ac:dyDescent="0.2">
      <c r="A1616" s="71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1">
        <v>35709</v>
      </c>
      <c r="D1617">
        <v>1068.8</v>
      </c>
    </row>
    <row r="1618" spans="1:6" x14ac:dyDescent="0.2">
      <c r="A1618" s="71">
        <v>35716</v>
      </c>
      <c r="D1618">
        <v>1066.3</v>
      </c>
    </row>
    <row r="1619" spans="1:6" x14ac:dyDescent="0.2">
      <c r="A1619" s="71">
        <v>35723</v>
      </c>
      <c r="D1619">
        <v>1064.5</v>
      </c>
    </row>
    <row r="1620" spans="1:6" x14ac:dyDescent="0.2">
      <c r="A1620" s="71">
        <v>35730</v>
      </c>
      <c r="D1620">
        <v>1058.7</v>
      </c>
    </row>
    <row r="1621" spans="1:6" x14ac:dyDescent="0.2">
      <c r="A1621" s="71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1">
        <v>35737</v>
      </c>
      <c r="D1622">
        <v>1073.0999999999999</v>
      </c>
    </row>
    <row r="1623" spans="1:6" x14ac:dyDescent="0.2">
      <c r="A1623" s="71">
        <v>35744</v>
      </c>
      <c r="D1623">
        <v>1075.4000000000001</v>
      </c>
    </row>
    <row r="1624" spans="1:6" x14ac:dyDescent="0.2">
      <c r="A1624" s="71">
        <v>35751</v>
      </c>
      <c r="D1624">
        <v>1070.4000000000001</v>
      </c>
    </row>
    <row r="1625" spans="1:6" x14ac:dyDescent="0.2">
      <c r="A1625" s="71">
        <v>35758</v>
      </c>
      <c r="D1625">
        <v>1066.4000000000001</v>
      </c>
    </row>
    <row r="1626" spans="1:6" x14ac:dyDescent="0.2">
      <c r="A1626" s="71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1">
        <v>35772</v>
      </c>
      <c r="D1627">
        <v>1072.2</v>
      </c>
    </row>
    <row r="1628" spans="1:6" x14ac:dyDescent="0.2">
      <c r="A1628" s="71">
        <v>35779</v>
      </c>
      <c r="D1628">
        <v>1072.9000000000001</v>
      </c>
    </row>
    <row r="1629" spans="1:6" x14ac:dyDescent="0.2">
      <c r="A1629" s="71">
        <v>35786</v>
      </c>
      <c r="D1629">
        <v>1070.5999999999999</v>
      </c>
    </row>
    <row r="1630" spans="1:6" x14ac:dyDescent="0.2">
      <c r="A1630" s="71">
        <v>35793</v>
      </c>
      <c r="D1630">
        <v>1071.4000000000001</v>
      </c>
    </row>
    <row r="1631" spans="1:6" x14ac:dyDescent="0.2">
      <c r="A1631" s="71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1">
        <v>35800</v>
      </c>
      <c r="D1632">
        <v>1080.9000000000001</v>
      </c>
    </row>
    <row r="1633" spans="1:6" x14ac:dyDescent="0.2">
      <c r="A1633" s="71">
        <v>35807</v>
      </c>
      <c r="D1633">
        <v>1078</v>
      </c>
    </row>
    <row r="1634" spans="1:6" x14ac:dyDescent="0.2">
      <c r="A1634" s="71">
        <v>35814</v>
      </c>
      <c r="D1634">
        <v>1070.3</v>
      </c>
    </row>
    <row r="1635" spans="1:6" x14ac:dyDescent="0.2">
      <c r="A1635" s="71">
        <v>35821</v>
      </c>
      <c r="D1635">
        <v>1070.9000000000001</v>
      </c>
    </row>
    <row r="1636" spans="1:6" x14ac:dyDescent="0.2">
      <c r="A1636" s="71">
        <v>35827</v>
      </c>
      <c r="B1636">
        <v>665.3</v>
      </c>
      <c r="C1636">
        <v>2524</v>
      </c>
      <c r="E1636">
        <v>4088.9</v>
      </c>
    </row>
    <row r="1637" spans="1:6" x14ac:dyDescent="0.2">
      <c r="A1637" s="71">
        <v>35828</v>
      </c>
      <c r="D1637">
        <v>1072.2</v>
      </c>
    </row>
    <row r="1638" spans="1:6" x14ac:dyDescent="0.2">
      <c r="A1638" s="71">
        <v>35835</v>
      </c>
      <c r="D1638">
        <v>1080.0999999999999</v>
      </c>
    </row>
    <row r="1639" spans="1:6" x14ac:dyDescent="0.2">
      <c r="A1639" s="71">
        <v>35842</v>
      </c>
      <c r="D1639">
        <v>1077.4000000000001</v>
      </c>
    </row>
    <row r="1640" spans="1:6" x14ac:dyDescent="0.2">
      <c r="A1640" s="71">
        <v>35849</v>
      </c>
      <c r="D1640">
        <v>1076.8</v>
      </c>
    </row>
    <row r="1641" spans="1:6" x14ac:dyDescent="0.2">
      <c r="A1641" s="71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1">
        <v>35856</v>
      </c>
      <c r="D1642">
        <v>1079.3</v>
      </c>
    </row>
    <row r="1643" spans="1:6" x14ac:dyDescent="0.2">
      <c r="A1643" s="71">
        <v>35863</v>
      </c>
      <c r="D1643">
        <v>1085.8</v>
      </c>
    </row>
    <row r="1644" spans="1:6" x14ac:dyDescent="0.2">
      <c r="A1644" s="71">
        <v>35870</v>
      </c>
      <c r="D1644">
        <v>1081.7</v>
      </c>
    </row>
    <row r="1645" spans="1:6" x14ac:dyDescent="0.2">
      <c r="A1645" s="71">
        <v>35877</v>
      </c>
      <c r="D1645">
        <v>1074.4000000000001</v>
      </c>
    </row>
    <row r="1646" spans="1:6" x14ac:dyDescent="0.2">
      <c r="A1646" s="71">
        <v>35884</v>
      </c>
      <c r="D1646">
        <v>1064.8</v>
      </c>
    </row>
    <row r="1647" spans="1:6" x14ac:dyDescent="0.2">
      <c r="A1647" s="71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1">
        <v>35891</v>
      </c>
      <c r="D1648">
        <v>1079.0999999999999</v>
      </c>
    </row>
    <row r="1649" spans="1:6" x14ac:dyDescent="0.2">
      <c r="A1649" s="71">
        <v>35898</v>
      </c>
      <c r="D1649">
        <v>1078.2</v>
      </c>
    </row>
    <row r="1650" spans="1:6" x14ac:dyDescent="0.2">
      <c r="A1650" s="71">
        <v>35905</v>
      </c>
      <c r="D1650">
        <v>1079.4000000000001</v>
      </c>
    </row>
    <row r="1651" spans="1:6" x14ac:dyDescent="0.2">
      <c r="A1651" s="71">
        <v>35912</v>
      </c>
      <c r="D1651">
        <v>1068.5</v>
      </c>
    </row>
    <row r="1652" spans="1:6" x14ac:dyDescent="0.2">
      <c r="A1652" s="71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1">
        <v>35919</v>
      </c>
      <c r="D1653">
        <v>1078.9000000000001</v>
      </c>
    </row>
    <row r="1654" spans="1:6" x14ac:dyDescent="0.2">
      <c r="A1654" s="71">
        <v>35926</v>
      </c>
      <c r="D1654">
        <v>1084.4000000000001</v>
      </c>
    </row>
    <row r="1655" spans="1:6" x14ac:dyDescent="0.2">
      <c r="A1655" s="71">
        <v>35933</v>
      </c>
      <c r="D1655">
        <v>1081.2</v>
      </c>
    </row>
    <row r="1656" spans="1:6" x14ac:dyDescent="0.2">
      <c r="A1656" s="71">
        <v>35940</v>
      </c>
      <c r="D1656">
        <v>1072.9000000000001</v>
      </c>
    </row>
    <row r="1657" spans="1:6" x14ac:dyDescent="0.2">
      <c r="A1657" s="71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1">
        <v>35954</v>
      </c>
      <c r="D1658">
        <v>1081</v>
      </c>
    </row>
    <row r="1659" spans="1:6" x14ac:dyDescent="0.2">
      <c r="A1659" s="71">
        <v>35961</v>
      </c>
      <c r="D1659">
        <v>1083.8</v>
      </c>
    </row>
    <row r="1660" spans="1:6" x14ac:dyDescent="0.2">
      <c r="A1660" s="71">
        <v>35968</v>
      </c>
      <c r="D1660">
        <v>1071.8</v>
      </c>
    </row>
    <row r="1661" spans="1:6" x14ac:dyDescent="0.2">
      <c r="A1661" s="71">
        <v>35975</v>
      </c>
      <c r="D1661">
        <v>1066.9000000000001</v>
      </c>
    </row>
    <row r="1662" spans="1:6" x14ac:dyDescent="0.2">
      <c r="A1662" s="71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1">
        <v>35982</v>
      </c>
      <c r="D1663">
        <v>1083.2</v>
      </c>
    </row>
    <row r="1664" spans="1:6" x14ac:dyDescent="0.2">
      <c r="A1664" s="71">
        <v>35989</v>
      </c>
      <c r="D1664">
        <v>1075</v>
      </c>
    </row>
    <row r="1665" spans="1:6" x14ac:dyDescent="0.2">
      <c r="A1665" s="71">
        <v>35996</v>
      </c>
      <c r="D1665">
        <v>1072.7</v>
      </c>
    </row>
    <row r="1666" spans="1:6" x14ac:dyDescent="0.2">
      <c r="A1666" s="71">
        <v>36003</v>
      </c>
      <c r="D1666">
        <v>1067.7</v>
      </c>
    </row>
    <row r="1667" spans="1:6" x14ac:dyDescent="0.2">
      <c r="A1667" s="71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1">
        <v>36010</v>
      </c>
      <c r="D1668">
        <v>1079.8</v>
      </c>
    </row>
    <row r="1669" spans="1:6" x14ac:dyDescent="0.2">
      <c r="A1669" s="71">
        <v>36017</v>
      </c>
      <c r="D1669">
        <v>1084.0999999999999</v>
      </c>
    </row>
    <row r="1670" spans="1:6" x14ac:dyDescent="0.2">
      <c r="A1670" s="71">
        <v>36024</v>
      </c>
      <c r="D1670">
        <v>1075.4000000000001</v>
      </c>
    </row>
    <row r="1671" spans="1:6" x14ac:dyDescent="0.2">
      <c r="A1671" s="71">
        <v>36031</v>
      </c>
      <c r="D1671">
        <v>1072.4000000000001</v>
      </c>
    </row>
    <row r="1672" spans="1:6" x14ac:dyDescent="0.2">
      <c r="A1672" s="71">
        <v>36038</v>
      </c>
      <c r="D1672">
        <v>1069.8</v>
      </c>
    </row>
    <row r="1673" spans="1:6" x14ac:dyDescent="0.2">
      <c r="A1673" s="71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1">
        <v>36045</v>
      </c>
      <c r="D1674">
        <v>1076.2</v>
      </c>
    </row>
    <row r="1675" spans="1:6" x14ac:dyDescent="0.2">
      <c r="A1675" s="71">
        <v>36052</v>
      </c>
      <c r="D1675">
        <v>1083.9000000000001</v>
      </c>
    </row>
    <row r="1676" spans="1:6" x14ac:dyDescent="0.2">
      <c r="A1676" s="71">
        <v>36059</v>
      </c>
      <c r="D1676">
        <v>1083.4000000000001</v>
      </c>
    </row>
    <row r="1677" spans="1:6" x14ac:dyDescent="0.2">
      <c r="A1677" s="71">
        <v>36066</v>
      </c>
      <c r="D1677">
        <v>1074.5</v>
      </c>
    </row>
    <row r="1678" spans="1:6" x14ac:dyDescent="0.2">
      <c r="A1678" s="71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1">
        <v>36073</v>
      </c>
      <c r="D1679">
        <v>1084.2</v>
      </c>
    </row>
    <row r="1680" spans="1:6" x14ac:dyDescent="0.2">
      <c r="A1680" s="71">
        <v>36080</v>
      </c>
      <c r="D1680">
        <v>1084</v>
      </c>
    </row>
    <row r="1681" spans="1:6" x14ac:dyDescent="0.2">
      <c r="A1681" s="71">
        <v>36087</v>
      </c>
      <c r="D1681">
        <v>1086.0999999999999</v>
      </c>
    </row>
    <row r="1682" spans="1:6" x14ac:dyDescent="0.2">
      <c r="A1682" s="71">
        <v>36094</v>
      </c>
      <c r="D1682">
        <v>1086.9000000000001</v>
      </c>
    </row>
    <row r="1683" spans="1:6" x14ac:dyDescent="0.2">
      <c r="A1683" s="71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1">
        <v>36101</v>
      </c>
      <c r="D1684">
        <v>1088.9000000000001</v>
      </c>
    </row>
    <row r="1685" spans="1:6" x14ac:dyDescent="0.2">
      <c r="A1685" s="71">
        <v>36108</v>
      </c>
      <c r="D1685">
        <v>1096.0999999999999</v>
      </c>
    </row>
    <row r="1686" spans="1:6" x14ac:dyDescent="0.2">
      <c r="A1686" s="71">
        <v>36115</v>
      </c>
      <c r="D1686">
        <v>1097.2</v>
      </c>
    </row>
    <row r="1687" spans="1:6" x14ac:dyDescent="0.2">
      <c r="A1687" s="71">
        <v>36122</v>
      </c>
      <c r="D1687">
        <v>1092.4000000000001</v>
      </c>
    </row>
    <row r="1688" spans="1:6" x14ac:dyDescent="0.2">
      <c r="A1688" s="71">
        <v>36129</v>
      </c>
      <c r="D1688">
        <v>1096.0999999999999</v>
      </c>
    </row>
    <row r="1689" spans="1:6" x14ac:dyDescent="0.2">
      <c r="A1689" s="71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1">
        <v>36136</v>
      </c>
      <c r="D1690">
        <v>1094.2</v>
      </c>
    </row>
    <row r="1691" spans="1:6" x14ac:dyDescent="0.2">
      <c r="A1691" s="71">
        <v>36143</v>
      </c>
      <c r="D1691">
        <v>1095.0999999999999</v>
      </c>
    </row>
    <row r="1692" spans="1:6" x14ac:dyDescent="0.2">
      <c r="A1692" s="71">
        <v>36150</v>
      </c>
      <c r="D1692">
        <v>1094.5</v>
      </c>
    </row>
    <row r="1693" spans="1:6" x14ac:dyDescent="0.2">
      <c r="A1693" s="71">
        <v>36157</v>
      </c>
      <c r="D1693">
        <v>1091.5999999999999</v>
      </c>
    </row>
    <row r="1694" spans="1:6" x14ac:dyDescent="0.2">
      <c r="A1694" s="71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1">
        <v>36164</v>
      </c>
      <c r="D1695">
        <v>1107.0999999999999</v>
      </c>
    </row>
    <row r="1696" spans="1:6" x14ac:dyDescent="0.2">
      <c r="A1696" s="71">
        <v>36171</v>
      </c>
      <c r="D1696">
        <v>1102.7</v>
      </c>
    </row>
    <row r="1697" spans="1:6" x14ac:dyDescent="0.2">
      <c r="A1697" s="71">
        <v>36178</v>
      </c>
      <c r="D1697">
        <v>1095.3</v>
      </c>
    </row>
    <row r="1698" spans="1:6" x14ac:dyDescent="0.2">
      <c r="A1698" s="71">
        <v>36185</v>
      </c>
      <c r="D1698">
        <v>1093.9000000000001</v>
      </c>
    </row>
    <row r="1699" spans="1:6" x14ac:dyDescent="0.2">
      <c r="A1699" s="71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1">
        <v>36199</v>
      </c>
      <c r="D1700">
        <v>1095.4000000000001</v>
      </c>
    </row>
    <row r="1701" spans="1:6" x14ac:dyDescent="0.2">
      <c r="A1701" s="71">
        <v>36206</v>
      </c>
      <c r="D1701">
        <v>1097.4000000000001</v>
      </c>
    </row>
    <row r="1702" spans="1:6" x14ac:dyDescent="0.2">
      <c r="A1702" s="71">
        <v>36213</v>
      </c>
      <c r="D1702">
        <v>1099.8</v>
      </c>
    </row>
    <row r="1703" spans="1:6" x14ac:dyDescent="0.2">
      <c r="A1703" s="71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1">
        <v>36227</v>
      </c>
      <c r="D1704">
        <v>1098.5999999999999</v>
      </c>
    </row>
    <row r="1705" spans="1:6" x14ac:dyDescent="0.2">
      <c r="A1705" s="71">
        <v>36234</v>
      </c>
      <c r="D1705">
        <v>1097.5999999999999</v>
      </c>
    </row>
    <row r="1706" spans="1:6" x14ac:dyDescent="0.2">
      <c r="A1706" s="71">
        <v>36241</v>
      </c>
      <c r="D1706">
        <v>1097.3</v>
      </c>
    </row>
    <row r="1707" spans="1:6" x14ac:dyDescent="0.2">
      <c r="A1707" s="71">
        <v>36248</v>
      </c>
      <c r="D1707">
        <v>1093.8</v>
      </c>
    </row>
    <row r="1708" spans="1:6" x14ac:dyDescent="0.2">
      <c r="A1708" s="71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1">
        <v>36255</v>
      </c>
      <c r="D1709">
        <v>1101.5</v>
      </c>
    </row>
    <row r="1710" spans="1:6" x14ac:dyDescent="0.2">
      <c r="A1710" s="71">
        <v>36262</v>
      </c>
      <c r="D1710">
        <v>1104.2</v>
      </c>
    </row>
    <row r="1711" spans="1:6" x14ac:dyDescent="0.2">
      <c r="A1711" s="71">
        <v>36269</v>
      </c>
      <c r="D1711">
        <v>1099.5</v>
      </c>
    </row>
    <row r="1712" spans="1:6" x14ac:dyDescent="0.2">
      <c r="A1712" s="71">
        <v>36276</v>
      </c>
      <c r="D1712">
        <v>1095.0999999999999</v>
      </c>
    </row>
    <row r="1713" spans="1:6" x14ac:dyDescent="0.2">
      <c r="A1713" s="71">
        <v>36281</v>
      </c>
      <c r="B1713">
        <v>664.9</v>
      </c>
      <c r="C1713">
        <v>2702</v>
      </c>
      <c r="E1713">
        <v>4485.3</v>
      </c>
    </row>
    <row r="1714" spans="1:6" x14ac:dyDescent="0.2">
      <c r="A1714" s="71">
        <v>36283</v>
      </c>
      <c r="D1714">
        <v>1109.2</v>
      </c>
    </row>
    <row r="1715" spans="1:6" x14ac:dyDescent="0.2">
      <c r="A1715" s="71">
        <v>36290</v>
      </c>
      <c r="D1715">
        <v>1109.9000000000001</v>
      </c>
    </row>
    <row r="1716" spans="1:6" x14ac:dyDescent="0.2">
      <c r="A1716" s="71">
        <v>36297</v>
      </c>
      <c r="D1716">
        <v>1102.9000000000001</v>
      </c>
    </row>
    <row r="1717" spans="1:6" x14ac:dyDescent="0.2">
      <c r="A1717" s="71">
        <v>36304</v>
      </c>
      <c r="D1717">
        <v>1099.3</v>
      </c>
    </row>
    <row r="1718" spans="1:6" x14ac:dyDescent="0.2">
      <c r="A1718" s="71">
        <v>36311</v>
      </c>
      <c r="D1718">
        <v>1099.2</v>
      </c>
    </row>
    <row r="1719" spans="1:6" x14ac:dyDescent="0.2">
      <c r="A1719" s="71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1">
        <v>36318</v>
      </c>
      <c r="D1720">
        <v>1100.5999999999999</v>
      </c>
    </row>
    <row r="1721" spans="1:6" x14ac:dyDescent="0.2">
      <c r="A1721" s="71">
        <v>36325</v>
      </c>
      <c r="D1721">
        <v>1103.0999999999999</v>
      </c>
    </row>
    <row r="1722" spans="1:6" x14ac:dyDescent="0.2">
      <c r="A1722" s="71">
        <v>36332</v>
      </c>
      <c r="D1722">
        <v>1101.5999999999999</v>
      </c>
    </row>
    <row r="1723" spans="1:6" x14ac:dyDescent="0.2">
      <c r="A1723" s="71">
        <v>36339</v>
      </c>
      <c r="D1723">
        <v>1095.0999999999999</v>
      </c>
    </row>
    <row r="1724" spans="1:6" x14ac:dyDescent="0.2">
      <c r="A1724" s="71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1">
        <v>36346</v>
      </c>
      <c r="D1725">
        <v>1091.5</v>
      </c>
    </row>
    <row r="1726" spans="1:6" x14ac:dyDescent="0.2">
      <c r="A1726" s="71">
        <v>36353</v>
      </c>
      <c r="D1726">
        <v>1107.5</v>
      </c>
    </row>
    <row r="1727" spans="1:6" x14ac:dyDescent="0.2">
      <c r="A1727" s="71">
        <v>36360</v>
      </c>
      <c r="D1727">
        <v>1097.2</v>
      </c>
    </row>
    <row r="1728" spans="1:6" x14ac:dyDescent="0.2">
      <c r="A1728" s="71">
        <v>36367</v>
      </c>
      <c r="D1728">
        <v>1096.5</v>
      </c>
    </row>
    <row r="1729" spans="1:6" x14ac:dyDescent="0.2">
      <c r="A1729" s="71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1">
        <v>36374</v>
      </c>
      <c r="D1730">
        <v>1099.9000000000001</v>
      </c>
    </row>
    <row r="1731" spans="1:6" x14ac:dyDescent="0.2">
      <c r="A1731" s="71">
        <v>36381</v>
      </c>
      <c r="D1731">
        <v>1110.9000000000001</v>
      </c>
    </row>
    <row r="1732" spans="1:6" x14ac:dyDescent="0.2">
      <c r="A1732" s="71">
        <v>36388</v>
      </c>
      <c r="D1732">
        <v>1106.2</v>
      </c>
    </row>
    <row r="1733" spans="1:6" x14ac:dyDescent="0.2">
      <c r="A1733" s="71">
        <v>36395</v>
      </c>
      <c r="D1733">
        <v>1096.9000000000001</v>
      </c>
    </row>
    <row r="1734" spans="1:6" x14ac:dyDescent="0.2">
      <c r="A1734" s="71">
        <v>36402</v>
      </c>
      <c r="D1734">
        <v>1082.8</v>
      </c>
    </row>
    <row r="1735" spans="1:6" x14ac:dyDescent="0.2">
      <c r="A1735" s="71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1">
        <v>36409</v>
      </c>
      <c r="D1736">
        <v>1092.3</v>
      </c>
    </row>
    <row r="1737" spans="1:6" x14ac:dyDescent="0.2">
      <c r="A1737" s="71">
        <v>36416</v>
      </c>
      <c r="D1737">
        <v>1100.4000000000001</v>
      </c>
    </row>
    <row r="1738" spans="1:6" x14ac:dyDescent="0.2">
      <c r="A1738" s="71">
        <v>36423</v>
      </c>
      <c r="D1738">
        <v>1100.9000000000001</v>
      </c>
    </row>
    <row r="1739" spans="1:6" x14ac:dyDescent="0.2">
      <c r="A1739" s="71">
        <v>36430</v>
      </c>
      <c r="D1739">
        <v>1089.5999999999999</v>
      </c>
    </row>
    <row r="1740" spans="1:6" x14ac:dyDescent="0.2">
      <c r="A1740" s="71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1">
        <v>36437</v>
      </c>
      <c r="D1741">
        <v>1101</v>
      </c>
    </row>
    <row r="1742" spans="1:6" x14ac:dyDescent="0.2">
      <c r="A1742" s="71">
        <v>36444</v>
      </c>
      <c r="D1742">
        <v>1106.8</v>
      </c>
    </row>
    <row r="1743" spans="1:6" x14ac:dyDescent="0.2">
      <c r="A1743" s="71">
        <v>36451</v>
      </c>
      <c r="D1743">
        <v>1103</v>
      </c>
    </row>
    <row r="1744" spans="1:6" x14ac:dyDescent="0.2">
      <c r="A1744" s="71">
        <v>36458</v>
      </c>
      <c r="D1744">
        <v>1101.5999999999999</v>
      </c>
    </row>
    <row r="1745" spans="1:6" x14ac:dyDescent="0.2">
      <c r="A1745" s="71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1">
        <v>36472</v>
      </c>
      <c r="D1746">
        <v>1110.4000000000001</v>
      </c>
    </row>
    <row r="1747" spans="1:6" x14ac:dyDescent="0.2">
      <c r="A1747" s="71">
        <v>36479</v>
      </c>
      <c r="D1747">
        <v>1116.5</v>
      </c>
    </row>
    <row r="1748" spans="1:6" x14ac:dyDescent="0.2">
      <c r="A1748" s="71">
        <v>36486</v>
      </c>
      <c r="D1748">
        <v>1113</v>
      </c>
    </row>
    <row r="1749" spans="1:6" x14ac:dyDescent="0.2">
      <c r="A1749" s="71">
        <v>36493</v>
      </c>
      <c r="D1749">
        <v>1104.8</v>
      </c>
    </row>
    <row r="1750" spans="1:6" x14ac:dyDescent="0.2">
      <c r="A1750" s="71">
        <v>36495</v>
      </c>
      <c r="B1750">
        <v>664.8</v>
      </c>
      <c r="C1750">
        <v>2747.6</v>
      </c>
      <c r="E1750">
        <v>4638</v>
      </c>
    </row>
    <row r="1751" spans="1:6" x14ac:dyDescent="0.2">
      <c r="A1751" s="71">
        <v>36500</v>
      </c>
      <c r="D1751">
        <v>1110.3</v>
      </c>
    </row>
    <row r="1752" spans="1:6" x14ac:dyDescent="0.2">
      <c r="A1752" s="71">
        <v>36507</v>
      </c>
      <c r="D1752">
        <v>1122</v>
      </c>
    </row>
    <row r="1753" spans="1:6" x14ac:dyDescent="0.2">
      <c r="A1753" s="71">
        <v>36514</v>
      </c>
      <c r="D1753">
        <v>1120.5</v>
      </c>
    </row>
    <row r="1754" spans="1:6" x14ac:dyDescent="0.2">
      <c r="A1754" s="71">
        <v>36521</v>
      </c>
      <c r="D1754">
        <v>1126.5</v>
      </c>
    </row>
    <row r="1755" spans="1:6" x14ac:dyDescent="0.2">
      <c r="A1755" s="71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1">
        <v>36528</v>
      </c>
      <c r="D1756">
        <v>1138.5999999999999</v>
      </c>
    </row>
    <row r="1757" spans="1:6" x14ac:dyDescent="0.2">
      <c r="A1757" s="71">
        <v>36535</v>
      </c>
      <c r="D1757">
        <v>1133.4000000000001</v>
      </c>
    </row>
    <row r="1758" spans="1:6" x14ac:dyDescent="0.2">
      <c r="A1758" s="71">
        <v>36542</v>
      </c>
      <c r="D1758">
        <v>1125.0999999999999</v>
      </c>
    </row>
    <row r="1759" spans="1:6" x14ac:dyDescent="0.2">
      <c r="A1759" s="71">
        <v>36549</v>
      </c>
      <c r="D1759">
        <v>1122.3</v>
      </c>
    </row>
    <row r="1760" spans="1:6" x14ac:dyDescent="0.2">
      <c r="A1760" s="71">
        <v>36556</v>
      </c>
      <c r="D1760">
        <v>1108.9000000000001</v>
      </c>
    </row>
    <row r="1761" spans="1:6" x14ac:dyDescent="0.2">
      <c r="A1761" s="71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1">
        <v>36563</v>
      </c>
      <c r="D1762">
        <v>1114.3</v>
      </c>
    </row>
    <row r="1763" spans="1:6" x14ac:dyDescent="0.2">
      <c r="A1763" s="71">
        <v>36570</v>
      </c>
      <c r="D1763">
        <v>1112.2</v>
      </c>
    </row>
    <row r="1764" spans="1:6" x14ac:dyDescent="0.2">
      <c r="A1764" s="71">
        <v>36577</v>
      </c>
      <c r="D1764">
        <v>1106.4000000000001</v>
      </c>
    </row>
    <row r="1765" spans="1:6" x14ac:dyDescent="0.2">
      <c r="A1765" s="71">
        <v>36584</v>
      </c>
      <c r="D1765">
        <v>1101.8</v>
      </c>
    </row>
    <row r="1766" spans="1:6" x14ac:dyDescent="0.2">
      <c r="A1766" s="71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1">
        <v>36591</v>
      </c>
      <c r="D1767">
        <v>1107.0999999999999</v>
      </c>
    </row>
    <row r="1768" spans="1:6" x14ac:dyDescent="0.2">
      <c r="A1768" s="71">
        <v>36598</v>
      </c>
      <c r="D1768">
        <v>1105.5</v>
      </c>
    </row>
    <row r="1769" spans="1:6" x14ac:dyDescent="0.2">
      <c r="A1769" s="71">
        <v>36605</v>
      </c>
      <c r="D1769">
        <v>1106.5</v>
      </c>
    </row>
    <row r="1770" spans="1:6" x14ac:dyDescent="0.2">
      <c r="A1770" s="71">
        <v>36612</v>
      </c>
      <c r="D1770">
        <v>1104.9000000000001</v>
      </c>
    </row>
    <row r="1771" spans="1:6" x14ac:dyDescent="0.2">
      <c r="A1771" s="71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1">
        <v>36619</v>
      </c>
      <c r="D1772">
        <v>1117.8</v>
      </c>
    </row>
    <row r="1773" spans="1:6" x14ac:dyDescent="0.2">
      <c r="A1773" s="71">
        <v>36626</v>
      </c>
      <c r="D1773">
        <v>1121.8</v>
      </c>
    </row>
    <row r="1774" spans="1:6" x14ac:dyDescent="0.2">
      <c r="A1774" s="71">
        <v>36633</v>
      </c>
      <c r="D1774">
        <v>1118.2</v>
      </c>
    </row>
    <row r="1775" spans="1:6" x14ac:dyDescent="0.2">
      <c r="A1775" s="71">
        <v>36640</v>
      </c>
      <c r="D1775">
        <v>1114.9000000000001</v>
      </c>
    </row>
    <row r="1776" spans="1:6" x14ac:dyDescent="0.2">
      <c r="A1776" s="71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1">
        <v>36654</v>
      </c>
      <c r="D1777">
        <v>1106.5</v>
      </c>
    </row>
    <row r="1778" spans="1:6" x14ac:dyDescent="0.2">
      <c r="A1778" s="71">
        <v>36661</v>
      </c>
      <c r="D1778">
        <v>1111.2</v>
      </c>
    </row>
    <row r="1779" spans="1:6" x14ac:dyDescent="0.2">
      <c r="A1779" s="71">
        <v>36668</v>
      </c>
      <c r="D1779">
        <v>1105.0999999999999</v>
      </c>
    </row>
    <row r="1780" spans="1:6" x14ac:dyDescent="0.2">
      <c r="A1780" s="71">
        <v>36675</v>
      </c>
      <c r="D1780">
        <v>1097.8</v>
      </c>
    </row>
    <row r="1781" spans="1:6" x14ac:dyDescent="0.2">
      <c r="A1781" s="71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1">
        <v>36682</v>
      </c>
      <c r="D1782">
        <v>1102</v>
      </c>
    </row>
    <row r="1783" spans="1:6" x14ac:dyDescent="0.2">
      <c r="A1783" s="71">
        <v>36689</v>
      </c>
      <c r="D1783">
        <v>1104.4000000000001</v>
      </c>
    </row>
    <row r="1784" spans="1:6" x14ac:dyDescent="0.2">
      <c r="A1784" s="71">
        <v>36696</v>
      </c>
      <c r="D1784">
        <v>1101.0999999999999</v>
      </c>
    </row>
    <row r="1785" spans="1:6" x14ac:dyDescent="0.2">
      <c r="A1785" s="71">
        <v>36703</v>
      </c>
      <c r="D1785">
        <v>1099</v>
      </c>
    </row>
    <row r="1786" spans="1:6" x14ac:dyDescent="0.2">
      <c r="A1786" s="71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1">
        <v>36710</v>
      </c>
      <c r="D1787">
        <v>1109.4000000000001</v>
      </c>
    </row>
    <row r="1788" spans="1:6" x14ac:dyDescent="0.2">
      <c r="A1788" s="71">
        <v>36717</v>
      </c>
      <c r="D1788">
        <v>1114.5999999999999</v>
      </c>
    </row>
    <row r="1789" spans="1:6" x14ac:dyDescent="0.2">
      <c r="A1789" s="71">
        <v>36724</v>
      </c>
      <c r="D1789">
        <v>1100.9000000000001</v>
      </c>
    </row>
    <row r="1790" spans="1:6" x14ac:dyDescent="0.2">
      <c r="A1790" s="71">
        <v>36731</v>
      </c>
      <c r="D1790">
        <v>1099.5</v>
      </c>
    </row>
    <row r="1791" spans="1:6" x14ac:dyDescent="0.2">
      <c r="A1791" s="71">
        <v>36738</v>
      </c>
      <c r="D1791">
        <v>1096.2</v>
      </c>
    </row>
    <row r="1792" spans="1:6" x14ac:dyDescent="0.2">
      <c r="A1792" s="71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1">
        <v>36745</v>
      </c>
      <c r="D1793">
        <v>1097.9000000000001</v>
      </c>
    </row>
    <row r="1794" spans="1:6" x14ac:dyDescent="0.2">
      <c r="A1794" s="71">
        <v>36752</v>
      </c>
      <c r="D1794">
        <v>1100.3</v>
      </c>
    </row>
    <row r="1795" spans="1:6" x14ac:dyDescent="0.2">
      <c r="A1795" s="71">
        <v>36759</v>
      </c>
      <c r="D1795">
        <v>1102.2</v>
      </c>
    </row>
    <row r="1796" spans="1:6" x14ac:dyDescent="0.2">
      <c r="A1796" s="71">
        <v>36766</v>
      </c>
      <c r="D1796">
        <v>1101.4000000000001</v>
      </c>
    </row>
    <row r="1797" spans="1:6" x14ac:dyDescent="0.2">
      <c r="A1797" s="71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1">
        <v>36773</v>
      </c>
      <c r="D1798">
        <v>1097.7</v>
      </c>
    </row>
    <row r="1799" spans="1:6" x14ac:dyDescent="0.2">
      <c r="A1799" s="71">
        <v>36780</v>
      </c>
      <c r="D1799">
        <v>1106.5</v>
      </c>
    </row>
    <row r="1800" spans="1:6" x14ac:dyDescent="0.2">
      <c r="A1800" s="71">
        <v>36787</v>
      </c>
      <c r="D1800">
        <v>1098.5</v>
      </c>
    </row>
    <row r="1801" spans="1:6" x14ac:dyDescent="0.2">
      <c r="A1801" s="71">
        <v>36794</v>
      </c>
      <c r="D1801">
        <v>1096.7</v>
      </c>
    </row>
    <row r="1802" spans="1:6" x14ac:dyDescent="0.2">
      <c r="A1802" s="71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1">
        <v>36801</v>
      </c>
      <c r="D1803">
        <v>1097.9000000000001</v>
      </c>
    </row>
    <row r="1804" spans="1:6" x14ac:dyDescent="0.2">
      <c r="A1804" s="71">
        <v>36808</v>
      </c>
      <c r="D1804">
        <v>1099.9000000000001</v>
      </c>
    </row>
    <row r="1805" spans="1:6" x14ac:dyDescent="0.2">
      <c r="A1805" s="71">
        <v>36815</v>
      </c>
      <c r="D1805">
        <v>1100.2</v>
      </c>
    </row>
    <row r="1806" spans="1:6" x14ac:dyDescent="0.2">
      <c r="A1806" s="71">
        <v>36822</v>
      </c>
      <c r="D1806">
        <v>1099.3</v>
      </c>
    </row>
    <row r="1807" spans="1:6" x14ac:dyDescent="0.2">
      <c r="A1807" s="71">
        <v>36829</v>
      </c>
      <c r="D1807">
        <v>1096.8</v>
      </c>
    </row>
    <row r="1808" spans="1:6" x14ac:dyDescent="0.2">
      <c r="A1808" s="71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1">
        <v>36836</v>
      </c>
      <c r="D1809">
        <v>1091.7</v>
      </c>
    </row>
    <row r="1810" spans="1:6" x14ac:dyDescent="0.2">
      <c r="A1810" s="71">
        <v>36843</v>
      </c>
      <c r="D1810">
        <v>1089.9000000000001</v>
      </c>
    </row>
    <row r="1811" spans="1:6" x14ac:dyDescent="0.2">
      <c r="A1811" s="71">
        <v>36850</v>
      </c>
      <c r="D1811">
        <v>1093.9000000000001</v>
      </c>
    </row>
    <row r="1812" spans="1:6" x14ac:dyDescent="0.2">
      <c r="A1812" s="71">
        <v>36857</v>
      </c>
      <c r="D1812">
        <v>1096.5999999999999</v>
      </c>
    </row>
    <row r="1813" spans="1:6" x14ac:dyDescent="0.2">
      <c r="A1813" s="71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1">
        <v>36864</v>
      </c>
      <c r="D1814">
        <v>1086.4000000000001</v>
      </c>
    </row>
    <row r="1815" spans="1:6" x14ac:dyDescent="0.2">
      <c r="A1815" s="71">
        <v>36871</v>
      </c>
      <c r="D1815">
        <v>1092.9000000000001</v>
      </c>
    </row>
    <row r="1816" spans="1:6" x14ac:dyDescent="0.2">
      <c r="A1816" s="71">
        <v>36878</v>
      </c>
      <c r="D1816">
        <v>1084.4000000000001</v>
      </c>
    </row>
    <row r="1817" spans="1:6" x14ac:dyDescent="0.2">
      <c r="A1817" s="71">
        <v>36885</v>
      </c>
      <c r="D1817">
        <v>1090.0999999999999</v>
      </c>
    </row>
    <row r="1818" spans="1:6" x14ac:dyDescent="0.2">
      <c r="A1818" s="71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1">
        <v>36899</v>
      </c>
      <c r="D1819">
        <v>1094.2</v>
      </c>
    </row>
    <row r="1820" spans="1:6" x14ac:dyDescent="0.2">
      <c r="A1820" s="71">
        <v>36906</v>
      </c>
      <c r="D1820">
        <v>1096.2</v>
      </c>
    </row>
    <row r="1821" spans="1:6" x14ac:dyDescent="0.2">
      <c r="A1821" s="71">
        <v>36913</v>
      </c>
      <c r="D1821">
        <v>1101.7</v>
      </c>
    </row>
    <row r="1822" spans="1:6" x14ac:dyDescent="0.2">
      <c r="A1822" s="71">
        <v>36920</v>
      </c>
      <c r="D1822">
        <v>1094.8</v>
      </c>
    </row>
    <row r="1823" spans="1:6" x14ac:dyDescent="0.2">
      <c r="A1823" s="71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1">
        <v>36927</v>
      </c>
      <c r="D1824">
        <v>1099.7</v>
      </c>
    </row>
    <row r="1825" spans="1:6" x14ac:dyDescent="0.2">
      <c r="A1825" s="71">
        <v>36934</v>
      </c>
      <c r="D1825">
        <v>1099.3</v>
      </c>
    </row>
    <row r="1826" spans="1:6" x14ac:dyDescent="0.2">
      <c r="A1826" s="71">
        <v>36941</v>
      </c>
      <c r="D1826">
        <v>1098.8</v>
      </c>
    </row>
    <row r="1827" spans="1:6" x14ac:dyDescent="0.2">
      <c r="A1827" s="71">
        <v>36948</v>
      </c>
      <c r="D1827">
        <v>1104.4000000000001</v>
      </c>
    </row>
    <row r="1828" spans="1:6" x14ac:dyDescent="0.2">
      <c r="A1828" s="71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1">
        <v>36955</v>
      </c>
      <c r="D1829">
        <v>1109.3</v>
      </c>
    </row>
    <row r="1830" spans="1:6" x14ac:dyDescent="0.2">
      <c r="A1830" s="71">
        <v>36962</v>
      </c>
      <c r="D1830">
        <v>1108.3</v>
      </c>
    </row>
    <row r="1831" spans="1:6" x14ac:dyDescent="0.2">
      <c r="A1831" s="71">
        <v>36969</v>
      </c>
      <c r="D1831">
        <v>1107.7</v>
      </c>
    </row>
    <row r="1832" spans="1:6" x14ac:dyDescent="0.2">
      <c r="A1832" s="71">
        <v>36976</v>
      </c>
      <c r="D1832">
        <v>1106.7</v>
      </c>
    </row>
    <row r="1833" spans="1:6" x14ac:dyDescent="0.2">
      <c r="A1833" s="71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1">
        <v>36983</v>
      </c>
      <c r="D1834">
        <v>1113.9000000000001</v>
      </c>
    </row>
    <row r="1835" spans="1:6" x14ac:dyDescent="0.2">
      <c r="A1835" s="71">
        <v>36990</v>
      </c>
      <c r="D1835">
        <v>1114.9000000000001</v>
      </c>
    </row>
    <row r="1836" spans="1:6" x14ac:dyDescent="0.2">
      <c r="A1836" s="71">
        <v>36997</v>
      </c>
      <c r="D1836">
        <v>1118.2</v>
      </c>
    </row>
    <row r="1837" spans="1:6" x14ac:dyDescent="0.2">
      <c r="A1837" s="71">
        <v>37004</v>
      </c>
      <c r="D1837">
        <v>1117.7</v>
      </c>
    </row>
    <row r="1838" spans="1:6" x14ac:dyDescent="0.2">
      <c r="A1838" s="71">
        <v>37011</v>
      </c>
      <c r="D1838">
        <v>1116.8</v>
      </c>
    </row>
    <row r="1839" spans="1:6" x14ac:dyDescent="0.2">
      <c r="A1839" s="71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1">
        <v>37018</v>
      </c>
      <c r="D1840">
        <v>1113.9000000000001</v>
      </c>
    </row>
    <row r="1841" spans="1:6" x14ac:dyDescent="0.2">
      <c r="A1841" s="71">
        <v>37025</v>
      </c>
      <c r="D1841">
        <v>1117.5</v>
      </c>
    </row>
    <row r="1842" spans="1:6" x14ac:dyDescent="0.2">
      <c r="A1842" s="71">
        <v>37032</v>
      </c>
      <c r="D1842">
        <v>1122.3</v>
      </c>
    </row>
    <row r="1843" spans="1:6" x14ac:dyDescent="0.2">
      <c r="A1843" s="71">
        <v>37039</v>
      </c>
      <c r="D1843">
        <v>1117.4000000000001</v>
      </c>
    </row>
    <row r="1844" spans="1:6" x14ac:dyDescent="0.2">
      <c r="A1844" s="71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1">
        <v>37046</v>
      </c>
      <c r="D1845">
        <v>1125.2</v>
      </c>
    </row>
    <row r="1846" spans="1:6" x14ac:dyDescent="0.2">
      <c r="A1846" s="71">
        <v>37053</v>
      </c>
      <c r="D1846">
        <v>1126.2</v>
      </c>
    </row>
    <row r="1847" spans="1:6" x14ac:dyDescent="0.2">
      <c r="A1847" s="71">
        <v>37060</v>
      </c>
      <c r="D1847">
        <v>1126.4000000000001</v>
      </c>
    </row>
    <row r="1848" spans="1:6" x14ac:dyDescent="0.2">
      <c r="A1848" s="71">
        <v>37067</v>
      </c>
      <c r="D1848">
        <v>1124.0999999999999</v>
      </c>
    </row>
    <row r="1849" spans="1:6" x14ac:dyDescent="0.2">
      <c r="A1849" s="71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1">
        <v>37074</v>
      </c>
      <c r="D1850">
        <v>1129.9000000000001</v>
      </c>
    </row>
    <row r="1851" spans="1:6" x14ac:dyDescent="0.2">
      <c r="A1851" s="71">
        <v>37081</v>
      </c>
      <c r="D1851">
        <v>1133.9000000000001</v>
      </c>
    </row>
    <row r="1852" spans="1:6" x14ac:dyDescent="0.2">
      <c r="A1852" s="71">
        <v>37088</v>
      </c>
      <c r="D1852">
        <v>1142.0999999999999</v>
      </c>
    </row>
    <row r="1853" spans="1:6" x14ac:dyDescent="0.2">
      <c r="A1853" s="71">
        <v>37095</v>
      </c>
      <c r="D1853">
        <v>1142</v>
      </c>
    </row>
    <row r="1854" spans="1:6" x14ac:dyDescent="0.2">
      <c r="A1854" s="71">
        <v>37102</v>
      </c>
      <c r="D1854">
        <v>1139.4000000000001</v>
      </c>
    </row>
    <row r="1855" spans="1:6" x14ac:dyDescent="0.2">
      <c r="A1855" s="71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1">
        <v>37109</v>
      </c>
      <c r="D1856">
        <v>1143.3</v>
      </c>
    </row>
    <row r="1857" spans="1:6" x14ac:dyDescent="0.2">
      <c r="A1857" s="71">
        <v>37116</v>
      </c>
      <c r="D1857">
        <v>1148.5999999999999</v>
      </c>
    </row>
    <row r="1858" spans="1:6" x14ac:dyDescent="0.2">
      <c r="A1858" s="71">
        <v>37123</v>
      </c>
      <c r="D1858">
        <v>1149.9000000000001</v>
      </c>
    </row>
    <row r="1859" spans="1:6" x14ac:dyDescent="0.2">
      <c r="A1859" s="71">
        <v>37130</v>
      </c>
      <c r="D1859">
        <v>1149</v>
      </c>
    </row>
    <row r="1860" spans="1:6" x14ac:dyDescent="0.2">
      <c r="A1860" s="71">
        <v>37135</v>
      </c>
      <c r="B1860">
        <v>677</v>
      </c>
      <c r="C1860">
        <v>3002.5</v>
      </c>
      <c r="E1860">
        <v>5347.4</v>
      </c>
    </row>
    <row r="1861" spans="1:6" x14ac:dyDescent="0.2">
      <c r="A1861" s="71">
        <v>37137</v>
      </c>
      <c r="D1861">
        <v>1165.5</v>
      </c>
    </row>
    <row r="1862" spans="1:6" x14ac:dyDescent="0.2">
      <c r="A1862" s="71">
        <v>37144</v>
      </c>
      <c r="D1862">
        <v>1167</v>
      </c>
    </row>
    <row r="1863" spans="1:6" x14ac:dyDescent="0.2">
      <c r="A1863" s="71">
        <v>37151</v>
      </c>
      <c r="D1863">
        <v>1292</v>
      </c>
    </row>
    <row r="1864" spans="1:6" x14ac:dyDescent="0.2">
      <c r="A1864" s="71">
        <v>37158</v>
      </c>
      <c r="D1864">
        <v>1206.0999999999999</v>
      </c>
    </row>
    <row r="1865" spans="1:6" x14ac:dyDescent="0.2">
      <c r="A1865" s="71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1">
        <v>37172</v>
      </c>
      <c r="D1866">
        <v>1166.9000000000001</v>
      </c>
    </row>
    <row r="1867" spans="1:6" x14ac:dyDescent="0.2">
      <c r="A1867" s="71">
        <v>37179</v>
      </c>
      <c r="D1867">
        <v>1166.7</v>
      </c>
    </row>
    <row r="1868" spans="1:6" x14ac:dyDescent="0.2">
      <c r="A1868" s="71">
        <v>37186</v>
      </c>
      <c r="D1868">
        <v>1167.2</v>
      </c>
    </row>
    <row r="1869" spans="1:6" x14ac:dyDescent="0.2">
      <c r="A1869" s="71">
        <v>37193</v>
      </c>
      <c r="D1869">
        <v>1161.2</v>
      </c>
    </row>
    <row r="1870" spans="1:6" x14ac:dyDescent="0.2">
      <c r="A1870" s="71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1">
        <v>37200</v>
      </c>
      <c r="D1871">
        <v>1164.8</v>
      </c>
    </row>
    <row r="1872" spans="1:6" x14ac:dyDescent="0.2">
      <c r="A1872" s="71">
        <v>37207</v>
      </c>
      <c r="D1872">
        <v>1170.2</v>
      </c>
    </row>
    <row r="1873" spans="1:6" x14ac:dyDescent="0.2">
      <c r="A1873" s="71">
        <v>37214</v>
      </c>
      <c r="D1873">
        <v>1171.9000000000001</v>
      </c>
    </row>
    <row r="1874" spans="1:6" x14ac:dyDescent="0.2">
      <c r="A1874" s="71">
        <v>37221</v>
      </c>
      <c r="D1874">
        <v>1172.0999999999999</v>
      </c>
    </row>
    <row r="1875" spans="1:6" x14ac:dyDescent="0.2">
      <c r="A1875" s="71">
        <v>37226</v>
      </c>
      <c r="B1875">
        <v>667</v>
      </c>
      <c r="C1875">
        <v>3062.4</v>
      </c>
      <c r="E1875">
        <v>5432.7</v>
      </c>
    </row>
    <row r="1876" spans="1:6" x14ac:dyDescent="0.2">
      <c r="A1876" s="71">
        <v>37228</v>
      </c>
      <c r="D1876">
        <v>1176.5</v>
      </c>
    </row>
    <row r="1877" spans="1:6" x14ac:dyDescent="0.2">
      <c r="A1877" s="71">
        <v>37235</v>
      </c>
      <c r="D1877">
        <v>1186.3</v>
      </c>
    </row>
    <row r="1878" spans="1:6" x14ac:dyDescent="0.2">
      <c r="A1878" s="71">
        <v>37242</v>
      </c>
      <c r="D1878">
        <v>1183.5999999999999</v>
      </c>
    </row>
    <row r="1879" spans="1:6" x14ac:dyDescent="0.2">
      <c r="A1879" s="71">
        <v>37249</v>
      </c>
      <c r="D1879">
        <v>1181.7</v>
      </c>
    </row>
    <row r="1880" spans="1:6" x14ac:dyDescent="0.2">
      <c r="A1880" s="71">
        <v>37256</v>
      </c>
      <c r="D1880">
        <v>1184.2</v>
      </c>
    </row>
    <row r="1881" spans="1:6" x14ac:dyDescent="0.2">
      <c r="A1881" s="71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1">
        <v>37263</v>
      </c>
      <c r="D1882">
        <v>1190.3</v>
      </c>
    </row>
    <row r="1883" spans="1:6" x14ac:dyDescent="0.2">
      <c r="A1883" s="71">
        <v>37270</v>
      </c>
      <c r="D1883">
        <v>1194.5999999999999</v>
      </c>
    </row>
    <row r="1884" spans="1:6" x14ac:dyDescent="0.2">
      <c r="A1884" s="71">
        <v>37277</v>
      </c>
      <c r="D1884">
        <v>1193.5999999999999</v>
      </c>
    </row>
    <row r="1885" spans="1:6" x14ac:dyDescent="0.2">
      <c r="A1885" s="71">
        <v>37284</v>
      </c>
      <c r="D1885">
        <v>1184.5999999999999</v>
      </c>
    </row>
    <row r="1886" spans="1:6" x14ac:dyDescent="0.2">
      <c r="A1886" s="71">
        <v>37288</v>
      </c>
      <c r="B1886">
        <v>668.9</v>
      </c>
      <c r="C1886">
        <v>3080</v>
      </c>
      <c r="E1886">
        <v>5482.4</v>
      </c>
    </row>
    <row r="1887" spans="1:6" x14ac:dyDescent="0.2">
      <c r="A1887" s="71">
        <v>37291</v>
      </c>
      <c r="D1887">
        <v>1189.5</v>
      </c>
    </row>
    <row r="1888" spans="1:6" x14ac:dyDescent="0.2">
      <c r="A1888" s="71">
        <v>37298</v>
      </c>
      <c r="D1888">
        <v>1190.4000000000001</v>
      </c>
    </row>
    <row r="1889" spans="1:6" x14ac:dyDescent="0.2">
      <c r="A1889" s="71">
        <v>37305</v>
      </c>
      <c r="D1889">
        <v>1192.4000000000001</v>
      </c>
    </row>
    <row r="1890" spans="1:6" x14ac:dyDescent="0.2">
      <c r="A1890" s="71">
        <v>37312</v>
      </c>
      <c r="D1890">
        <v>1189.4000000000001</v>
      </c>
    </row>
    <row r="1891" spans="1:6" x14ac:dyDescent="0.2">
      <c r="A1891" s="71">
        <v>37316</v>
      </c>
      <c r="B1891">
        <v>668.5</v>
      </c>
      <c r="C1891">
        <v>3078</v>
      </c>
      <c r="E1891">
        <v>5494.2</v>
      </c>
    </row>
    <row r="1892" spans="1:6" x14ac:dyDescent="0.2">
      <c r="A1892" s="71">
        <v>37319</v>
      </c>
      <c r="D1892">
        <v>1191.0999999999999</v>
      </c>
    </row>
    <row r="1893" spans="1:6" x14ac:dyDescent="0.2">
      <c r="A1893" s="71">
        <v>37326</v>
      </c>
      <c r="D1893">
        <v>1198.5999999999999</v>
      </c>
    </row>
    <row r="1894" spans="1:6" x14ac:dyDescent="0.2">
      <c r="A1894" s="71">
        <v>37333</v>
      </c>
      <c r="D1894">
        <v>1196.0999999999999</v>
      </c>
    </row>
    <row r="1895" spans="1:6" x14ac:dyDescent="0.2">
      <c r="A1895" s="71">
        <v>37340</v>
      </c>
      <c r="D1895">
        <v>1193</v>
      </c>
    </row>
    <row r="1896" spans="1:6" x14ac:dyDescent="0.2">
      <c r="A1896" s="71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1">
        <v>37354</v>
      </c>
      <c r="D1897">
        <v>1185.0999999999999</v>
      </c>
    </row>
    <row r="1898" spans="1:6" x14ac:dyDescent="0.2">
      <c r="A1898" s="71">
        <v>37361</v>
      </c>
      <c r="D1898">
        <v>1187.5</v>
      </c>
    </row>
    <row r="1899" spans="1:6" x14ac:dyDescent="0.2">
      <c r="A1899" s="71">
        <v>37368</v>
      </c>
      <c r="D1899">
        <v>1188</v>
      </c>
    </row>
    <row r="1900" spans="1:6" x14ac:dyDescent="0.2">
      <c r="A1900" s="71">
        <v>37375</v>
      </c>
      <c r="D1900">
        <v>1187.9000000000001</v>
      </c>
    </row>
    <row r="1901" spans="1:6" x14ac:dyDescent="0.2">
      <c r="A1901" s="71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1">
        <v>37382</v>
      </c>
      <c r="D1902">
        <v>1181.0999999999999</v>
      </c>
    </row>
    <row r="1903" spans="1:6" x14ac:dyDescent="0.2">
      <c r="A1903" s="71">
        <v>37389</v>
      </c>
      <c r="D1903">
        <v>1186.0999999999999</v>
      </c>
    </row>
    <row r="1904" spans="1:6" x14ac:dyDescent="0.2">
      <c r="A1904" s="71">
        <v>37396</v>
      </c>
      <c r="D1904">
        <v>1188.0999999999999</v>
      </c>
    </row>
    <row r="1905" spans="1:6" x14ac:dyDescent="0.2">
      <c r="A1905" s="71">
        <v>37403</v>
      </c>
      <c r="D1905">
        <v>1192.2</v>
      </c>
    </row>
    <row r="1906" spans="1:6" x14ac:dyDescent="0.2">
      <c r="A1906" s="71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1">
        <v>37410</v>
      </c>
      <c r="D1907">
        <v>1204.2</v>
      </c>
    </row>
    <row r="1908" spans="1:6" x14ac:dyDescent="0.2">
      <c r="A1908" s="71">
        <v>37417</v>
      </c>
      <c r="D1908">
        <v>1192.3</v>
      </c>
    </row>
    <row r="1909" spans="1:6" x14ac:dyDescent="0.2">
      <c r="A1909" s="71">
        <v>37424</v>
      </c>
      <c r="D1909">
        <v>1188.9000000000001</v>
      </c>
    </row>
    <row r="1910" spans="1:6" x14ac:dyDescent="0.2">
      <c r="A1910" s="71">
        <v>37431</v>
      </c>
      <c r="D1910">
        <v>1193.3</v>
      </c>
    </row>
    <row r="1911" spans="1:6" x14ac:dyDescent="0.2">
      <c r="A1911" s="71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1">
        <v>37445</v>
      </c>
      <c r="D1912">
        <v>1193.4000000000001</v>
      </c>
    </row>
    <row r="1913" spans="1:6" x14ac:dyDescent="0.2">
      <c r="A1913" s="71">
        <v>37452</v>
      </c>
      <c r="D1913">
        <v>1202</v>
      </c>
    </row>
    <row r="1914" spans="1:6" x14ac:dyDescent="0.2">
      <c r="A1914" s="71">
        <v>37459</v>
      </c>
      <c r="D1914">
        <v>1203.0999999999999</v>
      </c>
    </row>
    <row r="1915" spans="1:6" x14ac:dyDescent="0.2">
      <c r="A1915" s="71">
        <v>37466</v>
      </c>
      <c r="D1915">
        <v>1203.7</v>
      </c>
    </row>
    <row r="1916" spans="1:6" x14ac:dyDescent="0.2">
      <c r="A1916" s="71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1">
        <v>37473</v>
      </c>
      <c r="D1917">
        <v>1181.5999999999999</v>
      </c>
    </row>
    <row r="1918" spans="1:6" x14ac:dyDescent="0.2">
      <c r="A1918" s="71">
        <v>37480</v>
      </c>
      <c r="D1918">
        <v>1182.0999999999999</v>
      </c>
    </row>
    <row r="1919" spans="1:6" x14ac:dyDescent="0.2">
      <c r="A1919" s="71">
        <v>37487</v>
      </c>
      <c r="D1919">
        <v>1182.5999999999999</v>
      </c>
    </row>
    <row r="1920" spans="1:6" x14ac:dyDescent="0.2">
      <c r="A1920" s="71">
        <v>37494</v>
      </c>
      <c r="D1920">
        <v>1188.8</v>
      </c>
    </row>
    <row r="1921" spans="1:6" x14ac:dyDescent="0.2">
      <c r="A1921" s="71">
        <v>37500</v>
      </c>
      <c r="B1921">
        <v>661.6</v>
      </c>
      <c r="C1921">
        <v>3127.8</v>
      </c>
      <c r="E1921">
        <v>5655</v>
      </c>
    </row>
    <row r="1922" spans="1:6" x14ac:dyDescent="0.2">
      <c r="A1922" s="71">
        <v>37501</v>
      </c>
      <c r="D1922">
        <v>1203.3</v>
      </c>
    </row>
    <row r="1923" spans="1:6" x14ac:dyDescent="0.2">
      <c r="A1923" s="71">
        <v>37508</v>
      </c>
      <c r="D1923">
        <v>1191.5</v>
      </c>
    </row>
    <row r="1924" spans="1:6" x14ac:dyDescent="0.2">
      <c r="A1924" s="71">
        <v>37515</v>
      </c>
      <c r="D1924">
        <v>1191.8</v>
      </c>
    </row>
    <row r="1925" spans="1:6" x14ac:dyDescent="0.2">
      <c r="A1925" s="71">
        <v>37522</v>
      </c>
      <c r="D1925">
        <v>1192.8</v>
      </c>
    </row>
    <row r="1926" spans="1:6" x14ac:dyDescent="0.2">
      <c r="A1926" s="71">
        <v>37529</v>
      </c>
      <c r="D1926">
        <v>1206.3</v>
      </c>
    </row>
    <row r="1927" spans="1:6" x14ac:dyDescent="0.2">
      <c r="A1927" s="71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1">
        <v>37536</v>
      </c>
      <c r="D1928">
        <v>1188.0999999999999</v>
      </c>
    </row>
    <row r="1929" spans="1:6" x14ac:dyDescent="0.2">
      <c r="A1929" s="71">
        <v>37543</v>
      </c>
      <c r="D1929">
        <v>1206.7</v>
      </c>
    </row>
    <row r="1930" spans="1:6" x14ac:dyDescent="0.2">
      <c r="A1930" s="71">
        <v>37550</v>
      </c>
      <c r="D1930">
        <v>1207.4000000000001</v>
      </c>
    </row>
    <row r="1931" spans="1:6" x14ac:dyDescent="0.2">
      <c r="A1931" s="71">
        <v>37557</v>
      </c>
      <c r="D1931">
        <v>1212.0999999999999</v>
      </c>
    </row>
    <row r="1932" spans="1:6" x14ac:dyDescent="0.2">
      <c r="A1932" s="71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1">
        <v>37564</v>
      </c>
      <c r="D1933">
        <v>1208</v>
      </c>
    </row>
    <row r="1934" spans="1:6" x14ac:dyDescent="0.2">
      <c r="A1934" s="71">
        <v>37571</v>
      </c>
      <c r="D1934">
        <v>1208.5</v>
      </c>
    </row>
    <row r="1935" spans="1:6" x14ac:dyDescent="0.2">
      <c r="A1935" s="71">
        <v>37578</v>
      </c>
      <c r="D1935">
        <v>1205.4000000000001</v>
      </c>
    </row>
    <row r="1936" spans="1:6" x14ac:dyDescent="0.2">
      <c r="A1936" s="71">
        <v>37585</v>
      </c>
      <c r="D1936">
        <v>1203.8</v>
      </c>
    </row>
    <row r="1937" spans="1:6" x14ac:dyDescent="0.2">
      <c r="A1937" s="71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1">
        <v>37592</v>
      </c>
      <c r="D1938">
        <v>1226.5</v>
      </c>
    </row>
    <row r="1939" spans="1:6" x14ac:dyDescent="0.2">
      <c r="A1939" s="71">
        <v>37599</v>
      </c>
      <c r="D1939">
        <v>1218.8</v>
      </c>
    </row>
    <row r="1940" spans="1:6" x14ac:dyDescent="0.2">
      <c r="A1940" s="71">
        <v>37606</v>
      </c>
      <c r="D1940">
        <v>1217.3</v>
      </c>
    </row>
    <row r="1941" spans="1:6" x14ac:dyDescent="0.2">
      <c r="A1941" s="71">
        <v>37613</v>
      </c>
      <c r="D1941">
        <v>1223.4000000000001</v>
      </c>
    </row>
    <row r="1942" spans="1:6" x14ac:dyDescent="0.2">
      <c r="A1942" s="71">
        <v>37620</v>
      </c>
      <c r="D1942">
        <v>1220.2</v>
      </c>
    </row>
    <row r="1943" spans="1:6" x14ac:dyDescent="0.2">
      <c r="A1943" s="71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1">
        <v>37627</v>
      </c>
      <c r="D1944">
        <v>1215.7</v>
      </c>
    </row>
    <row r="1945" spans="1:6" x14ac:dyDescent="0.2">
      <c r="A1945" s="71">
        <v>37634</v>
      </c>
      <c r="D1945">
        <v>1221.8</v>
      </c>
    </row>
    <row r="1946" spans="1:6" x14ac:dyDescent="0.2">
      <c r="A1946" s="71">
        <v>37641</v>
      </c>
      <c r="D1946">
        <v>1229.7</v>
      </c>
    </row>
    <row r="1947" spans="1:6" x14ac:dyDescent="0.2">
      <c r="A1947" s="71">
        <v>37648</v>
      </c>
      <c r="D1947">
        <v>1229.4000000000001</v>
      </c>
    </row>
    <row r="1948" spans="1:6" x14ac:dyDescent="0.2">
      <c r="A1948" s="71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1">
        <v>37655</v>
      </c>
      <c r="D1949">
        <v>1246.5999999999999</v>
      </c>
    </row>
    <row r="1950" spans="1:6" x14ac:dyDescent="0.2">
      <c r="A1950" s="71">
        <v>37662</v>
      </c>
      <c r="D1950">
        <v>1234.2</v>
      </c>
    </row>
    <row r="1951" spans="1:6" x14ac:dyDescent="0.2">
      <c r="A1951" s="71">
        <v>37669</v>
      </c>
      <c r="D1951">
        <v>1241.0999999999999</v>
      </c>
    </row>
    <row r="1952" spans="1:6" x14ac:dyDescent="0.2">
      <c r="A1952" s="71">
        <v>37676</v>
      </c>
      <c r="D1952">
        <v>1231.3</v>
      </c>
    </row>
    <row r="1953" spans="1:6" x14ac:dyDescent="0.2">
      <c r="A1953" s="71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1">
        <v>37683</v>
      </c>
      <c r="D1954">
        <v>1245.5999999999999</v>
      </c>
    </row>
    <row r="1955" spans="1:6" x14ac:dyDescent="0.2">
      <c r="A1955" s="71">
        <v>37690</v>
      </c>
      <c r="D1955">
        <v>1242.5</v>
      </c>
    </row>
    <row r="1956" spans="1:6" x14ac:dyDescent="0.2">
      <c r="A1956" s="71">
        <v>37697</v>
      </c>
      <c r="D1956">
        <v>1235.9000000000001</v>
      </c>
    </row>
    <row r="1957" spans="1:6" x14ac:dyDescent="0.2">
      <c r="A1957" s="71">
        <v>37704</v>
      </c>
      <c r="D1957">
        <v>1235.9000000000001</v>
      </c>
    </row>
    <row r="1958" spans="1:6" x14ac:dyDescent="0.2">
      <c r="A1958" s="71">
        <v>37711</v>
      </c>
      <c r="D1958">
        <v>1240.4000000000001</v>
      </c>
    </row>
    <row r="1959" spans="1:6" x14ac:dyDescent="0.2">
      <c r="A1959" s="71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1">
        <v>37718</v>
      </c>
      <c r="D1960">
        <v>1235.8</v>
      </c>
    </row>
    <row r="1961" spans="1:6" x14ac:dyDescent="0.2">
      <c r="A1961" s="71">
        <v>37725</v>
      </c>
      <c r="D1961">
        <v>1249.9000000000001</v>
      </c>
    </row>
    <row r="1962" spans="1:6" x14ac:dyDescent="0.2">
      <c r="A1962" s="71">
        <v>37732</v>
      </c>
      <c r="D1962">
        <v>1255.9000000000001</v>
      </c>
    </row>
    <row r="1963" spans="1:6" x14ac:dyDescent="0.2">
      <c r="A1963" s="71">
        <v>37739</v>
      </c>
      <c r="D1963">
        <v>1255.4000000000001</v>
      </c>
    </row>
    <row r="1964" spans="1:6" x14ac:dyDescent="0.2">
      <c r="A1964" s="71">
        <v>37742</v>
      </c>
      <c r="B1964">
        <v>693.7</v>
      </c>
      <c r="C1964">
        <v>3257.5</v>
      </c>
      <c r="E1964">
        <v>5958</v>
      </c>
    </row>
    <row r="1965" spans="1:6" x14ac:dyDescent="0.2">
      <c r="A1965" s="71">
        <v>37746</v>
      </c>
      <c r="D1965">
        <v>1261.2</v>
      </c>
    </row>
    <row r="1966" spans="1:6" x14ac:dyDescent="0.2">
      <c r="A1966" s="71">
        <v>37753</v>
      </c>
      <c r="D1966">
        <v>1268.8</v>
      </c>
    </row>
    <row r="1967" spans="1:6" x14ac:dyDescent="0.2">
      <c r="A1967" s="71">
        <v>37760</v>
      </c>
      <c r="D1967">
        <v>1268.2</v>
      </c>
    </row>
    <row r="1968" spans="1:6" x14ac:dyDescent="0.2">
      <c r="A1968" s="71">
        <v>37767</v>
      </c>
      <c r="D1968">
        <v>1269.5</v>
      </c>
    </row>
    <row r="1969" spans="1:6" x14ac:dyDescent="0.2">
      <c r="A1969" s="71">
        <v>37773</v>
      </c>
      <c r="B1969">
        <v>699.6</v>
      </c>
      <c r="C1969">
        <v>3274</v>
      </c>
      <c r="E1969">
        <v>5994.7</v>
      </c>
    </row>
    <row r="1970" spans="1:6" x14ac:dyDescent="0.2">
      <c r="A1970" s="71">
        <v>37774</v>
      </c>
      <c r="D1970">
        <v>1276.4000000000001</v>
      </c>
    </row>
    <row r="1971" spans="1:6" x14ac:dyDescent="0.2">
      <c r="A1971" s="71">
        <v>37781</v>
      </c>
      <c r="D1971">
        <v>1279.0999999999999</v>
      </c>
    </row>
    <row r="1972" spans="1:6" x14ac:dyDescent="0.2">
      <c r="A1972" s="71">
        <v>37788</v>
      </c>
      <c r="D1972">
        <v>1287.5999999999999</v>
      </c>
    </row>
    <row r="1973" spans="1:6" x14ac:dyDescent="0.2">
      <c r="A1973" s="71">
        <v>37795</v>
      </c>
      <c r="D1973">
        <v>1276.9000000000001</v>
      </c>
    </row>
    <row r="1974" spans="1:6" x14ac:dyDescent="0.2">
      <c r="A1974" s="71">
        <v>37802</v>
      </c>
      <c r="D1974">
        <v>1281.7</v>
      </c>
    </row>
    <row r="1975" spans="1:6" x14ac:dyDescent="0.2">
      <c r="A1975" s="71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1">
        <v>37809</v>
      </c>
      <c r="D1976">
        <v>1276.4000000000001</v>
      </c>
    </row>
    <row r="1977" spans="1:6" x14ac:dyDescent="0.2">
      <c r="A1977" s="71">
        <v>37816</v>
      </c>
      <c r="D1977">
        <v>1289.0999999999999</v>
      </c>
    </row>
    <row r="1978" spans="1:6" x14ac:dyDescent="0.2">
      <c r="A1978" s="71">
        <v>37823</v>
      </c>
      <c r="D1978">
        <v>1292.0999999999999</v>
      </c>
    </row>
    <row r="1979" spans="1:6" x14ac:dyDescent="0.2">
      <c r="A1979" s="71">
        <v>37830</v>
      </c>
      <c r="D1979">
        <v>1286.4000000000001</v>
      </c>
    </row>
    <row r="1980" spans="1:6" x14ac:dyDescent="0.2">
      <c r="A1980" s="71">
        <v>37834</v>
      </c>
      <c r="B1980">
        <v>702.7</v>
      </c>
      <c r="C1980">
        <v>3306</v>
      </c>
      <c r="E1980">
        <v>6099.5</v>
      </c>
    </row>
    <row r="1981" spans="1:6" x14ac:dyDescent="0.2">
      <c r="A1981" s="71">
        <v>37837</v>
      </c>
      <c r="D1981">
        <v>1301.4000000000001</v>
      </c>
    </row>
    <row r="1982" spans="1:6" x14ac:dyDescent="0.2">
      <c r="A1982" s="71">
        <v>37844</v>
      </c>
      <c r="D1982">
        <v>1295.4000000000001</v>
      </c>
    </row>
    <row r="1983" spans="1:6" x14ac:dyDescent="0.2">
      <c r="A1983" s="71">
        <v>37851</v>
      </c>
      <c r="D1983">
        <v>1309.5</v>
      </c>
    </row>
    <row r="1984" spans="1:6" x14ac:dyDescent="0.2">
      <c r="A1984" s="71">
        <v>37858</v>
      </c>
      <c r="D1984">
        <v>1288.4000000000001</v>
      </c>
    </row>
    <row r="1985" spans="1:6" x14ac:dyDescent="0.2">
      <c r="A1985" s="71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1">
        <v>37872</v>
      </c>
      <c r="D1986">
        <v>1295.0999999999999</v>
      </c>
    </row>
    <row r="1987" spans="1:6" x14ac:dyDescent="0.2">
      <c r="A1987" s="71">
        <v>37879</v>
      </c>
      <c r="D1987">
        <v>1299.9000000000001</v>
      </c>
    </row>
    <row r="1988" spans="1:6" x14ac:dyDescent="0.2">
      <c r="A1988" s="71">
        <v>37886</v>
      </c>
      <c r="D1988">
        <v>1299.4000000000001</v>
      </c>
    </row>
    <row r="1989" spans="1:6" x14ac:dyDescent="0.2">
      <c r="A1989" s="71">
        <v>37893</v>
      </c>
      <c r="D1989">
        <v>1297.0999999999999</v>
      </c>
    </row>
    <row r="1990" spans="1:6" x14ac:dyDescent="0.2">
      <c r="A1990" s="71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1">
        <v>37900</v>
      </c>
      <c r="D1991">
        <v>1285.8</v>
      </c>
    </row>
    <row r="1992" spans="1:6" x14ac:dyDescent="0.2">
      <c r="A1992" s="71">
        <v>37907</v>
      </c>
      <c r="D1992">
        <v>1297</v>
      </c>
    </row>
    <row r="1993" spans="1:6" x14ac:dyDescent="0.2">
      <c r="A1993" s="71">
        <v>37914</v>
      </c>
      <c r="D1993">
        <v>1297.8</v>
      </c>
    </row>
    <row r="1994" spans="1:6" x14ac:dyDescent="0.2">
      <c r="A1994" s="71">
        <v>37921</v>
      </c>
      <c r="D1994">
        <v>1298.2</v>
      </c>
    </row>
    <row r="1995" spans="1:6" x14ac:dyDescent="0.2">
      <c r="A1995" s="71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1">
        <v>37928</v>
      </c>
      <c r="D1996">
        <v>1316.5</v>
      </c>
    </row>
    <row r="1997" spans="1:6" x14ac:dyDescent="0.2">
      <c r="A1997" s="71">
        <v>37935</v>
      </c>
      <c r="D1997">
        <v>1306.2</v>
      </c>
    </row>
    <row r="1998" spans="1:6" x14ac:dyDescent="0.2">
      <c r="A1998" s="71">
        <v>37942</v>
      </c>
      <c r="D1998">
        <v>1297.7</v>
      </c>
    </row>
    <row r="1999" spans="1:6" x14ac:dyDescent="0.2">
      <c r="A1999" s="71">
        <v>37949</v>
      </c>
      <c r="D1999">
        <v>1293</v>
      </c>
    </row>
    <row r="2000" spans="1:6" x14ac:dyDescent="0.2">
      <c r="A2000" s="71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1">
        <v>37963</v>
      </c>
      <c r="D2001">
        <v>1304.9000000000001</v>
      </c>
    </row>
    <row r="2002" spans="1:6" x14ac:dyDescent="0.2">
      <c r="A2002" s="71">
        <v>37970</v>
      </c>
      <c r="D2002">
        <v>1311.8</v>
      </c>
    </row>
    <row r="2003" spans="1:6" x14ac:dyDescent="0.2">
      <c r="A2003" s="71">
        <v>37977</v>
      </c>
      <c r="D2003">
        <v>1308.4000000000001</v>
      </c>
    </row>
    <row r="2004" spans="1:6" x14ac:dyDescent="0.2">
      <c r="A2004" s="71">
        <v>37984</v>
      </c>
      <c r="D2004">
        <v>1302.8</v>
      </c>
    </row>
    <row r="2005" spans="1:6" x14ac:dyDescent="0.2">
      <c r="A2005" s="71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1">
        <v>37991</v>
      </c>
      <c r="D2006">
        <v>1303</v>
      </c>
    </row>
    <row r="2007" spans="1:6" x14ac:dyDescent="0.2">
      <c r="A2007" s="71">
        <v>37998</v>
      </c>
      <c r="D2007">
        <v>1300.4000000000001</v>
      </c>
    </row>
    <row r="2008" spans="1:6" x14ac:dyDescent="0.2">
      <c r="A2008" s="71">
        <v>38005</v>
      </c>
      <c r="D2008">
        <v>1307.5</v>
      </c>
    </row>
    <row r="2009" spans="1:6" x14ac:dyDescent="0.2">
      <c r="A2009" s="71">
        <v>38012</v>
      </c>
      <c r="D2009">
        <v>1307.9000000000001</v>
      </c>
    </row>
    <row r="2010" spans="1:6" x14ac:dyDescent="0.2">
      <c r="A2010" s="71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1">
        <v>38019</v>
      </c>
      <c r="D2011">
        <v>1312.3</v>
      </c>
    </row>
    <row r="2012" spans="1:6" x14ac:dyDescent="0.2">
      <c r="A2012" s="71">
        <v>38026</v>
      </c>
      <c r="D2012">
        <v>1321</v>
      </c>
    </row>
    <row r="2013" spans="1:6" x14ac:dyDescent="0.2">
      <c r="A2013" s="71">
        <v>38033</v>
      </c>
      <c r="D2013">
        <v>1328.2</v>
      </c>
    </row>
    <row r="2014" spans="1:6" x14ac:dyDescent="0.2">
      <c r="A2014" s="71">
        <v>38040</v>
      </c>
      <c r="D2014">
        <v>1320.3</v>
      </c>
    </row>
    <row r="2015" spans="1:6" x14ac:dyDescent="0.2">
      <c r="A2015" s="71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1">
        <v>38054</v>
      </c>
      <c r="D2016">
        <v>1318.5</v>
      </c>
    </row>
    <row r="2017" spans="1:6" x14ac:dyDescent="0.2">
      <c r="A2017" s="71">
        <v>38061</v>
      </c>
      <c r="D2017">
        <v>1329.7</v>
      </c>
    </row>
    <row r="2018" spans="1:6" x14ac:dyDescent="0.2">
      <c r="A2018" s="71">
        <v>38068</v>
      </c>
      <c r="D2018">
        <v>1335.8</v>
      </c>
    </row>
    <row r="2019" spans="1:6" x14ac:dyDescent="0.2">
      <c r="A2019" s="71">
        <v>38075</v>
      </c>
      <c r="D2019">
        <v>1334.1</v>
      </c>
    </row>
    <row r="2020" spans="1:6" x14ac:dyDescent="0.2">
      <c r="A2020" s="71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1">
        <v>38082</v>
      </c>
      <c r="D2021">
        <v>1321.9</v>
      </c>
    </row>
    <row r="2022" spans="1:6" x14ac:dyDescent="0.2">
      <c r="A2022" s="71">
        <v>38089</v>
      </c>
      <c r="D2022">
        <v>1330.1</v>
      </c>
    </row>
    <row r="2023" spans="1:6" x14ac:dyDescent="0.2">
      <c r="A2023" s="71">
        <v>38096</v>
      </c>
      <c r="D2023">
        <v>1327.1</v>
      </c>
    </row>
    <row r="2024" spans="1:6" x14ac:dyDescent="0.2">
      <c r="A2024" s="71">
        <v>38103</v>
      </c>
      <c r="D2024">
        <v>1334.6</v>
      </c>
    </row>
    <row r="2025" spans="1:6" x14ac:dyDescent="0.2">
      <c r="A2025" s="71">
        <v>38108</v>
      </c>
      <c r="B2025">
        <v>708.4</v>
      </c>
      <c r="C2025">
        <v>3330</v>
      </c>
      <c r="E2025">
        <v>6267</v>
      </c>
    </row>
    <row r="2026" spans="1:6" x14ac:dyDescent="0.2">
      <c r="A2026" s="71">
        <v>38110</v>
      </c>
      <c r="D2026">
        <v>1357.7</v>
      </c>
    </row>
    <row r="2027" spans="1:6" x14ac:dyDescent="0.2">
      <c r="A2027" s="71">
        <v>38117</v>
      </c>
      <c r="D2027">
        <v>1328</v>
      </c>
    </row>
    <row r="2028" spans="1:6" x14ac:dyDescent="0.2">
      <c r="A2028" s="71">
        <v>38124</v>
      </c>
      <c r="D2028">
        <v>1336</v>
      </c>
    </row>
    <row r="2029" spans="1:6" x14ac:dyDescent="0.2">
      <c r="A2029" s="71">
        <v>38131</v>
      </c>
      <c r="D2029">
        <v>1335.6</v>
      </c>
    </row>
    <row r="2030" spans="1:6" x14ac:dyDescent="0.2">
      <c r="A2030" s="71">
        <v>38138</v>
      </c>
      <c r="D2030">
        <v>1323.1</v>
      </c>
    </row>
    <row r="2031" spans="1:6" x14ac:dyDescent="0.2">
      <c r="A2031" s="71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1">
        <v>38145</v>
      </c>
      <c r="D2032">
        <v>1327.8</v>
      </c>
    </row>
    <row r="2033" spans="1:6" x14ac:dyDescent="0.2">
      <c r="A2033" s="71">
        <v>38152</v>
      </c>
      <c r="D2033">
        <v>1345.7</v>
      </c>
    </row>
    <row r="2034" spans="1:6" x14ac:dyDescent="0.2">
      <c r="A2034" s="71">
        <v>38159</v>
      </c>
      <c r="D2034">
        <v>1348</v>
      </c>
    </row>
    <row r="2035" spans="1:6" x14ac:dyDescent="0.2">
      <c r="A2035" s="71">
        <v>38166</v>
      </c>
      <c r="D2035">
        <v>1353</v>
      </c>
    </row>
    <row r="2036" spans="1:6" x14ac:dyDescent="0.2">
      <c r="A2036" s="71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1">
        <v>38173</v>
      </c>
      <c r="D2037">
        <v>1330.1</v>
      </c>
    </row>
    <row r="2038" spans="1:6" x14ac:dyDescent="0.2">
      <c r="A2038" s="71">
        <v>38180</v>
      </c>
      <c r="D2038">
        <v>1341.1</v>
      </c>
    </row>
    <row r="2039" spans="1:6" x14ac:dyDescent="0.2">
      <c r="A2039" s="71">
        <v>38187</v>
      </c>
      <c r="D2039">
        <v>1337.2</v>
      </c>
    </row>
    <row r="2040" spans="1:6" x14ac:dyDescent="0.2">
      <c r="A2040" s="71">
        <v>38194</v>
      </c>
      <c r="D2040">
        <v>1347.6</v>
      </c>
    </row>
    <row r="2041" spans="1:6" x14ac:dyDescent="0.2">
      <c r="A2041" s="71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1">
        <v>38201</v>
      </c>
      <c r="D2042">
        <v>1346.8</v>
      </c>
    </row>
    <row r="2043" spans="1:6" x14ac:dyDescent="0.2">
      <c r="A2043" s="71">
        <v>38208</v>
      </c>
      <c r="D2043">
        <v>1352</v>
      </c>
    </row>
    <row r="2044" spans="1:6" x14ac:dyDescent="0.2">
      <c r="A2044" s="71">
        <v>38215</v>
      </c>
      <c r="D2044">
        <v>1355.2</v>
      </c>
    </row>
    <row r="2045" spans="1:6" x14ac:dyDescent="0.2">
      <c r="A2045" s="71">
        <v>38222</v>
      </c>
      <c r="D2045">
        <v>1362.5</v>
      </c>
    </row>
    <row r="2046" spans="1:6" x14ac:dyDescent="0.2">
      <c r="A2046" s="71">
        <v>38229</v>
      </c>
      <c r="D2046">
        <v>1351.4</v>
      </c>
    </row>
    <row r="2047" spans="1:6" x14ac:dyDescent="0.2">
      <c r="A2047" s="71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1">
        <v>38236</v>
      </c>
      <c r="D2048">
        <v>1342.3</v>
      </c>
    </row>
    <row r="2049" spans="1:6" x14ac:dyDescent="0.2">
      <c r="A2049" s="71">
        <v>38243</v>
      </c>
      <c r="D2049">
        <v>1359.9</v>
      </c>
    </row>
    <row r="2050" spans="1:6" x14ac:dyDescent="0.2">
      <c r="A2050" s="71">
        <v>38250</v>
      </c>
      <c r="D2050">
        <v>1372.2</v>
      </c>
    </row>
    <row r="2051" spans="1:6" x14ac:dyDescent="0.2">
      <c r="A2051" s="71">
        <v>38257</v>
      </c>
      <c r="D2051">
        <v>1372</v>
      </c>
    </row>
    <row r="2052" spans="1:6" x14ac:dyDescent="0.2">
      <c r="A2052" s="71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1">
        <v>38264</v>
      </c>
      <c r="D2053">
        <v>1364.4</v>
      </c>
    </row>
    <row r="2054" spans="1:6" x14ac:dyDescent="0.2">
      <c r="A2054" s="71">
        <v>38271</v>
      </c>
      <c r="D2054">
        <v>1365.5</v>
      </c>
    </row>
    <row r="2055" spans="1:6" x14ac:dyDescent="0.2">
      <c r="A2055" s="71">
        <v>38278</v>
      </c>
      <c r="D2055">
        <v>1359.7</v>
      </c>
    </row>
    <row r="2056" spans="1:6" x14ac:dyDescent="0.2">
      <c r="A2056" s="71">
        <v>38285</v>
      </c>
      <c r="D2056">
        <v>1368.5</v>
      </c>
    </row>
    <row r="2057" spans="1:6" x14ac:dyDescent="0.2">
      <c r="A2057" s="71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1">
        <v>38299</v>
      </c>
      <c r="D2058">
        <v>1363.9</v>
      </c>
    </row>
    <row r="2059" spans="1:6" x14ac:dyDescent="0.2">
      <c r="A2059" s="71">
        <v>38306</v>
      </c>
      <c r="D2059">
        <v>1371.2</v>
      </c>
    </row>
    <row r="2060" spans="1:6" x14ac:dyDescent="0.2">
      <c r="A2060" s="71">
        <v>38313</v>
      </c>
      <c r="D2060">
        <v>1379.2</v>
      </c>
    </row>
    <row r="2061" spans="1:6" x14ac:dyDescent="0.2">
      <c r="A2061" s="71">
        <v>38320</v>
      </c>
      <c r="D2061">
        <v>1387.5</v>
      </c>
    </row>
    <row r="2062" spans="1:6" x14ac:dyDescent="0.2">
      <c r="A2062" s="71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1">
        <v>38327</v>
      </c>
      <c r="D2063">
        <v>1359.6</v>
      </c>
    </row>
    <row r="2064" spans="1:6" x14ac:dyDescent="0.2">
      <c r="A2064" s="71">
        <v>38334</v>
      </c>
      <c r="D2064">
        <v>1369.7</v>
      </c>
    </row>
    <row r="2065" spans="1:6" x14ac:dyDescent="0.2">
      <c r="A2065" s="71">
        <v>38341</v>
      </c>
      <c r="D2065">
        <v>1380</v>
      </c>
    </row>
    <row r="2066" spans="1:6" x14ac:dyDescent="0.2">
      <c r="A2066" s="71">
        <v>38348</v>
      </c>
      <c r="D2066">
        <v>1387.5</v>
      </c>
    </row>
    <row r="2067" spans="1:6" x14ac:dyDescent="0.2">
      <c r="A2067" s="71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1">
        <v>38355</v>
      </c>
      <c r="D2068">
        <v>1373.7</v>
      </c>
    </row>
    <row r="2069" spans="1:6" x14ac:dyDescent="0.2">
      <c r="A2069" s="71">
        <v>38362</v>
      </c>
      <c r="D2069">
        <v>1347.5</v>
      </c>
    </row>
    <row r="2070" spans="1:6" x14ac:dyDescent="0.2">
      <c r="A2070" s="71">
        <v>38369</v>
      </c>
      <c r="D2070">
        <v>1348.5</v>
      </c>
    </row>
    <row r="2071" spans="1:6" x14ac:dyDescent="0.2">
      <c r="A2071" s="71">
        <v>38376</v>
      </c>
      <c r="D2071">
        <v>1362.7</v>
      </c>
    </row>
    <row r="2072" spans="1:6" x14ac:dyDescent="0.2">
      <c r="A2072" s="71">
        <v>38383</v>
      </c>
      <c r="D2072">
        <v>1364.9</v>
      </c>
    </row>
    <row r="2073" spans="1:6" x14ac:dyDescent="0.2">
      <c r="A2073" s="71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1">
        <v>38390</v>
      </c>
      <c r="D2074">
        <v>1353.7</v>
      </c>
    </row>
    <row r="2075" spans="1:6" x14ac:dyDescent="0.2">
      <c r="A2075" s="71">
        <v>38397</v>
      </c>
      <c r="D2075">
        <v>1368.7</v>
      </c>
    </row>
    <row r="2076" spans="1:6" x14ac:dyDescent="0.2">
      <c r="A2076" s="71">
        <v>38404</v>
      </c>
      <c r="D2076">
        <v>1381.5</v>
      </c>
    </row>
    <row r="2077" spans="1:6" x14ac:dyDescent="0.2">
      <c r="A2077" s="71">
        <v>38411</v>
      </c>
      <c r="D2077">
        <v>1380.5</v>
      </c>
    </row>
    <row r="2078" spans="1:6" x14ac:dyDescent="0.2">
      <c r="A2078" s="71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1">
        <v>38418</v>
      </c>
      <c r="D2079">
        <v>1362.8</v>
      </c>
    </row>
    <row r="2080" spans="1:6" x14ac:dyDescent="0.2">
      <c r="A2080" s="71">
        <v>38425</v>
      </c>
      <c r="D2080">
        <v>1370.1</v>
      </c>
    </row>
    <row r="2081" spans="1:6" x14ac:dyDescent="0.2">
      <c r="A2081" s="71">
        <v>38432</v>
      </c>
      <c r="D2081">
        <v>1376.3</v>
      </c>
    </row>
    <row r="2082" spans="1:6" x14ac:dyDescent="0.2">
      <c r="A2082" s="71">
        <v>38439</v>
      </c>
      <c r="D2082">
        <v>1378.4</v>
      </c>
    </row>
    <row r="2083" spans="1:6" x14ac:dyDescent="0.2">
      <c r="A2083" s="71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1">
        <v>38446</v>
      </c>
      <c r="D2084">
        <v>1361.1</v>
      </c>
    </row>
    <row r="2085" spans="1:6" x14ac:dyDescent="0.2">
      <c r="A2085" s="71">
        <v>38453</v>
      </c>
      <c r="D2085">
        <v>1355.3</v>
      </c>
    </row>
    <row r="2086" spans="1:6" x14ac:dyDescent="0.2">
      <c r="A2086" s="71">
        <v>38460</v>
      </c>
      <c r="D2086">
        <v>1355.1</v>
      </c>
    </row>
    <row r="2087" spans="1:6" x14ac:dyDescent="0.2">
      <c r="A2087" s="71">
        <v>38467</v>
      </c>
      <c r="D2087">
        <v>1361.7</v>
      </c>
    </row>
    <row r="2088" spans="1:6" x14ac:dyDescent="0.2">
      <c r="A2088" s="71">
        <v>38473</v>
      </c>
      <c r="B2088">
        <v>705.6</v>
      </c>
      <c r="C2088">
        <v>3343</v>
      </c>
      <c r="E2088">
        <v>6472</v>
      </c>
    </row>
    <row r="2089" spans="1:6" x14ac:dyDescent="0.2">
      <c r="A2089" s="71">
        <v>38474</v>
      </c>
      <c r="D2089">
        <v>1360.4</v>
      </c>
    </row>
    <row r="2090" spans="1:6" x14ac:dyDescent="0.2">
      <c r="A2090" s="71">
        <v>38481</v>
      </c>
      <c r="D2090">
        <v>1361.8</v>
      </c>
    </row>
    <row r="2091" spans="1:6" x14ac:dyDescent="0.2">
      <c r="A2091" s="71">
        <v>38488</v>
      </c>
      <c r="D2091">
        <v>1357.6</v>
      </c>
    </row>
    <row r="2092" spans="1:6" x14ac:dyDescent="0.2">
      <c r="A2092" s="71">
        <v>38495</v>
      </c>
      <c r="D2092">
        <v>1367.4</v>
      </c>
    </row>
    <row r="2093" spans="1:6" x14ac:dyDescent="0.2">
      <c r="A2093" s="71">
        <v>38502</v>
      </c>
      <c r="D2093">
        <v>1379.4</v>
      </c>
    </row>
    <row r="2094" spans="1:6" x14ac:dyDescent="0.2">
      <c r="A2094" s="71">
        <v>38504</v>
      </c>
      <c r="B2094">
        <v>712.5</v>
      </c>
      <c r="C2094">
        <v>3358</v>
      </c>
      <c r="E2094">
        <v>6504.4</v>
      </c>
    </row>
    <row r="2095" spans="1:6" x14ac:dyDescent="0.2">
      <c r="A2095" s="71">
        <v>38509</v>
      </c>
      <c r="D2095">
        <v>1361.7</v>
      </c>
    </row>
    <row r="2096" spans="1:6" x14ac:dyDescent="0.2">
      <c r="A2096" s="71">
        <v>38516</v>
      </c>
      <c r="D2096">
        <v>1372.6</v>
      </c>
    </row>
    <row r="2097" spans="1:6" x14ac:dyDescent="0.2">
      <c r="A2097" s="71">
        <v>38523</v>
      </c>
      <c r="D2097">
        <v>1389.9</v>
      </c>
    </row>
    <row r="2098" spans="1:6" x14ac:dyDescent="0.2">
      <c r="A2098" s="71">
        <v>38530</v>
      </c>
      <c r="D2098">
        <v>1395.5</v>
      </c>
    </row>
    <row r="2099" spans="1:6" x14ac:dyDescent="0.2">
      <c r="A2099" s="71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1">
        <v>38537</v>
      </c>
      <c r="D2100">
        <v>1375.6</v>
      </c>
    </row>
    <row r="2101" spans="1:6" x14ac:dyDescent="0.2">
      <c r="A2101" s="71">
        <v>38544</v>
      </c>
      <c r="D2101">
        <v>1364.8</v>
      </c>
    </row>
    <row r="2102" spans="1:6" x14ac:dyDescent="0.2">
      <c r="A2102" s="71">
        <v>38551</v>
      </c>
      <c r="D2102">
        <v>1364.4</v>
      </c>
    </row>
    <row r="2103" spans="1:6" x14ac:dyDescent="0.2">
      <c r="A2103" s="71">
        <v>38558</v>
      </c>
      <c r="D2103">
        <v>1379.6</v>
      </c>
    </row>
    <row r="2104" spans="1:6" x14ac:dyDescent="0.2">
      <c r="A2104" s="71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1">
        <v>38572</v>
      </c>
      <c r="D2105">
        <v>1366.5</v>
      </c>
    </row>
    <row r="2106" spans="1:6" x14ac:dyDescent="0.2">
      <c r="A2106" s="71">
        <v>38579</v>
      </c>
      <c r="D2106">
        <v>1375.6</v>
      </c>
    </row>
    <row r="2107" spans="1:6" x14ac:dyDescent="0.2">
      <c r="A2107" s="71">
        <v>38586</v>
      </c>
      <c r="D2107">
        <v>1388.5</v>
      </c>
    </row>
    <row r="2108" spans="1:6" x14ac:dyDescent="0.2">
      <c r="A2108" s="71">
        <v>38593</v>
      </c>
      <c r="D2108">
        <v>1386.5</v>
      </c>
    </row>
    <row r="2109" spans="1:6" x14ac:dyDescent="0.2">
      <c r="A2109" s="71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1">
        <v>38600</v>
      </c>
      <c r="D2110">
        <v>1364.4</v>
      </c>
    </row>
    <row r="2111" spans="1:6" x14ac:dyDescent="0.2">
      <c r="A2111" s="71">
        <v>38607</v>
      </c>
      <c r="D2111">
        <v>1366.9</v>
      </c>
    </row>
    <row r="2112" spans="1:6" x14ac:dyDescent="0.2">
      <c r="A2112" s="71">
        <v>38614</v>
      </c>
      <c r="D2112">
        <v>1380.1</v>
      </c>
    </row>
    <row r="2113" spans="1:6" x14ac:dyDescent="0.2">
      <c r="A2113" s="71">
        <v>38621</v>
      </c>
      <c r="D2113">
        <v>1388.5</v>
      </c>
    </row>
    <row r="2114" spans="1:6" x14ac:dyDescent="0.2">
      <c r="A2114" s="71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1">
        <v>38628</v>
      </c>
      <c r="D2115">
        <v>1396.7</v>
      </c>
    </row>
    <row r="2116" spans="1:6" x14ac:dyDescent="0.2">
      <c r="A2116" s="71">
        <v>38635</v>
      </c>
      <c r="D2116">
        <v>1372.5</v>
      </c>
    </row>
    <row r="2117" spans="1:6" x14ac:dyDescent="0.2">
      <c r="A2117" s="71">
        <v>38642</v>
      </c>
      <c r="D2117">
        <v>1365.5</v>
      </c>
    </row>
    <row r="2118" spans="1:6" x14ac:dyDescent="0.2">
      <c r="A2118" s="71">
        <v>38649</v>
      </c>
      <c r="D2118">
        <v>1382</v>
      </c>
    </row>
    <row r="2119" spans="1:6" x14ac:dyDescent="0.2">
      <c r="A2119" s="71">
        <v>38656</v>
      </c>
      <c r="D2119">
        <v>1377.3</v>
      </c>
    </row>
    <row r="2120" spans="1:6" x14ac:dyDescent="0.2">
      <c r="A2120" s="71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1">
        <v>38663</v>
      </c>
      <c r="D2121">
        <v>1360.5</v>
      </c>
    </row>
    <row r="2122" spans="1:6" x14ac:dyDescent="0.2">
      <c r="A2122" s="71">
        <v>38670</v>
      </c>
      <c r="D2122">
        <v>1370.9</v>
      </c>
    </row>
    <row r="2123" spans="1:6" x14ac:dyDescent="0.2">
      <c r="A2123" s="71">
        <v>38677</v>
      </c>
      <c r="D2123">
        <v>1388</v>
      </c>
    </row>
    <row r="2124" spans="1:6" x14ac:dyDescent="0.2">
      <c r="A2124" s="71">
        <v>38684</v>
      </c>
      <c r="D2124">
        <v>1386.3</v>
      </c>
    </row>
    <row r="2125" spans="1:6" x14ac:dyDescent="0.2">
      <c r="A2125" s="71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1">
        <v>38691</v>
      </c>
      <c r="D2126">
        <v>1371.5</v>
      </c>
    </row>
    <row r="2127" spans="1:6" x14ac:dyDescent="0.2">
      <c r="A2127" s="71">
        <v>38698</v>
      </c>
      <c r="D2127">
        <v>1368</v>
      </c>
    </row>
    <row r="2128" spans="1:6" x14ac:dyDescent="0.2">
      <c r="A2128" s="71">
        <v>38705</v>
      </c>
      <c r="D2128">
        <v>1373.1</v>
      </c>
    </row>
    <row r="2129" spans="1:6" x14ac:dyDescent="0.2">
      <c r="A2129" s="71">
        <v>38712</v>
      </c>
      <c r="D2129">
        <v>1383</v>
      </c>
    </row>
    <row r="2130" spans="1:6" x14ac:dyDescent="0.2">
      <c r="A2130" s="71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1">
        <v>38719</v>
      </c>
      <c r="D2131">
        <v>1375.5</v>
      </c>
    </row>
    <row r="2132" spans="1:6" x14ac:dyDescent="0.2">
      <c r="A2132" s="71">
        <v>38726</v>
      </c>
      <c r="D2132">
        <v>1372</v>
      </c>
    </row>
    <row r="2133" spans="1:6" x14ac:dyDescent="0.2">
      <c r="A2133" s="71">
        <v>38733</v>
      </c>
      <c r="D2133">
        <v>1375.8</v>
      </c>
    </row>
    <row r="2134" spans="1:6" x14ac:dyDescent="0.2">
      <c r="A2134" s="71">
        <v>38740</v>
      </c>
      <c r="D2134">
        <v>1383.1</v>
      </c>
    </row>
    <row r="2135" spans="1:6" x14ac:dyDescent="0.2">
      <c r="A2135" s="71">
        <v>38747</v>
      </c>
      <c r="D2135">
        <v>1389.8</v>
      </c>
    </row>
    <row r="2136" spans="1:6" x14ac:dyDescent="0.2">
      <c r="A2136" s="71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1">
        <v>38754</v>
      </c>
      <c r="D2137">
        <v>1369.2</v>
      </c>
    </row>
    <row r="2138" spans="1:6" x14ac:dyDescent="0.2">
      <c r="A2138" s="71">
        <v>38761</v>
      </c>
      <c r="D2138">
        <v>1368.6</v>
      </c>
    </row>
    <row r="2139" spans="1:6" x14ac:dyDescent="0.2">
      <c r="A2139" s="71">
        <v>38768</v>
      </c>
      <c r="D2139">
        <v>1383.3</v>
      </c>
    </row>
    <row r="2140" spans="1:6" x14ac:dyDescent="0.2">
      <c r="A2140" s="71">
        <v>38775</v>
      </c>
      <c r="D2140">
        <v>1393</v>
      </c>
    </row>
    <row r="2141" spans="1:6" x14ac:dyDescent="0.2">
      <c r="A2141" s="71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1">
        <v>38782</v>
      </c>
      <c r="D2142">
        <v>1366.2</v>
      </c>
    </row>
    <row r="2143" spans="1:6" x14ac:dyDescent="0.2">
      <c r="A2143" s="71">
        <v>38789</v>
      </c>
      <c r="D2143">
        <v>1371</v>
      </c>
    </row>
    <row r="2144" spans="1:6" x14ac:dyDescent="0.2">
      <c r="A2144" s="71">
        <v>38796</v>
      </c>
      <c r="D2144">
        <v>1387.9</v>
      </c>
    </row>
    <row r="2145" spans="1:6" x14ac:dyDescent="0.2">
      <c r="A2145" s="71">
        <v>38803</v>
      </c>
      <c r="D2145">
        <v>1394.8</v>
      </c>
    </row>
    <row r="2146" spans="1:6" x14ac:dyDescent="0.2">
      <c r="A2146" s="71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1">
        <v>38810</v>
      </c>
      <c r="D2147">
        <v>1401.4</v>
      </c>
    </row>
    <row r="2148" spans="1:6" x14ac:dyDescent="0.2">
      <c r="A2148" s="71">
        <v>38817</v>
      </c>
      <c r="D2148">
        <v>1375.7</v>
      </c>
    </row>
    <row r="2149" spans="1:6" x14ac:dyDescent="0.2">
      <c r="A2149" s="71">
        <v>38824</v>
      </c>
      <c r="D2149">
        <v>1379.4</v>
      </c>
    </row>
    <row r="2150" spans="1:6" x14ac:dyDescent="0.2">
      <c r="A2150" s="71">
        <v>38831</v>
      </c>
      <c r="D2150">
        <v>1388.1</v>
      </c>
    </row>
    <row r="2151" spans="1:6" x14ac:dyDescent="0.2">
      <c r="A2151" s="71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1">
        <v>38845</v>
      </c>
      <c r="D2152">
        <v>1373.8</v>
      </c>
    </row>
    <row r="2153" spans="1:6" x14ac:dyDescent="0.2">
      <c r="A2153" s="71">
        <v>38852</v>
      </c>
      <c r="D2153">
        <v>1389.4</v>
      </c>
    </row>
    <row r="2154" spans="1:6" x14ac:dyDescent="0.2">
      <c r="A2154" s="71">
        <v>38859</v>
      </c>
      <c r="D2154">
        <v>1394.8</v>
      </c>
    </row>
    <row r="2155" spans="1:6" x14ac:dyDescent="0.2">
      <c r="A2155" s="71">
        <v>38866</v>
      </c>
      <c r="D2155">
        <v>1397.9</v>
      </c>
    </row>
    <row r="2156" spans="1:6" x14ac:dyDescent="0.2">
      <c r="A2156" s="71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1">
        <v>38873</v>
      </c>
      <c r="D2157">
        <v>1369.1</v>
      </c>
    </row>
    <row r="2158" spans="1:6" x14ac:dyDescent="0.2">
      <c r="A2158" s="71">
        <v>38880</v>
      </c>
      <c r="D2158">
        <v>1367.7</v>
      </c>
    </row>
    <row r="2159" spans="1:6" x14ac:dyDescent="0.2">
      <c r="A2159" s="71">
        <v>38887</v>
      </c>
      <c r="D2159">
        <v>1370.9</v>
      </c>
    </row>
    <row r="2160" spans="1:6" x14ac:dyDescent="0.2">
      <c r="A2160" s="71">
        <v>38894</v>
      </c>
      <c r="D2160">
        <v>1383.6</v>
      </c>
    </row>
    <row r="2161" spans="1:6" x14ac:dyDescent="0.2">
      <c r="A2161" s="71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1">
        <v>38901</v>
      </c>
      <c r="D2162">
        <v>1390.5</v>
      </c>
    </row>
    <row r="2163" spans="1:6" x14ac:dyDescent="0.2">
      <c r="A2163" s="71">
        <v>38908</v>
      </c>
      <c r="D2163">
        <v>1372.4</v>
      </c>
    </row>
    <row r="2164" spans="1:6" x14ac:dyDescent="0.2">
      <c r="A2164" s="71">
        <v>38915</v>
      </c>
      <c r="D2164">
        <v>1359.2</v>
      </c>
    </row>
    <row r="2165" spans="1:6" x14ac:dyDescent="0.2">
      <c r="A2165" s="71">
        <v>38922</v>
      </c>
      <c r="D2165">
        <v>1377.5</v>
      </c>
    </row>
    <row r="2166" spans="1:6" x14ac:dyDescent="0.2">
      <c r="A2166" s="71">
        <v>38929</v>
      </c>
      <c r="D2166">
        <v>1372.9</v>
      </c>
    </row>
    <row r="2167" spans="1:6" x14ac:dyDescent="0.2">
      <c r="A2167" s="71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1">
        <v>38936</v>
      </c>
      <c r="D2168">
        <v>1357.2</v>
      </c>
    </row>
    <row r="2169" spans="1:6" x14ac:dyDescent="0.2">
      <c r="A2169" s="71">
        <v>38943</v>
      </c>
      <c r="D2169">
        <v>1364.8</v>
      </c>
    </row>
    <row r="2170" spans="1:6" x14ac:dyDescent="0.2">
      <c r="A2170" s="71">
        <v>38950</v>
      </c>
      <c r="D2170">
        <v>1382.8</v>
      </c>
    </row>
    <row r="2171" spans="1:6" x14ac:dyDescent="0.2">
      <c r="A2171" s="71">
        <v>38957</v>
      </c>
      <c r="D2171">
        <v>1384</v>
      </c>
    </row>
    <row r="2172" spans="1:6" x14ac:dyDescent="0.2">
      <c r="A2172" s="71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1">
        <v>38964</v>
      </c>
      <c r="D2173">
        <v>1373.8</v>
      </c>
    </row>
    <row r="2174" spans="1:6" x14ac:dyDescent="0.2">
      <c r="A2174" s="71">
        <v>38971</v>
      </c>
      <c r="D2174">
        <v>1365.4</v>
      </c>
    </row>
    <row r="2175" spans="1:6" x14ac:dyDescent="0.2">
      <c r="A2175" s="71">
        <v>38978</v>
      </c>
      <c r="D2175">
        <v>1357.6</v>
      </c>
    </row>
    <row r="2176" spans="1:6" x14ac:dyDescent="0.2">
      <c r="A2176" s="71">
        <v>38985</v>
      </c>
      <c r="D2176">
        <v>1364.9</v>
      </c>
    </row>
    <row r="2177" spans="1:6" x14ac:dyDescent="0.2">
      <c r="A2177" s="71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1">
        <v>38992</v>
      </c>
      <c r="D2178">
        <v>1364.3</v>
      </c>
    </row>
    <row r="2179" spans="1:6" x14ac:dyDescent="0.2">
      <c r="A2179" s="71">
        <v>38999</v>
      </c>
      <c r="D2179">
        <v>1368.1</v>
      </c>
    </row>
    <row r="2180" spans="1:6" x14ac:dyDescent="0.2">
      <c r="A2180" s="71">
        <v>39006</v>
      </c>
      <c r="D2180">
        <v>1360.6</v>
      </c>
    </row>
    <row r="2181" spans="1:6" x14ac:dyDescent="0.2">
      <c r="A2181" s="71">
        <v>39013</v>
      </c>
      <c r="D2181">
        <v>1380.3</v>
      </c>
    </row>
    <row r="2182" spans="1:6" x14ac:dyDescent="0.2">
      <c r="A2182" s="71">
        <v>39020</v>
      </c>
      <c r="D2182">
        <v>1376.4</v>
      </c>
    </row>
    <row r="2183" spans="1:6" x14ac:dyDescent="0.2">
      <c r="A2183" s="71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1">
        <v>39027</v>
      </c>
      <c r="D2184">
        <v>1351.1</v>
      </c>
    </row>
    <row r="2185" spans="1:6" x14ac:dyDescent="0.2">
      <c r="A2185" s="71">
        <v>39034</v>
      </c>
      <c r="D2185">
        <v>1361.3</v>
      </c>
    </row>
    <row r="2186" spans="1:6" x14ac:dyDescent="0.2">
      <c r="A2186" s="71">
        <v>39041</v>
      </c>
      <c r="D2186">
        <v>1380.2</v>
      </c>
    </row>
    <row r="2187" spans="1:6" x14ac:dyDescent="0.2">
      <c r="A2187" s="71">
        <v>39048</v>
      </c>
      <c r="D2187">
        <v>1386.4</v>
      </c>
    </row>
    <row r="2188" spans="1:6" x14ac:dyDescent="0.2">
      <c r="A2188" s="71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1">
        <v>39055</v>
      </c>
      <c r="D2189">
        <v>1374.1</v>
      </c>
    </row>
    <row r="2190" spans="1:6" x14ac:dyDescent="0.2">
      <c r="A2190" s="71">
        <v>39062</v>
      </c>
      <c r="D2190">
        <v>1360.3</v>
      </c>
    </row>
    <row r="2191" spans="1:6" x14ac:dyDescent="0.2">
      <c r="A2191" s="71">
        <v>39069</v>
      </c>
      <c r="D2191">
        <v>1359.2</v>
      </c>
    </row>
    <row r="2192" spans="1:6" x14ac:dyDescent="0.2">
      <c r="A2192" s="71">
        <v>39076</v>
      </c>
      <c r="D2192">
        <v>1380.4</v>
      </c>
    </row>
    <row r="2193" spans="1:6" x14ac:dyDescent="0.2">
      <c r="A2193" s="71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1">
        <v>39090</v>
      </c>
      <c r="D2194">
        <v>1355.7</v>
      </c>
    </row>
    <row r="2195" spans="1:6" x14ac:dyDescent="0.2">
      <c r="A2195" s="71">
        <v>39097</v>
      </c>
      <c r="D2195">
        <v>1382.9</v>
      </c>
    </row>
    <row r="2196" spans="1:6" x14ac:dyDescent="0.2">
      <c r="A2196" s="71">
        <v>39104</v>
      </c>
      <c r="D2196">
        <v>1373.2</v>
      </c>
    </row>
    <row r="2197" spans="1:6" x14ac:dyDescent="0.2">
      <c r="A2197" s="71">
        <v>39111</v>
      </c>
      <c r="D2197">
        <v>1377</v>
      </c>
    </row>
    <row r="2198" spans="1:6" x14ac:dyDescent="0.2">
      <c r="A2198" s="71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1">
        <v>39118</v>
      </c>
      <c r="D2199">
        <v>1369.9</v>
      </c>
    </row>
    <row r="2200" spans="1:6" x14ac:dyDescent="0.2">
      <c r="A2200" s="71">
        <v>39125</v>
      </c>
      <c r="D2200">
        <v>1361.7</v>
      </c>
    </row>
    <row r="2201" spans="1:6" x14ac:dyDescent="0.2">
      <c r="A2201" s="71">
        <v>39132</v>
      </c>
      <c r="D2201">
        <v>1361.7</v>
      </c>
    </row>
    <row r="2202" spans="1:6" x14ac:dyDescent="0.2">
      <c r="A2202" s="71">
        <v>39139</v>
      </c>
      <c r="D2202">
        <v>1362</v>
      </c>
    </row>
    <row r="2203" spans="1:6" x14ac:dyDescent="0.2">
      <c r="A2203" s="71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1">
        <v>39146</v>
      </c>
      <c r="D2204">
        <v>1358.6</v>
      </c>
    </row>
    <row r="2205" spans="1:6" x14ac:dyDescent="0.2">
      <c r="A2205" s="71">
        <v>39153</v>
      </c>
      <c r="D2205">
        <v>1363.5</v>
      </c>
    </row>
    <row r="2206" spans="1:6" x14ac:dyDescent="0.2">
      <c r="A2206" s="71">
        <v>39160</v>
      </c>
      <c r="D2206">
        <v>1360.2</v>
      </c>
    </row>
    <row r="2207" spans="1:6" x14ac:dyDescent="0.2">
      <c r="A2207" s="71">
        <v>39167</v>
      </c>
      <c r="D2207">
        <v>1373.6</v>
      </c>
    </row>
    <row r="2208" spans="1:6" x14ac:dyDescent="0.2">
      <c r="A2208" s="71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1">
        <v>39174</v>
      </c>
      <c r="D2209">
        <v>1377.5</v>
      </c>
    </row>
    <row r="2210" spans="1:6" x14ac:dyDescent="0.2">
      <c r="A2210" s="71">
        <v>39181</v>
      </c>
      <c r="D2210">
        <v>1379.6</v>
      </c>
    </row>
    <row r="2211" spans="1:6" x14ac:dyDescent="0.2">
      <c r="A2211" s="71">
        <v>39188</v>
      </c>
      <c r="D2211">
        <v>1374.5</v>
      </c>
    </row>
    <row r="2212" spans="1:6" x14ac:dyDescent="0.2">
      <c r="A2212" s="71">
        <v>39195</v>
      </c>
      <c r="D2212">
        <v>1375.7</v>
      </c>
    </row>
    <row r="2213" spans="1:6" x14ac:dyDescent="0.2">
      <c r="A2213" s="71">
        <v>39202</v>
      </c>
      <c r="D2213">
        <v>1382.5</v>
      </c>
    </row>
    <row r="2214" spans="1:6" x14ac:dyDescent="0.2">
      <c r="A2214" s="71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1">
        <v>39209</v>
      </c>
      <c r="D2215">
        <v>1367.2</v>
      </c>
    </row>
    <row r="2216" spans="1:6" x14ac:dyDescent="0.2">
      <c r="A2216" s="71">
        <v>39216</v>
      </c>
      <c r="D2216">
        <v>1382.3</v>
      </c>
    </row>
    <row r="2217" spans="1:6" x14ac:dyDescent="0.2">
      <c r="A2217" s="71">
        <v>39223</v>
      </c>
      <c r="D2217">
        <v>1384.1</v>
      </c>
    </row>
    <row r="2218" spans="1:6" x14ac:dyDescent="0.2">
      <c r="A2218" s="71">
        <v>39230</v>
      </c>
      <c r="D2218">
        <v>1388.5</v>
      </c>
    </row>
    <row r="2219" spans="1:6" x14ac:dyDescent="0.2">
      <c r="A2219" s="71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1">
        <v>39237</v>
      </c>
      <c r="D2220">
        <v>1384.6</v>
      </c>
    </row>
    <row r="2221" spans="1:6" x14ac:dyDescent="0.2">
      <c r="A2221" s="71">
        <v>39244</v>
      </c>
      <c r="D2221">
        <v>1370.7</v>
      </c>
    </row>
    <row r="2222" spans="1:6" x14ac:dyDescent="0.2">
      <c r="A2222" s="71">
        <v>39251</v>
      </c>
      <c r="D2222">
        <v>1356.3</v>
      </c>
    </row>
    <row r="2223" spans="1:6" x14ac:dyDescent="0.2">
      <c r="A2223" s="71">
        <v>39258</v>
      </c>
      <c r="D2223">
        <v>1362.9</v>
      </c>
    </row>
    <row r="2224" spans="1:6" x14ac:dyDescent="0.2">
      <c r="A2224" s="71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1">
        <v>39265</v>
      </c>
      <c r="D2225">
        <v>1375.8</v>
      </c>
    </row>
    <row r="2226" spans="1:6" x14ac:dyDescent="0.2">
      <c r="A2226" s="71">
        <v>39272</v>
      </c>
      <c r="D2226">
        <v>1370.5</v>
      </c>
    </row>
    <row r="2227" spans="1:6" x14ac:dyDescent="0.2">
      <c r="A2227" s="71">
        <v>39279</v>
      </c>
      <c r="D2227">
        <v>1373.5</v>
      </c>
    </row>
    <row r="2228" spans="1:6" x14ac:dyDescent="0.2">
      <c r="A2228" s="71">
        <v>39286</v>
      </c>
      <c r="D2228">
        <v>1373.2</v>
      </c>
    </row>
    <row r="2229" spans="1:6" x14ac:dyDescent="0.2">
      <c r="A2229" s="71">
        <v>39293</v>
      </c>
      <c r="D2229">
        <v>1370.4</v>
      </c>
    </row>
    <row r="2230" spans="1:6" x14ac:dyDescent="0.2">
      <c r="A2230" s="71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1">
        <v>39300</v>
      </c>
      <c r="D2231">
        <v>1359.9</v>
      </c>
    </row>
    <row r="2232" spans="1:6" x14ac:dyDescent="0.2">
      <c r="A2232" s="71">
        <v>39307</v>
      </c>
      <c r="D2232">
        <v>1364.1</v>
      </c>
    </row>
    <row r="2233" spans="1:6" x14ac:dyDescent="0.2">
      <c r="A2233" s="71">
        <v>39314</v>
      </c>
      <c r="D2233">
        <v>1372.8</v>
      </c>
    </row>
    <row r="2234" spans="1:6" x14ac:dyDescent="0.2">
      <c r="A2234" s="71">
        <v>39321</v>
      </c>
      <c r="D2234">
        <v>1385.6</v>
      </c>
    </row>
    <row r="2235" spans="1:6" x14ac:dyDescent="0.2">
      <c r="A2235" s="71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1">
        <v>39328</v>
      </c>
      <c r="D2236">
        <v>1412.6</v>
      </c>
    </row>
    <row r="2237" spans="1:6" x14ac:dyDescent="0.2">
      <c r="A2237" s="71">
        <v>39335</v>
      </c>
      <c r="D2237">
        <v>1382.1</v>
      </c>
    </row>
    <row r="2238" spans="1:6" x14ac:dyDescent="0.2">
      <c r="A2238" s="71">
        <v>39342</v>
      </c>
      <c r="D2238">
        <v>1373.5</v>
      </c>
    </row>
    <row r="2239" spans="1:6" x14ac:dyDescent="0.2">
      <c r="A2239" s="71">
        <v>39349</v>
      </c>
      <c r="D2239">
        <v>1365.4</v>
      </c>
    </row>
    <row r="2240" spans="1:6" x14ac:dyDescent="0.2">
      <c r="A2240" s="71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1">
        <v>39363</v>
      </c>
      <c r="D2241">
        <v>1376.8</v>
      </c>
    </row>
    <row r="2242" spans="1:6" x14ac:dyDescent="0.2">
      <c r="A2242" s="71">
        <v>39370</v>
      </c>
      <c r="D2242">
        <v>1382.9</v>
      </c>
    </row>
    <row r="2243" spans="1:6" x14ac:dyDescent="0.2">
      <c r="A2243" s="71">
        <v>39377</v>
      </c>
      <c r="D2243">
        <v>1383.1</v>
      </c>
    </row>
    <row r="2244" spans="1:6" x14ac:dyDescent="0.2">
      <c r="A2244" s="71">
        <v>39384</v>
      </c>
      <c r="D2244">
        <v>1379.7</v>
      </c>
    </row>
    <row r="2245" spans="1:6" x14ac:dyDescent="0.2">
      <c r="A2245" s="71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1">
        <v>39391</v>
      </c>
      <c r="D2246">
        <v>1369.6</v>
      </c>
    </row>
    <row r="2247" spans="1:6" x14ac:dyDescent="0.2">
      <c r="A2247" s="71">
        <v>39398</v>
      </c>
      <c r="D2247">
        <v>1367.8</v>
      </c>
    </row>
    <row r="2248" spans="1:6" x14ac:dyDescent="0.2">
      <c r="A2248" s="71">
        <v>39405</v>
      </c>
      <c r="D2248">
        <v>1367.2</v>
      </c>
    </row>
    <row r="2249" spans="1:6" x14ac:dyDescent="0.2">
      <c r="A2249" s="71">
        <v>39412</v>
      </c>
      <c r="D2249">
        <v>1374.5</v>
      </c>
    </row>
    <row r="2250" spans="1:6" x14ac:dyDescent="0.2">
      <c r="A2250" s="71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1">
        <v>39419</v>
      </c>
      <c r="D2251">
        <v>1384.8</v>
      </c>
    </row>
    <row r="2252" spans="1:6" x14ac:dyDescent="0.2">
      <c r="A2252" s="71">
        <v>39426</v>
      </c>
      <c r="D2252">
        <v>1377.6</v>
      </c>
    </row>
    <row r="2253" spans="1:6" x14ac:dyDescent="0.2">
      <c r="A2253" s="71">
        <v>39433</v>
      </c>
      <c r="D2253">
        <v>1365.1</v>
      </c>
    </row>
    <row r="2254" spans="1:6" x14ac:dyDescent="0.2">
      <c r="A2254" s="71">
        <v>39440</v>
      </c>
      <c r="D2254">
        <v>1378.1</v>
      </c>
    </row>
    <row r="2255" spans="1:6" x14ac:dyDescent="0.2">
      <c r="A2255" s="71">
        <v>39447</v>
      </c>
      <c r="D2255">
        <v>1367.9</v>
      </c>
    </row>
    <row r="2256" spans="1:6" x14ac:dyDescent="0.2">
      <c r="A2256" s="71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1">
        <v>39454</v>
      </c>
      <c r="D2257">
        <v>1367.3</v>
      </c>
    </row>
    <row r="2258" spans="1:6" x14ac:dyDescent="0.2">
      <c r="A2258" s="71">
        <v>39461</v>
      </c>
      <c r="D2258">
        <v>1370.2</v>
      </c>
    </row>
    <row r="2259" spans="1:6" x14ac:dyDescent="0.2">
      <c r="A2259" s="71">
        <v>39468</v>
      </c>
      <c r="D2259">
        <v>1390</v>
      </c>
    </row>
    <row r="2260" spans="1:6" x14ac:dyDescent="0.2">
      <c r="A2260" s="71">
        <v>39475</v>
      </c>
      <c r="D2260">
        <v>1379.6</v>
      </c>
    </row>
    <row r="2261" spans="1:6" x14ac:dyDescent="0.2">
      <c r="A2261" s="71">
        <v>39479</v>
      </c>
      <c r="B2261">
        <v>649</v>
      </c>
      <c r="C2261">
        <v>3567.5</v>
      </c>
      <c r="E2261">
        <v>7587.6</v>
      </c>
    </row>
    <row r="2262" spans="1:6" x14ac:dyDescent="0.2">
      <c r="A2262" s="71">
        <v>39482</v>
      </c>
      <c r="D2262">
        <v>1386.1</v>
      </c>
    </row>
    <row r="2263" spans="1:6" x14ac:dyDescent="0.2">
      <c r="A2263" s="71">
        <v>39489</v>
      </c>
      <c r="D2263">
        <v>1374.4</v>
      </c>
    </row>
    <row r="2264" spans="1:6" x14ac:dyDescent="0.2">
      <c r="A2264" s="71">
        <v>39496</v>
      </c>
      <c r="D2264">
        <v>1375</v>
      </c>
    </row>
    <row r="2265" spans="1:6" x14ac:dyDescent="0.2">
      <c r="A2265" s="71">
        <v>39503</v>
      </c>
      <c r="D2265">
        <v>1376.9</v>
      </c>
    </row>
    <row r="2266" spans="1:6" x14ac:dyDescent="0.2">
      <c r="A2266" s="71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1">
        <v>39510</v>
      </c>
      <c r="D2267">
        <v>1401</v>
      </c>
    </row>
    <row r="2268" spans="1:6" x14ac:dyDescent="0.2">
      <c r="A2268" s="71">
        <v>39517</v>
      </c>
      <c r="D2268">
        <v>1391.3</v>
      </c>
    </row>
    <row r="2269" spans="1:6" x14ac:dyDescent="0.2">
      <c r="A2269" s="71">
        <v>39524</v>
      </c>
      <c r="D2269">
        <v>1381.5</v>
      </c>
    </row>
    <row r="2270" spans="1:6" x14ac:dyDescent="0.2">
      <c r="A2270" s="71">
        <v>39531</v>
      </c>
      <c r="D2270">
        <v>1387.1</v>
      </c>
    </row>
    <row r="2271" spans="1:6" x14ac:dyDescent="0.2">
      <c r="A2271" s="71">
        <v>39538</v>
      </c>
      <c r="D2271">
        <v>1389.7</v>
      </c>
    </row>
    <row r="2272" spans="1:6" x14ac:dyDescent="0.2">
      <c r="A2272" s="71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1">
        <v>39545</v>
      </c>
      <c r="D2273">
        <v>1374.2</v>
      </c>
    </row>
    <row r="2274" spans="1:6" x14ac:dyDescent="0.2">
      <c r="A2274" s="71">
        <v>39552</v>
      </c>
      <c r="D2274">
        <v>1389.2</v>
      </c>
    </row>
    <row r="2275" spans="1:6" x14ac:dyDescent="0.2">
      <c r="A2275" s="71">
        <v>39559</v>
      </c>
      <c r="D2275">
        <v>1403.8</v>
      </c>
    </row>
    <row r="2276" spans="1:6" x14ac:dyDescent="0.2">
      <c r="A2276" s="71">
        <v>39566</v>
      </c>
      <c r="D2276">
        <v>1397.7</v>
      </c>
    </row>
    <row r="2277" spans="1:6" x14ac:dyDescent="0.2">
      <c r="A2277" s="71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1">
        <v>39573</v>
      </c>
      <c r="D2278">
        <v>1393.5</v>
      </c>
    </row>
    <row r="2279" spans="1:6" x14ac:dyDescent="0.2">
      <c r="A2279" s="71">
        <v>39580</v>
      </c>
      <c r="D2279">
        <v>1392</v>
      </c>
    </row>
    <row r="2280" spans="1:6" x14ac:dyDescent="0.2">
      <c r="A2280" s="71">
        <v>39587</v>
      </c>
      <c r="D2280">
        <v>1385.7</v>
      </c>
    </row>
    <row r="2281" spans="1:6" x14ac:dyDescent="0.2">
      <c r="A2281" s="71">
        <v>39594</v>
      </c>
      <c r="D2281">
        <v>1394</v>
      </c>
    </row>
    <row r="2282" spans="1:6" x14ac:dyDescent="0.2">
      <c r="A2282" s="71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1">
        <v>39601</v>
      </c>
      <c r="D2283">
        <v>1405.2</v>
      </c>
    </row>
    <row r="2284" spans="1:6" x14ac:dyDescent="0.2">
      <c r="A2284" s="71">
        <v>39608</v>
      </c>
      <c r="D2284">
        <v>1410.9</v>
      </c>
    </row>
    <row r="2285" spans="1:6" x14ac:dyDescent="0.2">
      <c r="A2285" s="71">
        <v>39615</v>
      </c>
      <c r="D2285">
        <v>1403.7</v>
      </c>
    </row>
    <row r="2286" spans="1:6" x14ac:dyDescent="0.2">
      <c r="A2286" s="71">
        <v>39622</v>
      </c>
      <c r="D2286">
        <v>1398.9</v>
      </c>
    </row>
    <row r="2287" spans="1:6" x14ac:dyDescent="0.2">
      <c r="A2287" s="71">
        <v>39629</v>
      </c>
      <c r="D2287">
        <v>1404.6</v>
      </c>
    </row>
    <row r="2288" spans="1:6" x14ac:dyDescent="0.2">
      <c r="A2288" s="71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1">
        <v>39636</v>
      </c>
      <c r="D2289">
        <v>1412.6</v>
      </c>
    </row>
    <row r="2290" spans="1:6" x14ac:dyDescent="0.2">
      <c r="A2290" s="71">
        <v>39643</v>
      </c>
      <c r="D2290">
        <v>1421.5</v>
      </c>
    </row>
    <row r="2291" spans="1:6" x14ac:dyDescent="0.2">
      <c r="A2291" s="71">
        <v>39650</v>
      </c>
      <c r="D2291">
        <v>1426.9</v>
      </c>
    </row>
    <row r="2292" spans="1:6" x14ac:dyDescent="0.2">
      <c r="A2292" s="71">
        <v>39657</v>
      </c>
      <c r="D2292">
        <v>1422.3</v>
      </c>
    </row>
    <row r="2293" spans="1:6" x14ac:dyDescent="0.2">
      <c r="A2293" s="71">
        <v>39661</v>
      </c>
      <c r="B2293">
        <v>643.6</v>
      </c>
      <c r="C2293">
        <v>3560.7</v>
      </c>
      <c r="E2293">
        <v>7787</v>
      </c>
    </row>
    <row r="2294" spans="1:6" x14ac:dyDescent="0.2">
      <c r="A2294" s="71">
        <v>39664</v>
      </c>
      <c r="D2294">
        <v>1423.5</v>
      </c>
    </row>
    <row r="2295" spans="1:6" x14ac:dyDescent="0.2">
      <c r="A2295" s="71">
        <v>39671</v>
      </c>
      <c r="D2295">
        <v>1412.7</v>
      </c>
    </row>
    <row r="2296" spans="1:6" x14ac:dyDescent="0.2">
      <c r="A2296" s="71">
        <v>39678</v>
      </c>
      <c r="D2296">
        <v>1394.4</v>
      </c>
    </row>
    <row r="2297" spans="1:6" x14ac:dyDescent="0.2">
      <c r="A2297" s="71">
        <v>39685</v>
      </c>
      <c r="D2297">
        <v>1404.9</v>
      </c>
    </row>
    <row r="2298" spans="1:6" x14ac:dyDescent="0.2">
      <c r="A2298" s="71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1">
        <v>39699</v>
      </c>
      <c r="D2299">
        <v>1423.9</v>
      </c>
    </row>
    <row r="2300" spans="1:6" x14ac:dyDescent="0.2">
      <c r="A2300" s="71">
        <v>39706</v>
      </c>
      <c r="D2300">
        <v>1437</v>
      </c>
    </row>
    <row r="2301" spans="1:6" x14ac:dyDescent="0.2">
      <c r="A2301" s="71">
        <v>39713</v>
      </c>
      <c r="D2301">
        <v>1490.1</v>
      </c>
    </row>
    <row r="2302" spans="1:6" x14ac:dyDescent="0.2">
      <c r="A2302" s="71">
        <v>39720</v>
      </c>
      <c r="D2302">
        <v>1504.6</v>
      </c>
    </row>
    <row r="2303" spans="1:6" x14ac:dyDescent="0.2">
      <c r="A2303" s="71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1">
        <v>39727</v>
      </c>
      <c r="D2304">
        <v>1461</v>
      </c>
    </row>
    <row r="2305" spans="1:6" x14ac:dyDescent="0.2">
      <c r="A2305" s="71">
        <v>39734</v>
      </c>
      <c r="D2305">
        <v>1464.9</v>
      </c>
    </row>
    <row r="2306" spans="1:6" x14ac:dyDescent="0.2">
      <c r="A2306" s="71">
        <v>39741</v>
      </c>
      <c r="D2306">
        <v>1457.4</v>
      </c>
    </row>
    <row r="2307" spans="1:6" x14ac:dyDescent="0.2">
      <c r="A2307" s="71">
        <v>39748</v>
      </c>
      <c r="D2307">
        <v>1483.7</v>
      </c>
    </row>
    <row r="2308" spans="1:6" x14ac:dyDescent="0.2">
      <c r="A2308" s="71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1">
        <v>39755</v>
      </c>
      <c r="D2309">
        <v>1520</v>
      </c>
    </row>
    <row r="2310" spans="1:6" x14ac:dyDescent="0.2">
      <c r="A2310" s="71">
        <v>39762</v>
      </c>
      <c r="D2310">
        <v>1505.5</v>
      </c>
    </row>
    <row r="2311" spans="1:6" x14ac:dyDescent="0.2">
      <c r="A2311" s="71">
        <v>39769</v>
      </c>
      <c r="D2311">
        <v>1506.8</v>
      </c>
    </row>
    <row r="2312" spans="1:6" x14ac:dyDescent="0.2">
      <c r="A2312" s="71">
        <v>39776</v>
      </c>
      <c r="D2312">
        <v>1518.3</v>
      </c>
    </row>
    <row r="2313" spans="1:6" x14ac:dyDescent="0.2">
      <c r="A2313" s="71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1">
        <v>39790</v>
      </c>
      <c r="D2314">
        <v>1590</v>
      </c>
    </row>
    <row r="2315" spans="1:6" x14ac:dyDescent="0.2">
      <c r="A2315" s="71">
        <v>39797</v>
      </c>
      <c r="D2315">
        <v>1612</v>
      </c>
    </row>
    <row r="2316" spans="1:6" x14ac:dyDescent="0.2">
      <c r="A2316" s="71">
        <v>39804</v>
      </c>
      <c r="D2316">
        <v>1610.2</v>
      </c>
    </row>
    <row r="2317" spans="1:6" x14ac:dyDescent="0.2">
      <c r="A2317" s="71">
        <v>39811</v>
      </c>
      <c r="D2317">
        <v>1597.3</v>
      </c>
    </row>
    <row r="2318" spans="1:6" x14ac:dyDescent="0.2">
      <c r="A2318" s="71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1">
        <v>39818</v>
      </c>
      <c r="D2319">
        <v>1629.7</v>
      </c>
    </row>
    <row r="2320" spans="1:6" x14ac:dyDescent="0.2">
      <c r="A2320" s="71">
        <v>39825</v>
      </c>
      <c r="D2320">
        <v>1609.5</v>
      </c>
    </row>
    <row r="2321" spans="1:6" x14ac:dyDescent="0.2">
      <c r="A2321" s="71">
        <v>39832</v>
      </c>
      <c r="D2321">
        <v>1561.1</v>
      </c>
    </row>
    <row r="2322" spans="1:6" x14ac:dyDescent="0.2">
      <c r="A2322" s="71">
        <v>39839</v>
      </c>
      <c r="D2322">
        <v>1555.1</v>
      </c>
    </row>
    <row r="2323" spans="1:6" x14ac:dyDescent="0.2">
      <c r="A2323" s="71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1">
        <v>39846</v>
      </c>
      <c r="D2324">
        <v>1567.4</v>
      </c>
    </row>
    <row r="2325" spans="1:6" x14ac:dyDescent="0.2">
      <c r="A2325" s="71">
        <v>39853</v>
      </c>
      <c r="D2325">
        <v>1575.7</v>
      </c>
    </row>
    <row r="2326" spans="1:6" x14ac:dyDescent="0.2">
      <c r="A2326" s="71">
        <v>39860</v>
      </c>
      <c r="D2326">
        <v>1565</v>
      </c>
    </row>
    <row r="2327" spans="1:6" x14ac:dyDescent="0.2">
      <c r="A2327" s="71">
        <v>39867</v>
      </c>
      <c r="D2327">
        <v>1558.9</v>
      </c>
    </row>
    <row r="2328" spans="1:6" x14ac:dyDescent="0.2">
      <c r="A2328" s="71">
        <v>39873</v>
      </c>
      <c r="B2328">
        <v>743</v>
      </c>
      <c r="C2328">
        <v>3937.3</v>
      </c>
      <c r="E2328">
        <v>8366.5</v>
      </c>
    </row>
    <row r="2329" spans="1:6" x14ac:dyDescent="0.2">
      <c r="A2329" s="71">
        <v>39874</v>
      </c>
      <c r="D2329">
        <v>1570.1</v>
      </c>
    </row>
    <row r="2330" spans="1:6" x14ac:dyDescent="0.2">
      <c r="A2330" s="71">
        <v>39881</v>
      </c>
      <c r="D2330">
        <v>1583.8</v>
      </c>
    </row>
    <row r="2331" spans="1:6" x14ac:dyDescent="0.2">
      <c r="A2331" s="71">
        <v>39888</v>
      </c>
      <c r="D2331">
        <v>1575.7</v>
      </c>
    </row>
    <row r="2332" spans="1:6" x14ac:dyDescent="0.2">
      <c r="A2332" s="71">
        <v>39895</v>
      </c>
      <c r="D2332">
        <v>1575.1</v>
      </c>
    </row>
    <row r="2333" spans="1:6" x14ac:dyDescent="0.2">
      <c r="A2333" s="71">
        <v>39902</v>
      </c>
      <c r="D2333">
        <v>1572.3</v>
      </c>
    </row>
    <row r="2334" spans="1:6" x14ac:dyDescent="0.2">
      <c r="A2334" s="71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1">
        <v>39909</v>
      </c>
      <c r="D2335">
        <v>1655.6</v>
      </c>
    </row>
    <row r="2336" spans="1:6" x14ac:dyDescent="0.2">
      <c r="A2336" s="71">
        <v>39916</v>
      </c>
      <c r="D2336">
        <v>1604.1</v>
      </c>
    </row>
    <row r="2337" spans="1:6" x14ac:dyDescent="0.2">
      <c r="A2337" s="71">
        <v>39923</v>
      </c>
      <c r="D2337">
        <v>1595.4</v>
      </c>
    </row>
    <row r="2338" spans="1:6" x14ac:dyDescent="0.2">
      <c r="A2338" s="71">
        <v>39930</v>
      </c>
      <c r="D2338">
        <v>1598</v>
      </c>
    </row>
    <row r="2339" spans="1:6" x14ac:dyDescent="0.2">
      <c r="A2339" s="71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1">
        <v>39937</v>
      </c>
      <c r="D2340">
        <v>1611.3</v>
      </c>
    </row>
    <row r="2341" spans="1:6" x14ac:dyDescent="0.2">
      <c r="A2341" s="71">
        <v>39944</v>
      </c>
      <c r="D2341">
        <v>1617.5</v>
      </c>
    </row>
    <row r="2342" spans="1:6" x14ac:dyDescent="0.2">
      <c r="A2342" s="71">
        <v>39951</v>
      </c>
      <c r="D2342">
        <v>1617.1</v>
      </c>
    </row>
    <row r="2343" spans="1:6" x14ac:dyDescent="0.2">
      <c r="A2343" s="71">
        <v>39958</v>
      </c>
      <c r="D2343">
        <v>1623.4</v>
      </c>
    </row>
    <row r="2344" spans="1:6" x14ac:dyDescent="0.2">
      <c r="A2344" s="71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1">
        <v>39972</v>
      </c>
      <c r="D2345">
        <v>1650.5</v>
      </c>
    </row>
    <row r="2346" spans="1:6" x14ac:dyDescent="0.2">
      <c r="A2346" s="71">
        <v>39979</v>
      </c>
      <c r="D2346">
        <v>1659.5</v>
      </c>
    </row>
    <row r="2347" spans="1:6" x14ac:dyDescent="0.2">
      <c r="A2347" s="71">
        <v>39986</v>
      </c>
      <c r="D2347">
        <v>1671.6</v>
      </c>
    </row>
    <row r="2348" spans="1:6" x14ac:dyDescent="0.2">
      <c r="A2348" s="71">
        <v>39993</v>
      </c>
      <c r="D2348">
        <v>1660.7</v>
      </c>
    </row>
    <row r="2349" spans="1:6" x14ac:dyDescent="0.2">
      <c r="A2349" s="71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1">
        <v>40000</v>
      </c>
      <c r="D2350">
        <v>1653.2</v>
      </c>
    </row>
    <row r="2351" spans="1:6" x14ac:dyDescent="0.2">
      <c r="A2351" s="71">
        <v>40007</v>
      </c>
      <c r="D2351">
        <v>1663.9</v>
      </c>
    </row>
    <row r="2352" spans="1:6" x14ac:dyDescent="0.2">
      <c r="A2352" s="71">
        <v>40014</v>
      </c>
      <c r="D2352">
        <v>1662.6</v>
      </c>
    </row>
    <row r="2353" spans="1:6" x14ac:dyDescent="0.2">
      <c r="A2353" s="71">
        <v>40021</v>
      </c>
      <c r="D2353">
        <v>1659.2</v>
      </c>
    </row>
    <row r="2354" spans="1:6" x14ac:dyDescent="0.2">
      <c r="A2354" s="71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1">
        <v>40028</v>
      </c>
      <c r="D2355">
        <v>1679.3</v>
      </c>
    </row>
    <row r="2356" spans="1:6" x14ac:dyDescent="0.2">
      <c r="A2356" s="71">
        <v>40035</v>
      </c>
      <c r="D2356">
        <v>1669.5</v>
      </c>
    </row>
    <row r="2357" spans="1:6" x14ac:dyDescent="0.2">
      <c r="A2357" s="71">
        <v>40042</v>
      </c>
      <c r="D2357">
        <v>1668.9</v>
      </c>
    </row>
    <row r="2358" spans="1:6" x14ac:dyDescent="0.2">
      <c r="A2358" s="71">
        <v>40049</v>
      </c>
      <c r="D2358">
        <v>1649.2</v>
      </c>
    </row>
    <row r="2359" spans="1:6" x14ac:dyDescent="0.2">
      <c r="A2359" s="71">
        <v>40056</v>
      </c>
      <c r="D2359">
        <v>1644.2</v>
      </c>
    </row>
    <row r="2360" spans="1:6" x14ac:dyDescent="0.2">
      <c r="A2360" s="71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1">
        <v>40063</v>
      </c>
      <c r="D2361">
        <v>1660.5</v>
      </c>
    </row>
    <row r="2362" spans="1:6" x14ac:dyDescent="0.2">
      <c r="A2362" s="71">
        <v>40070</v>
      </c>
      <c r="D2362">
        <v>1674.9</v>
      </c>
    </row>
    <row r="2363" spans="1:6" x14ac:dyDescent="0.2">
      <c r="A2363" s="71">
        <v>40077</v>
      </c>
      <c r="D2363">
        <v>1662.9</v>
      </c>
    </row>
    <row r="2364" spans="1:6" x14ac:dyDescent="0.2">
      <c r="A2364" s="71">
        <v>40084</v>
      </c>
      <c r="D2364">
        <v>1662.1</v>
      </c>
    </row>
    <row r="2365" spans="1:6" x14ac:dyDescent="0.2">
      <c r="A2365" s="71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1">
        <v>40091</v>
      </c>
      <c r="D2366">
        <v>1662.2</v>
      </c>
    </row>
    <row r="2367" spans="1:6" x14ac:dyDescent="0.2">
      <c r="A2367" s="71">
        <v>40098</v>
      </c>
      <c r="D2367">
        <v>1674.6</v>
      </c>
    </row>
    <row r="2368" spans="1:6" x14ac:dyDescent="0.2">
      <c r="A2368" s="71">
        <v>40105</v>
      </c>
      <c r="D2368">
        <v>1680.9</v>
      </c>
    </row>
    <row r="2369" spans="1:6" x14ac:dyDescent="0.2">
      <c r="A2369" s="71">
        <v>40112</v>
      </c>
      <c r="D2369">
        <v>1685.4</v>
      </c>
    </row>
    <row r="2370" spans="1:6" x14ac:dyDescent="0.2">
      <c r="A2370" s="71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1">
        <v>40119</v>
      </c>
      <c r="D2371">
        <v>1682.6</v>
      </c>
    </row>
    <row r="2372" spans="1:6" x14ac:dyDescent="0.2">
      <c r="A2372" s="71">
        <v>40126</v>
      </c>
      <c r="D2372">
        <v>1680.4</v>
      </c>
    </row>
    <row r="2373" spans="1:6" x14ac:dyDescent="0.2">
      <c r="A2373" s="71">
        <v>40133</v>
      </c>
      <c r="D2373">
        <v>1680.8</v>
      </c>
    </row>
    <row r="2374" spans="1:6" x14ac:dyDescent="0.2">
      <c r="A2374" s="71">
        <v>40140</v>
      </c>
      <c r="D2374">
        <v>1683</v>
      </c>
    </row>
    <row r="2375" spans="1:6" x14ac:dyDescent="0.2">
      <c r="A2375" s="71">
        <v>40147</v>
      </c>
      <c r="D2375">
        <v>1688.2</v>
      </c>
    </row>
    <row r="2376" spans="1:6" x14ac:dyDescent="0.2">
      <c r="A2376" s="71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1">
        <v>40154</v>
      </c>
      <c r="D2377">
        <v>1684.8</v>
      </c>
    </row>
    <row r="2378" spans="1:6" x14ac:dyDescent="0.2">
      <c r="A2378" s="71">
        <v>40161</v>
      </c>
      <c r="D2378">
        <v>1691.1</v>
      </c>
    </row>
    <row r="2379" spans="1:6" x14ac:dyDescent="0.2">
      <c r="A2379" s="71">
        <v>40168</v>
      </c>
      <c r="D2379">
        <v>1698.6</v>
      </c>
    </row>
    <row r="2380" spans="1:6" x14ac:dyDescent="0.2">
      <c r="A2380" s="71">
        <v>40175</v>
      </c>
      <c r="D2380">
        <v>1690.1</v>
      </c>
    </row>
    <row r="2381" spans="1:6" x14ac:dyDescent="0.2">
      <c r="A2381" s="71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1">
        <v>40182</v>
      </c>
      <c r="D2382">
        <v>1708.6</v>
      </c>
    </row>
    <row r="2383" spans="1:6" x14ac:dyDescent="0.2">
      <c r="A2383" s="71">
        <v>40189</v>
      </c>
      <c r="D2383">
        <v>1665.4</v>
      </c>
    </row>
    <row r="2384" spans="1:6" x14ac:dyDescent="0.2">
      <c r="A2384" s="71">
        <v>40196</v>
      </c>
      <c r="D2384">
        <v>1669.7</v>
      </c>
    </row>
    <row r="2385" spans="1:6" x14ac:dyDescent="0.2">
      <c r="A2385" s="71">
        <v>40203</v>
      </c>
      <c r="D2385">
        <v>1672.6</v>
      </c>
    </row>
    <row r="2386" spans="1:6" x14ac:dyDescent="0.2">
      <c r="A2386" s="71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1">
        <v>40217</v>
      </c>
      <c r="D2387">
        <v>1688.6</v>
      </c>
    </row>
    <row r="2388" spans="1:6" x14ac:dyDescent="0.2">
      <c r="A2388" s="71">
        <v>40224</v>
      </c>
      <c r="D2388">
        <v>1717.2</v>
      </c>
    </row>
    <row r="2389" spans="1:6" x14ac:dyDescent="0.2">
      <c r="A2389" s="71">
        <v>40231</v>
      </c>
      <c r="D2389">
        <v>1702.1</v>
      </c>
    </row>
    <row r="2390" spans="1:6" x14ac:dyDescent="0.2">
      <c r="A2390" s="71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1">
        <v>40245</v>
      </c>
      <c r="D2391">
        <v>1704.2</v>
      </c>
    </row>
    <row r="2392" spans="1:6" x14ac:dyDescent="0.2">
      <c r="A2392" s="71">
        <v>40252</v>
      </c>
      <c r="D2392">
        <v>1722.9</v>
      </c>
    </row>
    <row r="2393" spans="1:6" x14ac:dyDescent="0.2">
      <c r="A2393" s="71">
        <v>40259</v>
      </c>
      <c r="D2393">
        <v>1722.2</v>
      </c>
    </row>
    <row r="2394" spans="1:6" x14ac:dyDescent="0.2">
      <c r="A2394" s="71">
        <v>40266</v>
      </c>
      <c r="D2394">
        <v>1708.3</v>
      </c>
    </row>
    <row r="2395" spans="1:6" x14ac:dyDescent="0.2">
      <c r="A2395" s="71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1">
        <v>40273</v>
      </c>
      <c r="D2396">
        <v>1686</v>
      </c>
    </row>
    <row r="2397" spans="1:6" x14ac:dyDescent="0.2">
      <c r="A2397" s="71">
        <v>40280</v>
      </c>
      <c r="D2397">
        <v>1697.7</v>
      </c>
    </row>
    <row r="2398" spans="1:6" x14ac:dyDescent="0.2">
      <c r="A2398" s="71">
        <v>40287</v>
      </c>
      <c r="D2398">
        <v>1699.4</v>
      </c>
    </row>
    <row r="2399" spans="1:6" x14ac:dyDescent="0.2">
      <c r="A2399" s="71">
        <v>40294</v>
      </c>
      <c r="D2399">
        <v>1692.3</v>
      </c>
    </row>
    <row r="2400" spans="1:6" x14ac:dyDescent="0.2">
      <c r="A2400" s="71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1">
        <v>40301</v>
      </c>
      <c r="D2401">
        <v>1728.3</v>
      </c>
    </row>
    <row r="2402" spans="1:6" x14ac:dyDescent="0.2">
      <c r="A2402" s="71">
        <v>40308</v>
      </c>
      <c r="D2402">
        <v>1710.7</v>
      </c>
    </row>
    <row r="2403" spans="1:6" x14ac:dyDescent="0.2">
      <c r="A2403" s="71">
        <v>40315</v>
      </c>
      <c r="D2403">
        <v>1702.8</v>
      </c>
    </row>
    <row r="2404" spans="1:6" x14ac:dyDescent="0.2">
      <c r="A2404" s="71">
        <v>40322</v>
      </c>
      <c r="D2404">
        <v>1707.5</v>
      </c>
    </row>
    <row r="2405" spans="1:6" x14ac:dyDescent="0.2">
      <c r="A2405" s="71">
        <v>40329</v>
      </c>
      <c r="D2405">
        <v>1711.5</v>
      </c>
    </row>
    <row r="2406" spans="1:6" x14ac:dyDescent="0.2">
      <c r="A2406" s="71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1">
        <v>40336</v>
      </c>
      <c r="D2407">
        <v>1717.9</v>
      </c>
    </row>
    <row r="2408" spans="1:6" x14ac:dyDescent="0.2">
      <c r="A2408" s="71">
        <v>40343</v>
      </c>
      <c r="D2408">
        <v>1722.3</v>
      </c>
    </row>
    <row r="2409" spans="1:6" x14ac:dyDescent="0.2">
      <c r="A2409" s="71">
        <v>40350</v>
      </c>
      <c r="D2409">
        <v>1741.3</v>
      </c>
    </row>
    <row r="2410" spans="1:6" x14ac:dyDescent="0.2">
      <c r="A2410" s="71">
        <v>40357</v>
      </c>
      <c r="D2410">
        <v>1748.3</v>
      </c>
    </row>
    <row r="2411" spans="1:6" x14ac:dyDescent="0.2">
      <c r="A2411" s="71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1">
        <v>40364</v>
      </c>
      <c r="D2412">
        <v>1719.3</v>
      </c>
    </row>
    <row r="2413" spans="1:6" x14ac:dyDescent="0.2">
      <c r="A2413" s="71">
        <v>40371</v>
      </c>
      <c r="D2413">
        <v>1722.3</v>
      </c>
    </row>
    <row r="2414" spans="1:6" x14ac:dyDescent="0.2">
      <c r="A2414" s="71">
        <v>40378</v>
      </c>
      <c r="D2414">
        <v>1718.8</v>
      </c>
    </row>
    <row r="2415" spans="1:6" x14ac:dyDescent="0.2">
      <c r="A2415" s="71">
        <v>40385</v>
      </c>
      <c r="D2415">
        <v>1730.6</v>
      </c>
    </row>
    <row r="2416" spans="1:6" x14ac:dyDescent="0.2">
      <c r="A2416" s="71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1">
        <v>40392</v>
      </c>
      <c r="D2417">
        <v>1729.2</v>
      </c>
    </row>
    <row r="2418" spans="1:6" x14ac:dyDescent="0.2">
      <c r="A2418" s="71">
        <v>40399</v>
      </c>
      <c r="D2418">
        <v>1743.4</v>
      </c>
    </row>
    <row r="2419" spans="1:6" x14ac:dyDescent="0.2">
      <c r="A2419" s="71">
        <v>40406</v>
      </c>
      <c r="D2419">
        <v>1742.1</v>
      </c>
    </row>
    <row r="2420" spans="1:6" x14ac:dyDescent="0.2">
      <c r="A2420" s="71">
        <v>40413</v>
      </c>
      <c r="D2420">
        <v>1757.4</v>
      </c>
    </row>
    <row r="2421" spans="1:6" x14ac:dyDescent="0.2">
      <c r="A2421" s="71">
        <v>40420</v>
      </c>
      <c r="D2421">
        <v>1757.3</v>
      </c>
    </row>
    <row r="2422" spans="1:6" x14ac:dyDescent="0.2">
      <c r="A2422" s="71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1">
        <v>40427</v>
      </c>
      <c r="D2423">
        <v>1749.5</v>
      </c>
    </row>
    <row r="2424" spans="1:6" x14ac:dyDescent="0.2">
      <c r="A2424" s="71">
        <v>40434</v>
      </c>
      <c r="D2424">
        <v>1768.6</v>
      </c>
    </row>
    <row r="2425" spans="1:6" x14ac:dyDescent="0.2">
      <c r="A2425" s="71">
        <v>40441</v>
      </c>
      <c r="D2425">
        <v>1769.6</v>
      </c>
    </row>
    <row r="2426" spans="1:6" x14ac:dyDescent="0.2">
      <c r="A2426" s="71">
        <v>40448</v>
      </c>
      <c r="D2426">
        <v>1770.2</v>
      </c>
    </row>
    <row r="2427" spans="1:6" x14ac:dyDescent="0.2">
      <c r="A2427" s="71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1">
        <v>40455</v>
      </c>
      <c r="D2428">
        <v>1776.2</v>
      </c>
    </row>
    <row r="2429" spans="1:6" x14ac:dyDescent="0.2">
      <c r="A2429" s="71">
        <v>40462</v>
      </c>
      <c r="D2429">
        <v>1789.5</v>
      </c>
    </row>
    <row r="2430" spans="1:6" x14ac:dyDescent="0.2">
      <c r="A2430" s="71">
        <v>40469</v>
      </c>
      <c r="D2430">
        <v>1776.5</v>
      </c>
    </row>
    <row r="2431" spans="1:6" x14ac:dyDescent="0.2">
      <c r="A2431" s="71">
        <v>40476</v>
      </c>
      <c r="D2431">
        <v>1789.5</v>
      </c>
    </row>
    <row r="2432" spans="1:6" x14ac:dyDescent="0.2">
      <c r="A2432" s="71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1">
        <v>40490</v>
      </c>
      <c r="D2433">
        <v>1867.7</v>
      </c>
    </row>
    <row r="2434" spans="1:6" x14ac:dyDescent="0.2">
      <c r="A2434" s="71">
        <v>40497</v>
      </c>
      <c r="D2434">
        <v>1802</v>
      </c>
    </row>
    <row r="2435" spans="1:6" x14ac:dyDescent="0.2">
      <c r="A2435" s="71">
        <v>40504</v>
      </c>
      <c r="D2435">
        <v>1819</v>
      </c>
    </row>
    <row r="2436" spans="1:6" x14ac:dyDescent="0.2">
      <c r="A2436" s="71">
        <v>40511</v>
      </c>
      <c r="D2436">
        <v>1836.1</v>
      </c>
    </row>
    <row r="2437" spans="1:6" x14ac:dyDescent="0.2">
      <c r="A2437" s="71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1">
        <v>40518</v>
      </c>
      <c r="D2438">
        <v>1812.3</v>
      </c>
    </row>
    <row r="2439" spans="1:6" x14ac:dyDescent="0.2">
      <c r="A2439" s="71">
        <v>40525</v>
      </c>
      <c r="D2439">
        <v>1829</v>
      </c>
    </row>
    <row r="2440" spans="1:6" x14ac:dyDescent="0.2">
      <c r="A2440" s="71">
        <v>40532</v>
      </c>
      <c r="D2440">
        <v>1840.8</v>
      </c>
    </row>
    <row r="2441" spans="1:6" x14ac:dyDescent="0.2">
      <c r="A2441" s="71">
        <v>40539</v>
      </c>
      <c r="D2441">
        <v>1853.6</v>
      </c>
    </row>
    <row r="2442" spans="1:6" x14ac:dyDescent="0.2">
      <c r="A2442" s="71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1">
        <v>40546</v>
      </c>
      <c r="D2443">
        <v>1849.9</v>
      </c>
    </row>
    <row r="2444" spans="1:6" x14ac:dyDescent="0.2">
      <c r="A2444" s="71">
        <v>40553</v>
      </c>
      <c r="D2444">
        <v>1834.5</v>
      </c>
    </row>
    <row r="2445" spans="1:6" x14ac:dyDescent="0.2">
      <c r="A2445" s="71">
        <v>40560</v>
      </c>
      <c r="D2445">
        <v>1858.3</v>
      </c>
    </row>
    <row r="2446" spans="1:6" x14ac:dyDescent="0.2">
      <c r="A2446" s="71">
        <v>40567</v>
      </c>
      <c r="D2446">
        <v>1854.1</v>
      </c>
    </row>
    <row r="2447" spans="1:6" x14ac:dyDescent="0.2">
      <c r="A2447" s="71">
        <v>40574</v>
      </c>
      <c r="D2447">
        <v>1868.8</v>
      </c>
    </row>
    <row r="2448" spans="1:6" x14ac:dyDescent="0.2">
      <c r="A2448" s="71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1">
        <v>40581</v>
      </c>
      <c r="D2449">
        <v>1850.4</v>
      </c>
    </row>
    <row r="2450" spans="1:6" x14ac:dyDescent="0.2">
      <c r="A2450" s="71">
        <v>40588</v>
      </c>
      <c r="D2450">
        <v>1859.1</v>
      </c>
    </row>
    <row r="2451" spans="1:6" x14ac:dyDescent="0.2">
      <c r="A2451" s="71">
        <v>40595</v>
      </c>
      <c r="D2451">
        <v>1885.8</v>
      </c>
    </row>
    <row r="2452" spans="1:6" x14ac:dyDescent="0.2">
      <c r="A2452" s="71">
        <v>40602</v>
      </c>
      <c r="D2452">
        <v>1895.2</v>
      </c>
    </row>
    <row r="2453" spans="1:6" x14ac:dyDescent="0.2">
      <c r="A2453" s="71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1">
        <v>40609</v>
      </c>
      <c r="D2454">
        <v>1875.6</v>
      </c>
    </row>
    <row r="2455" spans="1:6" x14ac:dyDescent="0.2">
      <c r="A2455" s="71">
        <v>40616</v>
      </c>
      <c r="D2455">
        <v>1889.6</v>
      </c>
    </row>
    <row r="2456" spans="1:6" x14ac:dyDescent="0.2">
      <c r="A2456" s="71">
        <v>40623</v>
      </c>
      <c r="D2456">
        <v>1901.2</v>
      </c>
    </row>
    <row r="2457" spans="1:6" x14ac:dyDescent="0.2">
      <c r="A2457" s="71">
        <v>40630</v>
      </c>
      <c r="D2457">
        <v>1897.1</v>
      </c>
    </row>
    <row r="2458" spans="1:6" x14ac:dyDescent="0.2">
      <c r="A2458" s="71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1">
        <v>40637</v>
      </c>
      <c r="D2459">
        <v>1895.4</v>
      </c>
    </row>
    <row r="2460" spans="1:6" x14ac:dyDescent="0.2">
      <c r="A2460" s="71">
        <v>40644</v>
      </c>
      <c r="D2460">
        <v>1896.4</v>
      </c>
    </row>
    <row r="2461" spans="1:6" x14ac:dyDescent="0.2">
      <c r="A2461" s="71">
        <v>40651</v>
      </c>
      <c r="D2461">
        <v>1892.8</v>
      </c>
    </row>
    <row r="2462" spans="1:6" x14ac:dyDescent="0.2">
      <c r="A2462" s="71">
        <v>40658</v>
      </c>
      <c r="D2462">
        <v>1902.2</v>
      </c>
    </row>
    <row r="2463" spans="1:6" x14ac:dyDescent="0.2">
      <c r="A2463" s="71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1">
        <v>40665</v>
      </c>
      <c r="D2464">
        <v>1920.6</v>
      </c>
    </row>
    <row r="2465" spans="1:6" x14ac:dyDescent="0.2">
      <c r="A2465" s="71">
        <v>40672</v>
      </c>
      <c r="D2465">
        <v>1928.1</v>
      </c>
    </row>
    <row r="2466" spans="1:6" x14ac:dyDescent="0.2">
      <c r="A2466" s="71">
        <v>40679</v>
      </c>
      <c r="D2466">
        <v>1930.7</v>
      </c>
    </row>
    <row r="2467" spans="1:6" x14ac:dyDescent="0.2">
      <c r="A2467" s="71">
        <v>40686</v>
      </c>
      <c r="D2467">
        <v>1942.2</v>
      </c>
    </row>
    <row r="2468" spans="1:6" x14ac:dyDescent="0.2">
      <c r="A2468" s="71">
        <v>40693</v>
      </c>
      <c r="D2468">
        <v>1956.5</v>
      </c>
    </row>
    <row r="2469" spans="1:6" x14ac:dyDescent="0.2">
      <c r="A2469" s="71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1">
        <v>40700</v>
      </c>
      <c r="D2470">
        <v>1936</v>
      </c>
    </row>
    <row r="2471" spans="1:6" x14ac:dyDescent="0.2">
      <c r="A2471" s="71">
        <v>40707</v>
      </c>
      <c r="D2471">
        <v>1951.5</v>
      </c>
    </row>
    <row r="2472" spans="1:6" x14ac:dyDescent="0.2">
      <c r="A2472" s="71">
        <v>40714</v>
      </c>
      <c r="D2472">
        <v>1961.5</v>
      </c>
    </row>
    <row r="2473" spans="1:6" x14ac:dyDescent="0.2">
      <c r="A2473" s="71">
        <v>40721</v>
      </c>
      <c r="D2473">
        <v>1959.4</v>
      </c>
    </row>
    <row r="2474" spans="1:6" x14ac:dyDescent="0.2">
      <c r="A2474" s="71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1">
        <v>40728</v>
      </c>
      <c r="D2475">
        <v>1985.7</v>
      </c>
    </row>
    <row r="2476" spans="1:6" x14ac:dyDescent="0.2">
      <c r="A2476" s="71">
        <v>40735</v>
      </c>
      <c r="D2476">
        <v>1983.7</v>
      </c>
    </row>
    <row r="2477" spans="1:6" x14ac:dyDescent="0.2">
      <c r="A2477" s="71">
        <v>40742</v>
      </c>
      <c r="D2477">
        <v>1975.8</v>
      </c>
    </row>
    <row r="2478" spans="1:6" x14ac:dyDescent="0.2">
      <c r="A2478" s="71">
        <v>40749</v>
      </c>
      <c r="D2478">
        <v>2001.2</v>
      </c>
    </row>
    <row r="2479" spans="1:6" x14ac:dyDescent="0.2">
      <c r="A2479" s="71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1">
        <v>40763</v>
      </c>
      <c r="D2480">
        <v>2094.4</v>
      </c>
    </row>
    <row r="2481" spans="1:6" x14ac:dyDescent="0.2">
      <c r="A2481" s="71">
        <v>40770</v>
      </c>
      <c r="D2481">
        <v>2109.1</v>
      </c>
    </row>
    <row r="2482" spans="1:6" x14ac:dyDescent="0.2">
      <c r="A2482" s="71">
        <v>40777</v>
      </c>
      <c r="D2482">
        <v>2136</v>
      </c>
    </row>
    <row r="2483" spans="1:6" x14ac:dyDescent="0.2">
      <c r="A2483" s="71">
        <v>40784</v>
      </c>
      <c r="D2483">
        <v>2122.4</v>
      </c>
    </row>
    <row r="2484" spans="1:6" x14ac:dyDescent="0.2">
      <c r="A2484" s="71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1">
        <v>40791</v>
      </c>
      <c r="D2485">
        <v>2110.1</v>
      </c>
    </row>
    <row r="2486" spans="1:6" x14ac:dyDescent="0.2">
      <c r="A2486" s="71">
        <v>40798</v>
      </c>
      <c r="D2486">
        <v>2118.6999999999998</v>
      </c>
    </row>
    <row r="2487" spans="1:6" x14ac:dyDescent="0.2">
      <c r="A2487" s="71">
        <v>40805</v>
      </c>
      <c r="D2487">
        <v>2120.9</v>
      </c>
    </row>
    <row r="2488" spans="1:6" x14ac:dyDescent="0.2">
      <c r="A2488" s="71">
        <v>40812</v>
      </c>
      <c r="D2488">
        <v>2128</v>
      </c>
    </row>
    <row r="2489" spans="1:6" x14ac:dyDescent="0.2">
      <c r="A2489" s="71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1">
        <v>40819</v>
      </c>
      <c r="D2490">
        <v>2176.6999999999998</v>
      </c>
    </row>
    <row r="2491" spans="1:6" x14ac:dyDescent="0.2">
      <c r="A2491" s="71">
        <v>40826</v>
      </c>
      <c r="D2491">
        <v>2150.8000000000002</v>
      </c>
    </row>
    <row r="2492" spans="1:6" x14ac:dyDescent="0.2">
      <c r="A2492" s="71">
        <v>40833</v>
      </c>
      <c r="D2492">
        <v>2128.1999999999998</v>
      </c>
    </row>
    <row r="2493" spans="1:6" x14ac:dyDescent="0.2">
      <c r="A2493" s="71">
        <v>40840</v>
      </c>
      <c r="D2493">
        <v>2126.6</v>
      </c>
    </row>
    <row r="2494" spans="1:6" x14ac:dyDescent="0.2">
      <c r="A2494" s="71">
        <v>40847</v>
      </c>
      <c r="D2494">
        <v>2136.1999999999998</v>
      </c>
    </row>
    <row r="2495" spans="1:6" x14ac:dyDescent="0.2">
      <c r="A2495" s="71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1">
        <v>40854</v>
      </c>
      <c r="D2496">
        <v>2147.3000000000002</v>
      </c>
    </row>
    <row r="2497" spans="1:6" x14ac:dyDescent="0.2">
      <c r="A2497" s="71">
        <v>40861</v>
      </c>
      <c r="D2497">
        <v>2171.9</v>
      </c>
    </row>
    <row r="2498" spans="1:6" x14ac:dyDescent="0.2">
      <c r="A2498" s="71">
        <v>40868</v>
      </c>
      <c r="D2498">
        <v>2179.4</v>
      </c>
    </row>
    <row r="2499" spans="1:6" x14ac:dyDescent="0.2">
      <c r="A2499" s="71">
        <v>40875</v>
      </c>
      <c r="D2499">
        <v>2171.1999999999998</v>
      </c>
    </row>
    <row r="2500" spans="1:6" x14ac:dyDescent="0.2">
      <c r="A2500" s="71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1">
        <v>40882</v>
      </c>
      <c r="D2501">
        <v>2158.5</v>
      </c>
    </row>
    <row r="2502" spans="1:6" x14ac:dyDescent="0.2">
      <c r="A2502" s="71">
        <v>40889</v>
      </c>
      <c r="D2502">
        <v>2165.6999999999998</v>
      </c>
    </row>
    <row r="2503" spans="1:6" x14ac:dyDescent="0.2">
      <c r="A2503" s="71">
        <v>40896</v>
      </c>
      <c r="D2503">
        <v>2149.8000000000002</v>
      </c>
    </row>
    <row r="2504" spans="1:6" x14ac:dyDescent="0.2">
      <c r="A2504" s="71">
        <v>40903</v>
      </c>
      <c r="D2504">
        <v>2156.3000000000002</v>
      </c>
    </row>
    <row r="2505" spans="1:6" x14ac:dyDescent="0.2">
      <c r="A2505" s="71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1">
        <v>40910</v>
      </c>
      <c r="D2506">
        <v>2199.1999999999998</v>
      </c>
    </row>
    <row r="2507" spans="1:6" x14ac:dyDescent="0.2">
      <c r="A2507" s="71">
        <v>40917</v>
      </c>
      <c r="D2507">
        <v>2199.3000000000002</v>
      </c>
    </row>
    <row r="2508" spans="1:6" x14ac:dyDescent="0.2">
      <c r="A2508" s="71">
        <v>40924</v>
      </c>
      <c r="D2508">
        <v>2198.1</v>
      </c>
    </row>
    <row r="2509" spans="1:6" x14ac:dyDescent="0.2">
      <c r="A2509" s="71">
        <v>40931</v>
      </c>
      <c r="D2509">
        <v>2207.4</v>
      </c>
    </row>
    <row r="2510" spans="1:6" x14ac:dyDescent="0.2">
      <c r="A2510" s="71">
        <v>40938</v>
      </c>
      <c r="D2510">
        <v>2204.3000000000002</v>
      </c>
    </row>
    <row r="2511" spans="1:6" x14ac:dyDescent="0.2">
      <c r="A2511" s="71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1">
        <v>40945</v>
      </c>
      <c r="D2512">
        <v>2197.3000000000002</v>
      </c>
    </row>
    <row r="2513" spans="1:6" x14ac:dyDescent="0.2">
      <c r="A2513" s="71">
        <v>40952</v>
      </c>
      <c r="D2513">
        <v>2211.8000000000002</v>
      </c>
    </row>
    <row r="2514" spans="1:6" x14ac:dyDescent="0.2">
      <c r="A2514" s="71">
        <v>40959</v>
      </c>
      <c r="D2514">
        <v>2217.4</v>
      </c>
    </row>
    <row r="2515" spans="1:6" x14ac:dyDescent="0.2">
      <c r="A2515" s="71">
        <v>40966</v>
      </c>
      <c r="D2515">
        <v>2210.4</v>
      </c>
    </row>
    <row r="2516" spans="1:6" x14ac:dyDescent="0.2">
      <c r="A2516" s="71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1">
        <v>40973</v>
      </c>
      <c r="D2517">
        <v>2213.6999999999998</v>
      </c>
    </row>
    <row r="2518" spans="1:6" x14ac:dyDescent="0.2">
      <c r="A2518" s="71">
        <v>40980</v>
      </c>
      <c r="D2518">
        <v>2228.9</v>
      </c>
    </row>
    <row r="2519" spans="1:6" x14ac:dyDescent="0.2">
      <c r="A2519" s="71">
        <v>40987</v>
      </c>
      <c r="D2519">
        <v>2227.9</v>
      </c>
    </row>
    <row r="2520" spans="1:6" x14ac:dyDescent="0.2">
      <c r="A2520" s="71">
        <v>40994</v>
      </c>
      <c r="D2520">
        <v>2227.1999999999998</v>
      </c>
    </row>
    <row r="2521" spans="1:6" x14ac:dyDescent="0.2">
      <c r="A2521" s="71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1">
        <v>41001</v>
      </c>
      <c r="D2522">
        <v>2247.1</v>
      </c>
    </row>
    <row r="2523" spans="1:6" x14ac:dyDescent="0.2">
      <c r="A2523" s="71">
        <v>41008</v>
      </c>
      <c r="D2523">
        <v>2249.9</v>
      </c>
    </row>
    <row r="2524" spans="1:6" x14ac:dyDescent="0.2">
      <c r="A2524" s="71">
        <v>41015</v>
      </c>
      <c r="D2524">
        <v>2241.8000000000002</v>
      </c>
    </row>
    <row r="2525" spans="1:6" x14ac:dyDescent="0.2">
      <c r="A2525" s="71">
        <v>41022</v>
      </c>
      <c r="D2525">
        <v>2247.4</v>
      </c>
    </row>
    <row r="2526" spans="1:6" x14ac:dyDescent="0.2">
      <c r="A2526" s="71">
        <v>41029</v>
      </c>
      <c r="D2526">
        <v>2253.5</v>
      </c>
    </row>
    <row r="2527" spans="1:6" x14ac:dyDescent="0.2">
      <c r="A2527" s="71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1">
        <v>41036</v>
      </c>
      <c r="D2528">
        <v>2241.3000000000002</v>
      </c>
    </row>
    <row r="2529" spans="1:6" x14ac:dyDescent="0.2">
      <c r="A2529" s="71">
        <v>41043</v>
      </c>
      <c r="D2529">
        <v>2267.3000000000002</v>
      </c>
    </row>
    <row r="2530" spans="1:6" x14ac:dyDescent="0.2">
      <c r="A2530" s="71">
        <v>41050</v>
      </c>
      <c r="D2530">
        <v>2261.9</v>
      </c>
    </row>
    <row r="2531" spans="1:6" x14ac:dyDescent="0.2">
      <c r="A2531" s="71">
        <v>41057</v>
      </c>
      <c r="D2531">
        <v>2256.6</v>
      </c>
    </row>
    <row r="2532" spans="1:6" x14ac:dyDescent="0.2">
      <c r="A2532" s="71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1">
        <v>41064</v>
      </c>
      <c r="D2533">
        <v>2255.1999999999998</v>
      </c>
    </row>
    <row r="2534" spans="1:6" x14ac:dyDescent="0.2">
      <c r="A2534" s="71">
        <v>41071</v>
      </c>
      <c r="D2534">
        <v>2290.5</v>
      </c>
    </row>
    <row r="2535" spans="1:6" x14ac:dyDescent="0.2">
      <c r="A2535" s="71">
        <v>41078</v>
      </c>
      <c r="D2535">
        <v>2274.6</v>
      </c>
    </row>
    <row r="2536" spans="1:6" x14ac:dyDescent="0.2">
      <c r="A2536" s="71">
        <v>41085</v>
      </c>
      <c r="D2536">
        <v>2272.9</v>
      </c>
    </row>
    <row r="2537" spans="1:6" x14ac:dyDescent="0.2">
      <c r="A2537" s="71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1">
        <v>41092</v>
      </c>
      <c r="D2538">
        <v>2284.4</v>
      </c>
    </row>
    <row r="2539" spans="1:6" x14ac:dyDescent="0.2">
      <c r="A2539" s="71">
        <v>41099</v>
      </c>
      <c r="D2539">
        <v>2337.5</v>
      </c>
    </row>
    <row r="2540" spans="1:6" x14ac:dyDescent="0.2">
      <c r="A2540" s="71">
        <v>41106</v>
      </c>
      <c r="D2540">
        <v>2316.1999999999998</v>
      </c>
    </row>
    <row r="2541" spans="1:6" x14ac:dyDescent="0.2">
      <c r="A2541" s="71">
        <v>41113</v>
      </c>
      <c r="D2541">
        <v>2317.6999999999998</v>
      </c>
    </row>
    <row r="2542" spans="1:6" x14ac:dyDescent="0.2">
      <c r="A2542" s="71">
        <v>41120</v>
      </c>
      <c r="D2542">
        <v>2311.6999999999998</v>
      </c>
    </row>
    <row r="2543" spans="1:6" x14ac:dyDescent="0.2">
      <c r="A2543" s="71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1">
        <v>41127</v>
      </c>
      <c r="D2544">
        <v>2310.6</v>
      </c>
    </row>
    <row r="2545" spans="1:6" x14ac:dyDescent="0.2">
      <c r="A2545" s="71">
        <v>41134</v>
      </c>
      <c r="D2545">
        <v>2350</v>
      </c>
    </row>
    <row r="2546" spans="1:6" x14ac:dyDescent="0.2">
      <c r="A2546" s="71">
        <v>41141</v>
      </c>
      <c r="D2546">
        <v>2341.8000000000002</v>
      </c>
    </row>
    <row r="2547" spans="1:6" x14ac:dyDescent="0.2">
      <c r="A2547" s="71">
        <v>41148</v>
      </c>
      <c r="D2547">
        <v>2346.1999999999998</v>
      </c>
    </row>
    <row r="2548" spans="1:6" x14ac:dyDescent="0.2">
      <c r="A2548" s="71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1">
        <v>41155</v>
      </c>
      <c r="D2549">
        <v>2420.6999999999998</v>
      </c>
    </row>
    <row r="2550" spans="1:6" x14ac:dyDescent="0.2">
      <c r="A2550" s="71">
        <v>41162</v>
      </c>
      <c r="D2550">
        <v>2405.4</v>
      </c>
    </row>
    <row r="2551" spans="1:6" x14ac:dyDescent="0.2">
      <c r="A2551" s="71">
        <v>41169</v>
      </c>
      <c r="D2551">
        <v>2379.6</v>
      </c>
    </row>
    <row r="2552" spans="1:6" x14ac:dyDescent="0.2">
      <c r="A2552" s="71">
        <v>41176</v>
      </c>
      <c r="D2552">
        <v>2378.6</v>
      </c>
    </row>
    <row r="2553" spans="1:6" x14ac:dyDescent="0.2">
      <c r="A2553" s="71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1">
        <v>41190</v>
      </c>
      <c r="D2554">
        <v>2422.4</v>
      </c>
    </row>
    <row r="2555" spans="1:6" x14ac:dyDescent="0.2">
      <c r="A2555" s="71">
        <v>41197</v>
      </c>
      <c r="D2555">
        <v>2422.1999999999998</v>
      </c>
    </row>
    <row r="2556" spans="1:6" x14ac:dyDescent="0.2">
      <c r="A2556" s="71">
        <v>41204</v>
      </c>
      <c r="D2556">
        <v>2417.1</v>
      </c>
    </row>
    <row r="2557" spans="1:6" x14ac:dyDescent="0.2">
      <c r="A2557" s="71">
        <v>41211</v>
      </c>
      <c r="D2557">
        <v>2429.4</v>
      </c>
    </row>
    <row r="2558" spans="1:6" x14ac:dyDescent="0.2">
      <c r="A2558" s="71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1">
        <v>41218</v>
      </c>
      <c r="D2559">
        <v>2430.1999999999998</v>
      </c>
    </row>
    <row r="2560" spans="1:6" x14ac:dyDescent="0.2">
      <c r="A2560" s="71">
        <v>41225</v>
      </c>
      <c r="D2560">
        <v>2414.8000000000002</v>
      </c>
    </row>
    <row r="2561" spans="1:6" x14ac:dyDescent="0.2">
      <c r="A2561" s="71">
        <v>41232</v>
      </c>
      <c r="D2561">
        <v>2420.5</v>
      </c>
    </row>
    <row r="2562" spans="1:6" x14ac:dyDescent="0.2">
      <c r="A2562" s="71">
        <v>41239</v>
      </c>
      <c r="D2562">
        <v>2405.1999999999998</v>
      </c>
    </row>
    <row r="2563" spans="1:6" x14ac:dyDescent="0.2">
      <c r="A2563" s="71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1">
        <v>41246</v>
      </c>
      <c r="D2564">
        <v>2467.5</v>
      </c>
    </row>
    <row r="2565" spans="1:6" x14ac:dyDescent="0.2">
      <c r="A2565" s="71">
        <v>41253</v>
      </c>
      <c r="D2565">
        <v>2469.3000000000002</v>
      </c>
    </row>
    <row r="2566" spans="1:6" x14ac:dyDescent="0.2">
      <c r="A2566" s="71">
        <v>41260</v>
      </c>
      <c r="D2566">
        <v>2438.6</v>
      </c>
    </row>
    <row r="2567" spans="1:6" x14ac:dyDescent="0.2">
      <c r="A2567" s="71">
        <v>41267</v>
      </c>
      <c r="D2567">
        <v>2474.4</v>
      </c>
    </row>
    <row r="2568" spans="1:6" x14ac:dyDescent="0.2">
      <c r="A2568" s="71">
        <v>41274</v>
      </c>
      <c r="D2568">
        <v>2459.6999999999998</v>
      </c>
    </row>
    <row r="2569" spans="1:6" x14ac:dyDescent="0.2">
      <c r="A2569" s="71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1">
        <v>41281</v>
      </c>
      <c r="D2570">
        <v>2459.6</v>
      </c>
    </row>
    <row r="2571" spans="1:6" x14ac:dyDescent="0.2">
      <c r="A2571" s="71">
        <v>41288</v>
      </c>
      <c r="D2571">
        <v>2480.1</v>
      </c>
    </row>
    <row r="2572" spans="1:6" x14ac:dyDescent="0.2">
      <c r="A2572" s="71">
        <v>41295</v>
      </c>
      <c r="D2572">
        <v>2488.5</v>
      </c>
    </row>
    <row r="2573" spans="1:6" x14ac:dyDescent="0.2">
      <c r="A2573" s="71">
        <v>41302</v>
      </c>
      <c r="D2573">
        <v>2465.1999999999998</v>
      </c>
    </row>
    <row r="2574" spans="1:6" x14ac:dyDescent="0.2">
      <c r="A2574" s="71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1">
        <v>41309</v>
      </c>
      <c r="D2575">
        <v>2474</v>
      </c>
    </row>
    <row r="2576" spans="1:6" x14ac:dyDescent="0.2">
      <c r="A2576" s="71">
        <v>41316</v>
      </c>
      <c r="D2576">
        <v>2484.3000000000002</v>
      </c>
    </row>
    <row r="2577" spans="1:6" x14ac:dyDescent="0.2">
      <c r="A2577" s="71">
        <v>41323</v>
      </c>
      <c r="D2577">
        <v>2469.4</v>
      </c>
    </row>
    <row r="2578" spans="1:6" x14ac:dyDescent="0.2">
      <c r="A2578" s="71">
        <v>41330</v>
      </c>
      <c r="D2578">
        <v>2465.9</v>
      </c>
    </row>
    <row r="2579" spans="1:6" x14ac:dyDescent="0.2">
      <c r="A2579" s="71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1">
        <v>41337</v>
      </c>
      <c r="D2580">
        <v>2461.8000000000002</v>
      </c>
    </row>
    <row r="2581" spans="1:6" x14ac:dyDescent="0.2">
      <c r="A2581" s="71">
        <v>41344</v>
      </c>
      <c r="D2581">
        <v>2468.3000000000002</v>
      </c>
    </row>
    <row r="2582" spans="1:6" x14ac:dyDescent="0.2">
      <c r="A2582" s="71">
        <v>41351</v>
      </c>
      <c r="D2582">
        <v>2466.8000000000002</v>
      </c>
    </row>
    <row r="2583" spans="1:6" x14ac:dyDescent="0.2">
      <c r="A2583" s="71">
        <v>41358</v>
      </c>
      <c r="D2583">
        <v>2488.8000000000002</v>
      </c>
    </row>
    <row r="2584" spans="1:6" x14ac:dyDescent="0.2">
      <c r="A2584" s="71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1">
        <v>41372</v>
      </c>
      <c r="D2585">
        <v>2486.3000000000002</v>
      </c>
    </row>
    <row r="2586" spans="1:6" x14ac:dyDescent="0.2">
      <c r="A2586" s="71">
        <v>41379</v>
      </c>
      <c r="D2586">
        <v>2514.6</v>
      </c>
    </row>
    <row r="2587" spans="1:6" x14ac:dyDescent="0.2">
      <c r="A2587" s="71">
        <v>41386</v>
      </c>
      <c r="D2587">
        <v>2527.4</v>
      </c>
    </row>
    <row r="2588" spans="1:6" x14ac:dyDescent="0.2">
      <c r="A2588" s="71">
        <v>41393</v>
      </c>
      <c r="D2588">
        <v>2534.5</v>
      </c>
    </row>
    <row r="2589" spans="1:6" x14ac:dyDescent="0.2">
      <c r="A2589" s="71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1">
        <v>41400</v>
      </c>
      <c r="D2590">
        <v>2501.5</v>
      </c>
    </row>
    <row r="2591" spans="1:6" x14ac:dyDescent="0.2">
      <c r="A2591" s="71">
        <v>41407</v>
      </c>
      <c r="D2591">
        <v>2523.3000000000002</v>
      </c>
    </row>
    <row r="2592" spans="1:6" x14ac:dyDescent="0.2">
      <c r="A2592" s="71">
        <v>41414</v>
      </c>
      <c r="D2592">
        <v>2524.1</v>
      </c>
    </row>
    <row r="2593" spans="1:6" x14ac:dyDescent="0.2">
      <c r="A2593" s="71">
        <v>41421</v>
      </c>
      <c r="D2593">
        <v>2535.9</v>
      </c>
    </row>
    <row r="2594" spans="1:6" x14ac:dyDescent="0.2">
      <c r="A2594" s="71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1">
        <v>41428</v>
      </c>
      <c r="D2595">
        <v>2585.8000000000002</v>
      </c>
    </row>
    <row r="2596" spans="1:6" x14ac:dyDescent="0.2">
      <c r="A2596" s="71">
        <v>41435</v>
      </c>
      <c r="D2596">
        <v>2538.9</v>
      </c>
    </row>
    <row r="2597" spans="1:6" x14ac:dyDescent="0.2">
      <c r="A2597" s="71">
        <v>41442</v>
      </c>
      <c r="D2597">
        <v>2513.1999999999998</v>
      </c>
    </row>
    <row r="2598" spans="1:6" x14ac:dyDescent="0.2">
      <c r="A2598" s="71">
        <v>41449</v>
      </c>
      <c r="D2598">
        <v>2522.4</v>
      </c>
    </row>
    <row r="2599" spans="1:6" x14ac:dyDescent="0.2">
      <c r="A2599" s="71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1">
        <v>41463</v>
      </c>
      <c r="D2600">
        <v>2526.9</v>
      </c>
    </row>
    <row r="2601" spans="1:6" x14ac:dyDescent="0.2">
      <c r="A2601" s="71">
        <v>41470</v>
      </c>
      <c r="D2601">
        <v>2544</v>
      </c>
    </row>
    <row r="2602" spans="1:6" x14ac:dyDescent="0.2">
      <c r="A2602" s="71">
        <v>41477</v>
      </c>
      <c r="D2602">
        <v>2565.6</v>
      </c>
    </row>
    <row r="2603" spans="1:6" x14ac:dyDescent="0.2">
      <c r="A2603" s="71">
        <v>41484</v>
      </c>
      <c r="D2603">
        <v>2552.1999999999998</v>
      </c>
    </row>
    <row r="2604" spans="1:6" x14ac:dyDescent="0.2">
      <c r="A2604" s="71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1">
        <v>41491</v>
      </c>
      <c r="D2605">
        <v>2533.6</v>
      </c>
    </row>
    <row r="2606" spans="1:6" x14ac:dyDescent="0.2">
      <c r="A2606" s="71">
        <v>41498</v>
      </c>
      <c r="D2606">
        <v>2545.5</v>
      </c>
    </row>
    <row r="2607" spans="1:6" x14ac:dyDescent="0.2">
      <c r="A2607" s="71">
        <v>41505</v>
      </c>
      <c r="D2607">
        <v>2537.8000000000002</v>
      </c>
    </row>
    <row r="2608" spans="1:6" x14ac:dyDescent="0.2">
      <c r="A2608" s="71">
        <v>41512</v>
      </c>
      <c r="D2608">
        <v>2562.8000000000002</v>
      </c>
    </row>
    <row r="2609" spans="1:6" x14ac:dyDescent="0.2">
      <c r="A2609" s="71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1">
        <v>41519</v>
      </c>
      <c r="D2610">
        <v>2585.5</v>
      </c>
    </row>
    <row r="2611" spans="1:6" x14ac:dyDescent="0.2">
      <c r="A2611" s="71">
        <v>41526</v>
      </c>
      <c r="D2611">
        <v>2581.1999999999998</v>
      </c>
    </row>
    <row r="2612" spans="1:6" x14ac:dyDescent="0.2">
      <c r="A2612" s="71">
        <v>41533</v>
      </c>
      <c r="D2612">
        <v>2572.1</v>
      </c>
    </row>
    <row r="2613" spans="1:6" x14ac:dyDescent="0.2">
      <c r="A2613" s="71">
        <v>41540</v>
      </c>
      <c r="D2613">
        <v>2590.6999999999998</v>
      </c>
    </row>
    <row r="2614" spans="1:6" x14ac:dyDescent="0.2">
      <c r="A2614" s="71">
        <v>41547</v>
      </c>
      <c r="D2614">
        <v>2589.9</v>
      </c>
    </row>
    <row r="2615" spans="1:6" x14ac:dyDescent="0.2">
      <c r="A2615" s="71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1">
        <v>41554</v>
      </c>
      <c r="D2616">
        <v>2568.8000000000002</v>
      </c>
    </row>
    <row r="2617" spans="1:6" x14ac:dyDescent="0.2">
      <c r="A2617" s="71">
        <v>41561</v>
      </c>
      <c r="D2617">
        <v>2641.1</v>
      </c>
    </row>
    <row r="2618" spans="1:6" x14ac:dyDescent="0.2">
      <c r="A2618" s="71">
        <v>41568</v>
      </c>
      <c r="D2618">
        <v>2662.6</v>
      </c>
    </row>
    <row r="2619" spans="1:6" x14ac:dyDescent="0.2">
      <c r="A2619" s="71">
        <v>41575</v>
      </c>
      <c r="D2619">
        <v>2625.4</v>
      </c>
    </row>
    <row r="2620" spans="1:6" x14ac:dyDescent="0.2">
      <c r="A2620" s="71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1">
        <v>41582</v>
      </c>
      <c r="D2621">
        <v>2604.8000000000002</v>
      </c>
    </row>
    <row r="2622" spans="1:6" x14ac:dyDescent="0.2">
      <c r="A2622" s="71">
        <v>41589</v>
      </c>
      <c r="D2622">
        <v>2615</v>
      </c>
    </row>
    <row r="2623" spans="1:6" x14ac:dyDescent="0.2">
      <c r="A2623" s="71">
        <v>41596</v>
      </c>
      <c r="D2623">
        <v>2622.8</v>
      </c>
    </row>
    <row r="2624" spans="1:6" x14ac:dyDescent="0.2">
      <c r="A2624" s="71">
        <v>41603</v>
      </c>
      <c r="D2624">
        <v>2627.9</v>
      </c>
    </row>
    <row r="2625" spans="1:6" x14ac:dyDescent="0.2">
      <c r="A2625" s="71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1">
        <v>41610</v>
      </c>
      <c r="D2626">
        <v>2654.5</v>
      </c>
    </row>
    <row r="2627" spans="1:6" x14ac:dyDescent="0.2">
      <c r="A2627" s="71">
        <v>41617</v>
      </c>
      <c r="D2627">
        <v>2672.8</v>
      </c>
    </row>
    <row r="2628" spans="1:6" x14ac:dyDescent="0.2">
      <c r="A2628" s="71">
        <v>41624</v>
      </c>
      <c r="D2628">
        <v>2656.2</v>
      </c>
    </row>
    <row r="2629" spans="1:6" x14ac:dyDescent="0.2">
      <c r="A2629" s="71">
        <v>41631</v>
      </c>
      <c r="D2629">
        <v>2682.7</v>
      </c>
    </row>
    <row r="2630" spans="1:6" x14ac:dyDescent="0.2">
      <c r="A2630" s="71">
        <v>41638</v>
      </c>
      <c r="D2630">
        <v>2648.4</v>
      </c>
    </row>
    <row r="2631" spans="1:6" x14ac:dyDescent="0.2">
      <c r="A2631" s="71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1">
        <v>41645</v>
      </c>
      <c r="D2632">
        <v>2668.2</v>
      </c>
    </row>
    <row r="2633" spans="1:6" x14ac:dyDescent="0.2">
      <c r="A2633" s="71">
        <v>41652</v>
      </c>
      <c r="D2633">
        <v>2673.9</v>
      </c>
    </row>
    <row r="2634" spans="1:6" x14ac:dyDescent="0.2">
      <c r="A2634" s="71">
        <v>41659</v>
      </c>
      <c r="D2634">
        <v>2704.5</v>
      </c>
    </row>
    <row r="2635" spans="1:6" x14ac:dyDescent="0.2">
      <c r="A2635" s="71">
        <v>41666</v>
      </c>
      <c r="D2635">
        <v>2694.1</v>
      </c>
    </row>
    <row r="2636" spans="1:6" x14ac:dyDescent="0.2">
      <c r="A2636" s="71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1">
        <v>41673</v>
      </c>
      <c r="D2637">
        <v>2766.9</v>
      </c>
    </row>
    <row r="2638" spans="1:6" x14ac:dyDescent="0.2">
      <c r="A2638" s="71">
        <v>41680</v>
      </c>
      <c r="D2638">
        <v>2719.4</v>
      </c>
    </row>
    <row r="2639" spans="1:6" x14ac:dyDescent="0.2">
      <c r="A2639" s="71">
        <v>41687</v>
      </c>
      <c r="D2639">
        <v>2711.3</v>
      </c>
    </row>
    <row r="2640" spans="1:6" x14ac:dyDescent="0.2">
      <c r="A2640" s="71">
        <v>41694</v>
      </c>
      <c r="D2640">
        <v>2707.1</v>
      </c>
    </row>
    <row r="2641" spans="1:6" x14ac:dyDescent="0.2">
      <c r="A2641" s="71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1">
        <v>41701</v>
      </c>
      <c r="D2642">
        <v>2764.5</v>
      </c>
    </row>
    <row r="2643" spans="1:6" x14ac:dyDescent="0.2">
      <c r="A2643" s="71">
        <v>41708</v>
      </c>
      <c r="D2643">
        <v>2762.5</v>
      </c>
    </row>
    <row r="2644" spans="1:6" x14ac:dyDescent="0.2">
      <c r="A2644" s="71">
        <v>41715</v>
      </c>
      <c r="D2644">
        <v>2740.1</v>
      </c>
    </row>
    <row r="2645" spans="1:6" x14ac:dyDescent="0.2">
      <c r="A2645" s="71">
        <v>41722</v>
      </c>
      <c r="D2645">
        <v>2749.5</v>
      </c>
    </row>
    <row r="2646" spans="1:6" x14ac:dyDescent="0.2">
      <c r="A2646" s="71">
        <v>41729</v>
      </c>
      <c r="D2646">
        <v>2762.3</v>
      </c>
    </row>
    <row r="2647" spans="1:6" x14ac:dyDescent="0.2">
      <c r="A2647" s="71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1">
        <v>41736</v>
      </c>
      <c r="D2648">
        <v>2739.3</v>
      </c>
    </row>
    <row r="2649" spans="1:6" x14ac:dyDescent="0.2">
      <c r="A2649" s="71">
        <v>41743</v>
      </c>
      <c r="D2649">
        <v>2790</v>
      </c>
    </row>
    <row r="2650" spans="1:6" x14ac:dyDescent="0.2">
      <c r="A2650" s="71">
        <v>41750</v>
      </c>
      <c r="D2650">
        <v>2789.5</v>
      </c>
    </row>
    <row r="2651" spans="1:6" x14ac:dyDescent="0.2">
      <c r="A2651" s="71">
        <v>41757</v>
      </c>
      <c r="D2651">
        <v>2793.1</v>
      </c>
    </row>
    <row r="2652" spans="1:6" x14ac:dyDescent="0.2">
      <c r="A2652" s="71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1">
        <v>41764</v>
      </c>
      <c r="D2653">
        <v>2783.9</v>
      </c>
    </row>
    <row r="2654" spans="1:6" x14ac:dyDescent="0.2">
      <c r="A2654" s="71">
        <v>41771</v>
      </c>
      <c r="D2654">
        <v>2798.8</v>
      </c>
    </row>
    <row r="2655" spans="1:6" x14ac:dyDescent="0.2">
      <c r="A2655" s="71">
        <v>41778</v>
      </c>
      <c r="D2655">
        <v>2782.3</v>
      </c>
    </row>
    <row r="2656" spans="1:6" x14ac:dyDescent="0.2">
      <c r="A2656" s="71">
        <v>41785</v>
      </c>
      <c r="D2656">
        <v>2792.3</v>
      </c>
    </row>
    <row r="2657" spans="1:6" x14ac:dyDescent="0.2">
      <c r="A2657" s="71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1">
        <v>41792</v>
      </c>
      <c r="D2658">
        <v>2820.5</v>
      </c>
    </row>
    <row r="2659" spans="1:6" x14ac:dyDescent="0.2">
      <c r="A2659" s="71">
        <v>41799</v>
      </c>
      <c r="D2659">
        <v>2831.3</v>
      </c>
    </row>
    <row r="2660" spans="1:6" x14ac:dyDescent="0.2">
      <c r="A2660" s="71">
        <v>41806</v>
      </c>
      <c r="D2660">
        <v>2825.5</v>
      </c>
    </row>
    <row r="2661" spans="1:6" x14ac:dyDescent="0.2">
      <c r="A2661" s="71">
        <v>41813</v>
      </c>
      <c r="D2661">
        <v>2829.2</v>
      </c>
    </row>
    <row r="2662" spans="1:6" x14ac:dyDescent="0.2">
      <c r="A2662" s="71">
        <v>41820</v>
      </c>
      <c r="D2662">
        <v>2834.5</v>
      </c>
    </row>
    <row r="2663" spans="1:6" x14ac:dyDescent="0.2">
      <c r="A2663" s="71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1">
        <v>41827</v>
      </c>
      <c r="D2664">
        <v>2812.5</v>
      </c>
    </row>
    <row r="2665" spans="1:6" x14ac:dyDescent="0.2">
      <c r="A2665" s="71">
        <v>41834</v>
      </c>
      <c r="D2665">
        <v>2853.2</v>
      </c>
    </row>
    <row r="2666" spans="1:6" x14ac:dyDescent="0.2">
      <c r="A2666" s="71">
        <v>41841</v>
      </c>
      <c r="D2666">
        <v>2860.9</v>
      </c>
    </row>
    <row r="2667" spans="1:6" x14ac:dyDescent="0.2">
      <c r="A2667" s="71">
        <v>41848</v>
      </c>
      <c r="D2667">
        <v>2841.4</v>
      </c>
    </row>
    <row r="2668" spans="1:6" x14ac:dyDescent="0.2">
      <c r="A2668" s="71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1">
        <v>41855</v>
      </c>
      <c r="D2669">
        <v>2841.9</v>
      </c>
    </row>
    <row r="2670" spans="1:6" x14ac:dyDescent="0.2">
      <c r="A2670" s="71">
        <v>41862</v>
      </c>
      <c r="D2670">
        <v>2807.8</v>
      </c>
    </row>
    <row r="2671" spans="1:6" x14ac:dyDescent="0.2">
      <c r="A2671" s="71">
        <v>41869</v>
      </c>
      <c r="D2671">
        <v>2781.3</v>
      </c>
    </row>
    <row r="2672" spans="1:6" x14ac:dyDescent="0.2">
      <c r="A2672" s="71">
        <v>41876</v>
      </c>
      <c r="D2672">
        <v>2794.1</v>
      </c>
    </row>
    <row r="2673" spans="1:6" x14ac:dyDescent="0.2">
      <c r="A2673" s="71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1">
        <v>41890</v>
      </c>
      <c r="D2674">
        <v>2841</v>
      </c>
    </row>
    <row r="2675" spans="1:6" x14ac:dyDescent="0.2">
      <c r="A2675" s="71">
        <v>41897</v>
      </c>
      <c r="D2675">
        <v>2870.6</v>
      </c>
    </row>
    <row r="2676" spans="1:6" x14ac:dyDescent="0.2">
      <c r="A2676" s="71">
        <v>41904</v>
      </c>
      <c r="D2676">
        <v>2873</v>
      </c>
    </row>
    <row r="2677" spans="1:6" x14ac:dyDescent="0.2">
      <c r="A2677" s="71">
        <v>41911</v>
      </c>
      <c r="D2677">
        <v>2874</v>
      </c>
    </row>
    <row r="2678" spans="1:6" x14ac:dyDescent="0.2">
      <c r="A2678" s="71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1">
        <v>41918</v>
      </c>
      <c r="D2679">
        <v>2851.7</v>
      </c>
    </row>
    <row r="2680" spans="1:6" x14ac:dyDescent="0.2">
      <c r="A2680" s="71">
        <v>41925</v>
      </c>
      <c r="D2680">
        <v>2857.2</v>
      </c>
    </row>
    <row r="2681" spans="1:6" x14ac:dyDescent="0.2">
      <c r="A2681" s="71">
        <v>41932</v>
      </c>
      <c r="D2681">
        <v>2862.6</v>
      </c>
    </row>
    <row r="2682" spans="1:6" x14ac:dyDescent="0.2">
      <c r="A2682" s="71">
        <v>41939</v>
      </c>
      <c r="D2682">
        <v>2869.6</v>
      </c>
    </row>
    <row r="2683" spans="1:6" x14ac:dyDescent="0.2">
      <c r="A2683" s="71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1">
        <v>41946</v>
      </c>
      <c r="D2684">
        <v>2919.6</v>
      </c>
    </row>
    <row r="2685" spans="1:6" x14ac:dyDescent="0.2">
      <c r="A2685" s="71">
        <v>41953</v>
      </c>
      <c r="D2685">
        <v>2891.6</v>
      </c>
    </row>
    <row r="2686" spans="1:6" x14ac:dyDescent="0.2">
      <c r="A2686" s="71">
        <v>41960</v>
      </c>
      <c r="D2686">
        <v>2871.4</v>
      </c>
    </row>
    <row r="2687" spans="1:6" x14ac:dyDescent="0.2">
      <c r="A2687" s="71">
        <v>41967</v>
      </c>
      <c r="D2687">
        <v>2880.7</v>
      </c>
    </row>
    <row r="2688" spans="1:6" x14ac:dyDescent="0.2">
      <c r="A2688" s="71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1">
        <v>41981</v>
      </c>
      <c r="D2689">
        <v>2929</v>
      </c>
    </row>
    <row r="2690" spans="1:6" x14ac:dyDescent="0.2">
      <c r="A2690" s="71">
        <v>41988</v>
      </c>
      <c r="D2690">
        <v>2944.2</v>
      </c>
    </row>
    <row r="2691" spans="1:6" x14ac:dyDescent="0.2">
      <c r="A2691" s="71">
        <v>41995</v>
      </c>
      <c r="D2691">
        <v>2959.7</v>
      </c>
    </row>
    <row r="2692" spans="1:6" x14ac:dyDescent="0.2">
      <c r="A2692" s="71">
        <v>42002</v>
      </c>
      <c r="D2692">
        <v>2937.8</v>
      </c>
    </row>
    <row r="2693" spans="1:6" x14ac:dyDescent="0.2">
      <c r="A2693" s="71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1">
        <v>42009</v>
      </c>
      <c r="D2694">
        <v>2934</v>
      </c>
    </row>
    <row r="2695" spans="1:6" x14ac:dyDescent="0.2">
      <c r="A2695" s="71">
        <v>42016</v>
      </c>
      <c r="D2695">
        <v>2930.6</v>
      </c>
    </row>
    <row r="2696" spans="1:6" x14ac:dyDescent="0.2">
      <c r="A2696" s="71">
        <v>42023</v>
      </c>
      <c r="D2696">
        <v>2917.8</v>
      </c>
    </row>
    <row r="2697" spans="1:6" x14ac:dyDescent="0.2">
      <c r="A2697" s="71">
        <v>42030</v>
      </c>
      <c r="D2697">
        <v>2935.5</v>
      </c>
    </row>
    <row r="2698" spans="1:6" x14ac:dyDescent="0.2">
      <c r="A2698" s="71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1">
        <v>42037</v>
      </c>
      <c r="D2699">
        <v>2999.4</v>
      </c>
    </row>
    <row r="2700" spans="1:6" x14ac:dyDescent="0.2">
      <c r="A2700" s="71">
        <v>42044</v>
      </c>
      <c r="D2700">
        <v>3002.2</v>
      </c>
    </row>
    <row r="2701" spans="1:6" x14ac:dyDescent="0.2">
      <c r="A2701" s="71">
        <v>42051</v>
      </c>
      <c r="D2701">
        <v>3005.6</v>
      </c>
    </row>
    <row r="2702" spans="1:6" x14ac:dyDescent="0.2">
      <c r="A2702" s="71">
        <v>42058</v>
      </c>
      <c r="D2702">
        <v>3006.4</v>
      </c>
    </row>
    <row r="2703" spans="1:6" x14ac:dyDescent="0.2">
      <c r="A2703" s="71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1">
        <v>42065</v>
      </c>
      <c r="D2704">
        <v>3015.5</v>
      </c>
    </row>
    <row r="2705" spans="1:6" x14ac:dyDescent="0.2">
      <c r="A2705" s="71">
        <v>42072</v>
      </c>
      <c r="D2705">
        <v>3013.2</v>
      </c>
    </row>
    <row r="2706" spans="1:6" x14ac:dyDescent="0.2">
      <c r="A2706" s="71">
        <v>42079</v>
      </c>
      <c r="D2706">
        <v>2995.8</v>
      </c>
    </row>
    <row r="2707" spans="1:6" x14ac:dyDescent="0.2">
      <c r="A2707" s="71">
        <v>42086</v>
      </c>
      <c r="D2707">
        <v>3000.2</v>
      </c>
    </row>
    <row r="2708" spans="1:6" x14ac:dyDescent="0.2">
      <c r="A2708" s="71">
        <v>42093</v>
      </c>
      <c r="D2708">
        <v>2987.5</v>
      </c>
    </row>
    <row r="2709" spans="1:6" x14ac:dyDescent="0.2">
      <c r="A2709" s="71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1">
        <v>42100</v>
      </c>
      <c r="D2710">
        <v>2977.8</v>
      </c>
    </row>
    <row r="2711" spans="1:6" x14ac:dyDescent="0.2">
      <c r="A2711" s="71">
        <v>42107</v>
      </c>
      <c r="D2711">
        <v>3014.8</v>
      </c>
    </row>
    <row r="2712" spans="1:6" x14ac:dyDescent="0.2">
      <c r="A2712" s="71">
        <v>42114</v>
      </c>
      <c r="D2712">
        <v>3015.8</v>
      </c>
    </row>
    <row r="2713" spans="1:6" x14ac:dyDescent="0.2">
      <c r="A2713" s="71">
        <v>42121</v>
      </c>
      <c r="D2713">
        <v>2994.4</v>
      </c>
    </row>
    <row r="2714" spans="1:6" x14ac:dyDescent="0.2">
      <c r="A2714" s="71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1">
        <v>42128</v>
      </c>
      <c r="D2715">
        <v>2995.3</v>
      </c>
    </row>
    <row r="2716" spans="1:6" x14ac:dyDescent="0.2">
      <c r="A2716" s="71">
        <v>42135</v>
      </c>
      <c r="D2716">
        <v>2997.1</v>
      </c>
    </row>
    <row r="2717" spans="1:6" x14ac:dyDescent="0.2">
      <c r="A2717" s="71">
        <v>42142</v>
      </c>
      <c r="D2717">
        <v>2970.3</v>
      </c>
    </row>
    <row r="2718" spans="1:6" x14ac:dyDescent="0.2">
      <c r="A2718" s="71">
        <v>42149</v>
      </c>
      <c r="D2718">
        <v>2994.8</v>
      </c>
    </row>
    <row r="2719" spans="1:6" x14ac:dyDescent="0.2">
      <c r="A2719" s="71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1">
        <v>42163</v>
      </c>
      <c r="D2720">
        <v>2990.7</v>
      </c>
    </row>
    <row r="2721" spans="1:6" x14ac:dyDescent="0.2">
      <c r="A2721" s="71">
        <v>42170</v>
      </c>
      <c r="D2721">
        <v>3012.6</v>
      </c>
    </row>
    <row r="2722" spans="1:6" x14ac:dyDescent="0.2">
      <c r="A2722" s="71">
        <v>42177</v>
      </c>
      <c r="D2722">
        <v>3037.1</v>
      </c>
    </row>
    <row r="2723" spans="1:6" x14ac:dyDescent="0.2">
      <c r="A2723" s="71">
        <v>42184</v>
      </c>
      <c r="D2723">
        <v>3047.2</v>
      </c>
    </row>
    <row r="2724" spans="1:6" x14ac:dyDescent="0.2">
      <c r="A2724" s="71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1">
        <v>42191</v>
      </c>
      <c r="D2725">
        <v>3022.5</v>
      </c>
    </row>
    <row r="2726" spans="1:6" x14ac:dyDescent="0.2">
      <c r="A2726" s="71">
        <v>42198</v>
      </c>
      <c r="D2726">
        <v>3035.5</v>
      </c>
    </row>
    <row r="2727" spans="1:6" x14ac:dyDescent="0.2">
      <c r="A2727" s="71">
        <v>42205</v>
      </c>
      <c r="D2727">
        <v>3038.4</v>
      </c>
    </row>
    <row r="2728" spans="1:6" x14ac:dyDescent="0.2">
      <c r="A2728" s="71">
        <v>42212</v>
      </c>
      <c r="D2728">
        <v>3033.5</v>
      </c>
    </row>
    <row r="2729" spans="1:6" x14ac:dyDescent="0.2">
      <c r="A2729" s="71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1">
        <v>42219</v>
      </c>
      <c r="D2730">
        <v>3092</v>
      </c>
    </row>
    <row r="2731" spans="1:6" x14ac:dyDescent="0.2">
      <c r="A2731" s="71">
        <v>42226</v>
      </c>
      <c r="D2731">
        <v>3033.6</v>
      </c>
    </row>
    <row r="2732" spans="1:6" x14ac:dyDescent="0.2">
      <c r="A2732" s="71">
        <v>42233</v>
      </c>
      <c r="D2732">
        <v>3013.6</v>
      </c>
    </row>
    <row r="2733" spans="1:6" x14ac:dyDescent="0.2">
      <c r="A2733" s="71">
        <v>42240</v>
      </c>
      <c r="D2733">
        <v>3025.7</v>
      </c>
    </row>
    <row r="2734" spans="1:6" x14ac:dyDescent="0.2">
      <c r="A2734" s="71">
        <v>42247</v>
      </c>
      <c r="D2734">
        <v>3018.5</v>
      </c>
    </row>
    <row r="2735" spans="1:6" x14ac:dyDescent="0.2">
      <c r="A2735" s="71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1">
        <v>42254</v>
      </c>
      <c r="D2736">
        <v>3012</v>
      </c>
    </row>
    <row r="2737" spans="1:6" x14ac:dyDescent="0.2">
      <c r="A2737" s="71">
        <v>42261</v>
      </c>
      <c r="D2737">
        <v>3048.2</v>
      </c>
    </row>
    <row r="2738" spans="1:6" x14ac:dyDescent="0.2">
      <c r="A2738" s="71">
        <v>42268</v>
      </c>
      <c r="D2738">
        <v>3074.9</v>
      </c>
    </row>
    <row r="2739" spans="1:6" x14ac:dyDescent="0.2">
      <c r="A2739" s="71">
        <v>42275</v>
      </c>
      <c r="D2739">
        <v>3053.2</v>
      </c>
    </row>
    <row r="2740" spans="1:6" x14ac:dyDescent="0.2">
      <c r="A2740" s="71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1">
        <v>42282</v>
      </c>
      <c r="D2741">
        <v>3016.1</v>
      </c>
    </row>
    <row r="2742" spans="1:6" x14ac:dyDescent="0.2">
      <c r="A2742" s="71">
        <v>42289</v>
      </c>
      <c r="D2742">
        <v>2999.1</v>
      </c>
    </row>
    <row r="2743" spans="1:6" x14ac:dyDescent="0.2">
      <c r="A2743" s="71">
        <v>42296</v>
      </c>
      <c r="D2743">
        <v>2996.2</v>
      </c>
    </row>
    <row r="2744" spans="1:6" x14ac:dyDescent="0.2">
      <c r="A2744" s="71">
        <v>42303</v>
      </c>
      <c r="D2744">
        <v>3023.1</v>
      </c>
    </row>
    <row r="2745" spans="1:6" x14ac:dyDescent="0.2">
      <c r="A2745" s="71">
        <v>42309</v>
      </c>
      <c r="B2745">
        <v>1294.5</v>
      </c>
      <c r="C2745">
        <v>5158</v>
      </c>
      <c r="E2745">
        <v>12277</v>
      </c>
    </row>
    <row r="2746" spans="1:6" x14ac:dyDescent="0.2">
      <c r="A2746" s="71">
        <v>42310</v>
      </c>
      <c r="D2746">
        <v>3067.6</v>
      </c>
    </row>
    <row r="2747" spans="1:6" x14ac:dyDescent="0.2">
      <c r="A2747" s="71">
        <v>42317</v>
      </c>
      <c r="D2747">
        <v>3077.4</v>
      </c>
    </row>
    <row r="2748" spans="1:6" x14ac:dyDescent="0.2">
      <c r="A2748" s="71">
        <v>42324</v>
      </c>
      <c r="D2748">
        <v>3072.7</v>
      </c>
    </row>
    <row r="2749" spans="1:6" x14ac:dyDescent="0.2">
      <c r="A2749" s="71">
        <v>42331</v>
      </c>
      <c r="D2749">
        <v>3095.2</v>
      </c>
    </row>
    <row r="2750" spans="1:6" x14ac:dyDescent="0.2">
      <c r="A2750" s="71">
        <v>42338</v>
      </c>
      <c r="D2750">
        <v>3084.4</v>
      </c>
    </row>
    <row r="2751" spans="1:6" x14ac:dyDescent="0.2">
      <c r="A2751" s="71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1">
        <v>42345</v>
      </c>
      <c r="D2752">
        <v>3038.9</v>
      </c>
    </row>
    <row r="2753" spans="1:6" x14ac:dyDescent="0.2">
      <c r="A2753" s="71">
        <v>42352</v>
      </c>
      <c r="D2753">
        <v>3083.8</v>
      </c>
    </row>
    <row r="2754" spans="1:6" x14ac:dyDescent="0.2">
      <c r="A2754" s="71">
        <v>42359</v>
      </c>
      <c r="D2754">
        <v>3116.8</v>
      </c>
    </row>
    <row r="2755" spans="1:6" x14ac:dyDescent="0.2">
      <c r="A2755" s="71">
        <v>42366</v>
      </c>
      <c r="D2755">
        <v>3099.9</v>
      </c>
    </row>
    <row r="2756" spans="1:6" x14ac:dyDescent="0.2">
      <c r="A2756" s="71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1">
        <v>42373</v>
      </c>
      <c r="D2757">
        <v>3177.3</v>
      </c>
    </row>
    <row r="2758" spans="1:6" x14ac:dyDescent="0.2">
      <c r="A2758" s="71">
        <v>42380</v>
      </c>
      <c r="D2758">
        <v>3090.4</v>
      </c>
    </row>
    <row r="2759" spans="1:6" x14ac:dyDescent="0.2">
      <c r="A2759" s="71">
        <v>42387</v>
      </c>
      <c r="D2759">
        <v>3079.7</v>
      </c>
    </row>
    <row r="2760" spans="1:6" x14ac:dyDescent="0.2">
      <c r="A2760" s="71">
        <v>42394</v>
      </c>
      <c r="D2760">
        <v>3093.3</v>
      </c>
    </row>
    <row r="2761" spans="1:6" x14ac:dyDescent="0.2">
      <c r="A2761" s="71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1">
        <v>42408</v>
      </c>
      <c r="D2762">
        <v>3084.2</v>
      </c>
    </row>
    <row r="2763" spans="1:6" x14ac:dyDescent="0.2">
      <c r="A2763" s="71">
        <v>42415</v>
      </c>
      <c r="D2763">
        <v>3138.4</v>
      </c>
    </row>
    <row r="2764" spans="1:6" x14ac:dyDescent="0.2">
      <c r="A2764" s="71">
        <v>42422</v>
      </c>
      <c r="D2764">
        <v>3134.3</v>
      </c>
    </row>
    <row r="2765" spans="1:6" x14ac:dyDescent="0.2">
      <c r="A2765" s="71">
        <v>42429</v>
      </c>
      <c r="D2765">
        <v>3165.8</v>
      </c>
    </row>
    <row r="2766" spans="1:6" x14ac:dyDescent="0.2">
      <c r="A2766" s="71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1">
        <v>42436</v>
      </c>
      <c r="D2767">
        <v>3107.5</v>
      </c>
    </row>
    <row r="2768" spans="1:6" x14ac:dyDescent="0.2">
      <c r="A2768" s="71">
        <v>42443</v>
      </c>
      <c r="D2768">
        <v>3134.2</v>
      </c>
    </row>
    <row r="2769" spans="1:6" x14ac:dyDescent="0.2">
      <c r="A2769" s="71">
        <v>42450</v>
      </c>
      <c r="D2769">
        <v>3174.5</v>
      </c>
    </row>
    <row r="2770" spans="1:6" x14ac:dyDescent="0.2">
      <c r="A2770" s="71">
        <v>42457</v>
      </c>
      <c r="D2770">
        <v>3181</v>
      </c>
    </row>
    <row r="2771" spans="1:6" x14ac:dyDescent="0.2">
      <c r="A2771" s="71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1">
        <v>42464</v>
      </c>
      <c r="D2772">
        <v>3180.7</v>
      </c>
    </row>
    <row r="2773" spans="1:6" x14ac:dyDescent="0.2">
      <c r="A2773" s="71">
        <v>42471</v>
      </c>
      <c r="D2773">
        <v>3198.4</v>
      </c>
    </row>
    <row r="2774" spans="1:6" x14ac:dyDescent="0.2">
      <c r="A2774" s="71">
        <v>42478</v>
      </c>
      <c r="D2774">
        <v>3182.4</v>
      </c>
    </row>
    <row r="2775" spans="1:6" x14ac:dyDescent="0.2">
      <c r="A2775" s="71">
        <v>42485</v>
      </c>
      <c r="D2775">
        <v>3203.5</v>
      </c>
    </row>
    <row r="2776" spans="1:6" x14ac:dyDescent="0.2">
      <c r="A2776" s="71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1">
        <v>42492</v>
      </c>
      <c r="D2777">
        <v>3242.5</v>
      </c>
    </row>
    <row r="2778" spans="1:6" x14ac:dyDescent="0.2">
      <c r="A2778" s="71">
        <v>42499</v>
      </c>
      <c r="D2778">
        <v>3255.3</v>
      </c>
    </row>
    <row r="2779" spans="1:6" x14ac:dyDescent="0.2">
      <c r="A2779" s="71">
        <v>42506</v>
      </c>
      <c r="D2779">
        <v>3236.6</v>
      </c>
    </row>
    <row r="2780" spans="1:6" x14ac:dyDescent="0.2">
      <c r="A2780" s="71">
        <v>42513</v>
      </c>
      <c r="D2780">
        <v>3248.8</v>
      </c>
    </row>
    <row r="2781" spans="1:6" x14ac:dyDescent="0.2">
      <c r="A2781" s="71">
        <v>42520</v>
      </c>
      <c r="D2781">
        <v>3218.7</v>
      </c>
    </row>
    <row r="2782" spans="1:6" x14ac:dyDescent="0.2">
      <c r="A2782" s="71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1">
        <v>42527</v>
      </c>
      <c r="D2783">
        <v>3207</v>
      </c>
    </row>
    <row r="2784" spans="1:6" x14ac:dyDescent="0.2">
      <c r="A2784" s="71">
        <v>42534</v>
      </c>
      <c r="D2784">
        <v>3256.1</v>
      </c>
    </row>
    <row r="2785" spans="1:6" x14ac:dyDescent="0.2">
      <c r="A2785" s="71">
        <v>42541</v>
      </c>
      <c r="D2785">
        <v>3270.2</v>
      </c>
    </row>
    <row r="2786" spans="1:6" x14ac:dyDescent="0.2">
      <c r="A2786" s="71">
        <v>42548</v>
      </c>
      <c r="D2786">
        <v>3247.8</v>
      </c>
    </row>
    <row r="2787" spans="1:6" x14ac:dyDescent="0.2">
      <c r="A2787" s="71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1">
        <v>42555</v>
      </c>
      <c r="D2788">
        <v>3251.2</v>
      </c>
    </row>
    <row r="2789" spans="1:6" x14ac:dyDescent="0.2">
      <c r="A2789" s="71">
        <v>42562</v>
      </c>
      <c r="D2789">
        <v>3260.8</v>
      </c>
    </row>
    <row r="2790" spans="1:6" x14ac:dyDescent="0.2">
      <c r="A2790" s="71">
        <v>42569</v>
      </c>
      <c r="D2790">
        <v>3243.4</v>
      </c>
    </row>
    <row r="2791" spans="1:6" x14ac:dyDescent="0.2">
      <c r="A2791" s="71">
        <v>42576</v>
      </c>
      <c r="D2791">
        <v>3253.9</v>
      </c>
    </row>
    <row r="2792" spans="1:6" x14ac:dyDescent="0.2">
      <c r="A2792" s="71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1">
        <v>42590</v>
      </c>
      <c r="D2793">
        <v>3299.2</v>
      </c>
    </row>
    <row r="2794" spans="1:6" x14ac:dyDescent="0.2">
      <c r="A2794" s="71">
        <v>42597</v>
      </c>
      <c r="D2794">
        <v>3323.6</v>
      </c>
    </row>
    <row r="2795" spans="1:6" x14ac:dyDescent="0.2">
      <c r="A2795" s="71">
        <v>42604</v>
      </c>
      <c r="D2795">
        <v>3344.1</v>
      </c>
    </row>
    <row r="2796" spans="1:6" x14ac:dyDescent="0.2">
      <c r="A2796" s="71">
        <v>42611</v>
      </c>
      <c r="D2796">
        <v>3323.7</v>
      </c>
    </row>
    <row r="2797" spans="1:6" x14ac:dyDescent="0.2">
      <c r="A2797" s="71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1">
        <v>42618</v>
      </c>
      <c r="D2798">
        <v>3288.9</v>
      </c>
    </row>
    <row r="2799" spans="1:6" x14ac:dyDescent="0.2">
      <c r="A2799" s="71">
        <v>42625</v>
      </c>
      <c r="D2799">
        <v>3333.2</v>
      </c>
    </row>
    <row r="2800" spans="1:6" x14ac:dyDescent="0.2">
      <c r="A2800" s="71">
        <v>42632</v>
      </c>
      <c r="D2800">
        <v>3324.8</v>
      </c>
    </row>
    <row r="2801" spans="1:6" x14ac:dyDescent="0.2">
      <c r="A2801" s="71">
        <v>42639</v>
      </c>
      <c r="D2801">
        <v>3322.3</v>
      </c>
    </row>
    <row r="2802" spans="1:6" x14ac:dyDescent="0.2">
      <c r="A2802" s="71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1">
        <v>42646</v>
      </c>
      <c r="D2803">
        <v>3374.5</v>
      </c>
    </row>
    <row r="2804" spans="1:6" x14ac:dyDescent="0.2">
      <c r="A2804" s="71">
        <v>42653</v>
      </c>
      <c r="D2804">
        <v>3362.5</v>
      </c>
    </row>
    <row r="2805" spans="1:6" x14ac:dyDescent="0.2">
      <c r="A2805" s="71">
        <v>42660</v>
      </c>
      <c r="D2805">
        <v>3309.1</v>
      </c>
    </row>
    <row r="2806" spans="1:6" x14ac:dyDescent="0.2">
      <c r="A2806" s="71">
        <v>42667</v>
      </c>
      <c r="D2806">
        <v>3318.6</v>
      </c>
    </row>
    <row r="2807" spans="1:6" x14ac:dyDescent="0.2">
      <c r="A2807" s="71">
        <v>42674</v>
      </c>
      <c r="D2807">
        <v>3328.7</v>
      </c>
    </row>
    <row r="2808" spans="1:6" x14ac:dyDescent="0.2">
      <c r="A2808" s="71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1">
        <v>42681</v>
      </c>
      <c r="D2809">
        <v>3305.2</v>
      </c>
    </row>
    <row r="2810" spans="1:6" x14ac:dyDescent="0.2">
      <c r="A2810" s="71">
        <v>42688</v>
      </c>
      <c r="D2810">
        <v>3368</v>
      </c>
    </row>
    <row r="2811" spans="1:6" x14ac:dyDescent="0.2">
      <c r="A2811" s="71">
        <v>42695</v>
      </c>
      <c r="D2811">
        <v>3385.6</v>
      </c>
    </row>
    <row r="2812" spans="1:6" x14ac:dyDescent="0.2">
      <c r="A2812" s="71">
        <v>42702</v>
      </c>
      <c r="D2812">
        <v>3360.5</v>
      </c>
    </row>
    <row r="2813" spans="1:6" x14ac:dyDescent="0.2">
      <c r="A2813" s="71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1">
        <v>42709</v>
      </c>
      <c r="D2814">
        <v>3324.3</v>
      </c>
    </row>
    <row r="2815" spans="1:6" x14ac:dyDescent="0.2">
      <c r="A2815" s="71">
        <v>42716</v>
      </c>
      <c r="D2815">
        <v>3347.2</v>
      </c>
    </row>
    <row r="2816" spans="1:6" x14ac:dyDescent="0.2">
      <c r="A2816" s="71">
        <v>42723</v>
      </c>
      <c r="D2816">
        <v>3328.7</v>
      </c>
    </row>
    <row r="2817" spans="1:6" x14ac:dyDescent="0.2">
      <c r="A2817" s="71">
        <v>42730</v>
      </c>
      <c r="D2817">
        <v>3345.9</v>
      </c>
    </row>
    <row r="2818" spans="1:6" x14ac:dyDescent="0.2">
      <c r="A2818" s="71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1">
        <v>42737</v>
      </c>
      <c r="D2819">
        <v>3351.8</v>
      </c>
    </row>
    <row r="2820" spans="1:6" x14ac:dyDescent="0.2">
      <c r="A2820" s="71">
        <v>42744</v>
      </c>
      <c r="D2820">
        <v>3383.8</v>
      </c>
    </row>
    <row r="2821" spans="1:6" x14ac:dyDescent="0.2">
      <c r="A2821" s="71">
        <v>42751</v>
      </c>
      <c r="D2821">
        <v>3388.8</v>
      </c>
    </row>
    <row r="2822" spans="1:6" x14ac:dyDescent="0.2">
      <c r="A2822" s="71">
        <v>42758</v>
      </c>
      <c r="D2822">
        <v>3394.6</v>
      </c>
    </row>
    <row r="2823" spans="1:6" x14ac:dyDescent="0.2">
      <c r="A2823" s="71">
        <v>42765</v>
      </c>
      <c r="D2823">
        <v>3399.7</v>
      </c>
    </row>
    <row r="2824" spans="1:6" x14ac:dyDescent="0.2">
      <c r="A2824" s="71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1">
        <v>42772</v>
      </c>
      <c r="D2825">
        <v>3364.4</v>
      </c>
    </row>
    <row r="2826" spans="1:6" x14ac:dyDescent="0.2">
      <c r="A2826" s="71">
        <v>42779</v>
      </c>
      <c r="D2826">
        <v>3394.4</v>
      </c>
    </row>
    <row r="2827" spans="1:6" x14ac:dyDescent="0.2">
      <c r="A2827" s="71">
        <v>42786</v>
      </c>
      <c r="D2827">
        <v>3426.8</v>
      </c>
    </row>
    <row r="2828" spans="1:6" x14ac:dyDescent="0.2">
      <c r="A2828" s="71">
        <v>42793</v>
      </c>
      <c r="D2828">
        <v>3420.9</v>
      </c>
    </row>
    <row r="2829" spans="1:6" x14ac:dyDescent="0.2">
      <c r="A2829" s="71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1">
        <v>42800</v>
      </c>
      <c r="D2830">
        <v>3394.1</v>
      </c>
    </row>
    <row r="2831" spans="1:6" x14ac:dyDescent="0.2">
      <c r="A2831" s="71">
        <v>42807</v>
      </c>
      <c r="D2831">
        <v>3446.1</v>
      </c>
    </row>
    <row r="2832" spans="1:6" x14ac:dyDescent="0.2">
      <c r="A2832" s="71">
        <v>42814</v>
      </c>
      <c r="D2832">
        <v>3458.6</v>
      </c>
    </row>
    <row r="2833" spans="1:6" x14ac:dyDescent="0.2">
      <c r="A2833" s="71">
        <v>42821</v>
      </c>
      <c r="D2833">
        <v>3445.8</v>
      </c>
    </row>
    <row r="2834" spans="1:6" x14ac:dyDescent="0.2">
      <c r="A2834" s="71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1">
        <v>42828</v>
      </c>
      <c r="D2835">
        <v>3518.4</v>
      </c>
    </row>
    <row r="2836" spans="1:6" x14ac:dyDescent="0.2">
      <c r="A2836" s="71">
        <v>42835</v>
      </c>
      <c r="D2836">
        <v>3457</v>
      </c>
    </row>
    <row r="2837" spans="1:6" x14ac:dyDescent="0.2">
      <c r="A2837" s="71">
        <v>42842</v>
      </c>
      <c r="D2837">
        <v>3441.1</v>
      </c>
    </row>
    <row r="2838" spans="1:6" x14ac:dyDescent="0.2">
      <c r="A2838" s="71">
        <v>42849</v>
      </c>
      <c r="D2838">
        <v>3446.2</v>
      </c>
    </row>
    <row r="2839" spans="1:6" x14ac:dyDescent="0.2">
      <c r="A2839" s="71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1">
        <v>42863</v>
      </c>
      <c r="D2840">
        <v>3502.8</v>
      </c>
    </row>
    <row r="2841" spans="1:6" x14ac:dyDescent="0.2">
      <c r="A2841" s="71">
        <v>42870</v>
      </c>
      <c r="D2841">
        <v>3526.1</v>
      </c>
    </row>
    <row r="2842" spans="1:6" x14ac:dyDescent="0.2">
      <c r="A2842" s="71">
        <v>42877</v>
      </c>
      <c r="D2842">
        <v>3538.9</v>
      </c>
    </row>
    <row r="2843" spans="1:6" x14ac:dyDescent="0.2">
      <c r="A2843" s="71">
        <v>42884</v>
      </c>
      <c r="D2843">
        <v>3525.2</v>
      </c>
    </row>
    <row r="2844" spans="1:6" x14ac:dyDescent="0.2">
      <c r="A2844" s="71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1">
        <v>42891</v>
      </c>
      <c r="D2845">
        <v>3489.2</v>
      </c>
    </row>
    <row r="2846" spans="1:6" x14ac:dyDescent="0.2">
      <c r="A2846" s="71">
        <v>42898</v>
      </c>
      <c r="D2846">
        <v>3514.5</v>
      </c>
    </row>
    <row r="2847" spans="1:6" x14ac:dyDescent="0.2">
      <c r="A2847" s="71">
        <v>42905</v>
      </c>
      <c r="D2847">
        <v>3512.4</v>
      </c>
    </row>
    <row r="2848" spans="1:6" x14ac:dyDescent="0.2">
      <c r="A2848" s="71">
        <v>42912</v>
      </c>
      <c r="D2848">
        <v>3553</v>
      </c>
    </row>
    <row r="2849" spans="1:6" x14ac:dyDescent="0.2">
      <c r="A2849" s="71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1">
        <v>42919</v>
      </c>
      <c r="D2850">
        <v>3580.7</v>
      </c>
    </row>
    <row r="2851" spans="1:6" x14ac:dyDescent="0.2">
      <c r="A2851" s="71">
        <v>42926</v>
      </c>
      <c r="D2851">
        <v>3552.4</v>
      </c>
    </row>
    <row r="2852" spans="1:6" x14ac:dyDescent="0.2">
      <c r="A2852" s="71">
        <v>42933</v>
      </c>
      <c r="D2852">
        <v>3519.5</v>
      </c>
    </row>
    <row r="2853" spans="1:6" x14ac:dyDescent="0.2">
      <c r="A2853" s="71">
        <v>42940</v>
      </c>
      <c r="D2853">
        <v>3553.4</v>
      </c>
    </row>
    <row r="2854" spans="1:6" x14ac:dyDescent="0.2">
      <c r="A2854" s="71">
        <v>42947</v>
      </c>
      <c r="D2854">
        <v>3567.4</v>
      </c>
    </row>
    <row r="2855" spans="1:6" x14ac:dyDescent="0.2">
      <c r="A2855" s="71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1">
        <v>42954</v>
      </c>
      <c r="D2856">
        <v>3540.5</v>
      </c>
    </row>
    <row r="2857" spans="1:6" x14ac:dyDescent="0.2">
      <c r="A2857" s="71">
        <v>42961</v>
      </c>
      <c r="D2857">
        <v>3582.6</v>
      </c>
    </row>
    <row r="2858" spans="1:6" x14ac:dyDescent="0.2">
      <c r="A2858" s="71">
        <v>42968</v>
      </c>
      <c r="D2858">
        <v>3635.1</v>
      </c>
    </row>
    <row r="2859" spans="1:6" x14ac:dyDescent="0.2">
      <c r="A2859" s="71">
        <v>42975</v>
      </c>
      <c r="D2859">
        <v>3597.7</v>
      </c>
    </row>
    <row r="2860" spans="1:6" x14ac:dyDescent="0.2">
      <c r="A2860" s="71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1">
        <v>42982</v>
      </c>
      <c r="D2861">
        <v>3550.7</v>
      </c>
    </row>
    <row r="2862" spans="1:6" x14ac:dyDescent="0.2">
      <c r="A2862" s="71">
        <v>42989</v>
      </c>
      <c r="D2862">
        <v>3588.1</v>
      </c>
    </row>
    <row r="2863" spans="1:6" x14ac:dyDescent="0.2">
      <c r="A2863" s="71">
        <v>42996</v>
      </c>
      <c r="D2863">
        <v>3574.8</v>
      </c>
    </row>
    <row r="2864" spans="1:6" x14ac:dyDescent="0.2">
      <c r="A2864" s="71">
        <v>43003</v>
      </c>
      <c r="D2864">
        <v>3568.4</v>
      </c>
    </row>
    <row r="2865" spans="1:6" x14ac:dyDescent="0.2">
      <c r="A2865" s="71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1">
        <v>43010</v>
      </c>
      <c r="D2866">
        <v>3581.7</v>
      </c>
    </row>
    <row r="2867" spans="1:6" x14ac:dyDescent="0.2">
      <c r="A2867" s="71">
        <v>43017</v>
      </c>
      <c r="D2867">
        <v>3618.2</v>
      </c>
    </row>
    <row r="2868" spans="1:6" x14ac:dyDescent="0.2">
      <c r="A2868" s="71">
        <v>43024</v>
      </c>
      <c r="D2868">
        <v>3593.9</v>
      </c>
    </row>
    <row r="2869" spans="1:6" x14ac:dyDescent="0.2">
      <c r="A2869" s="71">
        <v>43031</v>
      </c>
      <c r="D2869">
        <v>3612.7</v>
      </c>
    </row>
    <row r="2870" spans="1:6" x14ac:dyDescent="0.2">
      <c r="A2870" s="71">
        <v>43038</v>
      </c>
      <c r="D2870">
        <v>3598.9</v>
      </c>
    </row>
    <row r="2871" spans="1:6" x14ac:dyDescent="0.2">
      <c r="A2871" s="71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1">
        <v>43045</v>
      </c>
      <c r="D2872">
        <v>3591.9</v>
      </c>
    </row>
    <row r="2873" spans="1:6" x14ac:dyDescent="0.2">
      <c r="A2873" s="71">
        <v>43052</v>
      </c>
      <c r="D2873">
        <v>3631.3</v>
      </c>
    </row>
    <row r="2874" spans="1:6" x14ac:dyDescent="0.2">
      <c r="A2874" s="71">
        <v>43059</v>
      </c>
      <c r="D2874">
        <v>3644.9</v>
      </c>
    </row>
    <row r="2875" spans="1:6" x14ac:dyDescent="0.2">
      <c r="A2875" s="71">
        <v>43066</v>
      </c>
      <c r="D2875">
        <v>3641.9</v>
      </c>
    </row>
    <row r="2876" spans="1:6" x14ac:dyDescent="0.2">
      <c r="A2876" s="71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1">
        <v>43073</v>
      </c>
      <c r="D2877">
        <v>3619.2</v>
      </c>
    </row>
    <row r="2878" spans="1:6" x14ac:dyDescent="0.2">
      <c r="A2878" s="71">
        <v>43080</v>
      </c>
      <c r="D2878">
        <v>3632.1</v>
      </c>
    </row>
    <row r="2879" spans="1:6" x14ac:dyDescent="0.2">
      <c r="A2879" s="71">
        <v>43087</v>
      </c>
      <c r="D2879">
        <v>3608.5</v>
      </c>
    </row>
    <row r="2880" spans="1:6" x14ac:dyDescent="0.2">
      <c r="A2880" s="71">
        <v>43094</v>
      </c>
      <c r="D2880">
        <v>3595.6</v>
      </c>
    </row>
    <row r="2881" spans="1:6" x14ac:dyDescent="0.2">
      <c r="A2881" s="71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1">
        <v>43108</v>
      </c>
      <c r="D2882">
        <v>3642.4</v>
      </c>
    </row>
    <row r="2883" spans="1:6" x14ac:dyDescent="0.2">
      <c r="A2883" s="71">
        <v>43115</v>
      </c>
      <c r="D2883">
        <v>3670.9</v>
      </c>
    </row>
    <row r="2884" spans="1:6" x14ac:dyDescent="0.2">
      <c r="A2884" s="71">
        <v>43122</v>
      </c>
      <c r="D2884">
        <v>3663.2</v>
      </c>
    </row>
    <row r="2885" spans="1:6" x14ac:dyDescent="0.2">
      <c r="A2885" s="71">
        <v>43129</v>
      </c>
      <c r="D2885">
        <v>3636.7</v>
      </c>
    </row>
    <row r="2886" spans="1:6" x14ac:dyDescent="0.2">
      <c r="A2886" s="71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1">
        <v>43136</v>
      </c>
      <c r="D2887">
        <v>3623</v>
      </c>
    </row>
    <row r="2888" spans="1:6" x14ac:dyDescent="0.2">
      <c r="A2888" s="71">
        <v>43143</v>
      </c>
      <c r="D2888">
        <v>3607.8</v>
      </c>
    </row>
    <row r="2889" spans="1:6" x14ac:dyDescent="0.2">
      <c r="A2889" s="71">
        <v>43150</v>
      </c>
      <c r="D2889">
        <v>3612.1</v>
      </c>
    </row>
    <row r="2890" spans="1:6" x14ac:dyDescent="0.2">
      <c r="A2890" s="71">
        <v>43157</v>
      </c>
      <c r="D2890">
        <v>3624.5</v>
      </c>
    </row>
    <row r="2891" spans="1:6" x14ac:dyDescent="0.2">
      <c r="A2891" s="71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1">
        <v>43164</v>
      </c>
      <c r="D2892">
        <v>3655.4</v>
      </c>
    </row>
    <row r="2893" spans="1:6" x14ac:dyDescent="0.2">
      <c r="A2893" s="71">
        <v>43171</v>
      </c>
      <c r="D2893">
        <v>3671</v>
      </c>
    </row>
    <row r="2894" spans="1:6" x14ac:dyDescent="0.2">
      <c r="A2894" s="71">
        <v>43178</v>
      </c>
      <c r="D2894">
        <v>3660.8</v>
      </c>
    </row>
    <row r="2895" spans="1:6" x14ac:dyDescent="0.2">
      <c r="A2895" s="71">
        <v>43185</v>
      </c>
      <c r="D2895">
        <v>3657.9</v>
      </c>
    </row>
    <row r="2896" spans="1:6" x14ac:dyDescent="0.2">
      <c r="A2896" s="71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1">
        <v>43192</v>
      </c>
      <c r="D2897">
        <v>3659.3</v>
      </c>
    </row>
    <row r="2898" spans="1:6" x14ac:dyDescent="0.2">
      <c r="A2898" s="71">
        <v>43199</v>
      </c>
      <c r="D2898">
        <v>3661.2</v>
      </c>
    </row>
    <row r="2899" spans="1:6" x14ac:dyDescent="0.2">
      <c r="A2899" s="71">
        <v>43206</v>
      </c>
      <c r="D2899">
        <v>3647.4</v>
      </c>
    </row>
    <row r="2900" spans="1:6" x14ac:dyDescent="0.2">
      <c r="A2900" s="71">
        <v>43213</v>
      </c>
      <c r="D2900">
        <v>3670.1</v>
      </c>
    </row>
    <row r="2901" spans="1:6" x14ac:dyDescent="0.2">
      <c r="A2901" s="71">
        <v>43220</v>
      </c>
      <c r="D2901">
        <v>3669.8</v>
      </c>
    </row>
    <row r="2902" spans="1:6" x14ac:dyDescent="0.2">
      <c r="A2902" s="71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1">
        <v>43227</v>
      </c>
      <c r="D2903">
        <v>3637.4</v>
      </c>
    </row>
    <row r="2904" spans="1:6" x14ac:dyDescent="0.2">
      <c r="A2904" s="71">
        <v>43234</v>
      </c>
      <c r="D2904">
        <v>3655.5</v>
      </c>
    </row>
    <row r="2905" spans="1:6" x14ac:dyDescent="0.2">
      <c r="A2905" s="71">
        <v>43241</v>
      </c>
      <c r="D2905">
        <v>3667</v>
      </c>
    </row>
    <row r="2906" spans="1:6" x14ac:dyDescent="0.2">
      <c r="A2906" s="71">
        <v>43248</v>
      </c>
      <c r="D2906">
        <v>3664.5</v>
      </c>
    </row>
    <row r="2907" spans="1:6" x14ac:dyDescent="0.2">
      <c r="A2907" s="71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1">
        <v>43255</v>
      </c>
      <c r="D2908">
        <v>3672.4</v>
      </c>
    </row>
    <row r="2909" spans="1:6" x14ac:dyDescent="0.2">
      <c r="A2909" s="71">
        <v>43262</v>
      </c>
      <c r="D2909">
        <v>3654.9</v>
      </c>
    </row>
    <row r="2910" spans="1:6" x14ac:dyDescent="0.2">
      <c r="A2910" s="71">
        <v>43269</v>
      </c>
      <c r="D2910">
        <v>3651.4</v>
      </c>
    </row>
    <row r="2911" spans="1:6" x14ac:dyDescent="0.2">
      <c r="A2911" s="71">
        <v>43276</v>
      </c>
      <c r="D2911">
        <v>3655.5</v>
      </c>
    </row>
    <row r="2912" spans="1:6" x14ac:dyDescent="0.2">
      <c r="A2912" s="71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1">
        <v>43283</v>
      </c>
      <c r="D2913">
        <v>3673.4</v>
      </c>
    </row>
    <row r="2914" spans="1:6" x14ac:dyDescent="0.2">
      <c r="A2914" s="71">
        <v>43290</v>
      </c>
      <c r="D2914">
        <v>3682.4</v>
      </c>
    </row>
    <row r="2915" spans="1:6" x14ac:dyDescent="0.2">
      <c r="A2915" s="71">
        <v>43297</v>
      </c>
      <c r="D2915">
        <v>3681.8</v>
      </c>
    </row>
    <row r="2916" spans="1:6" x14ac:dyDescent="0.2">
      <c r="A2916" s="71">
        <v>43304</v>
      </c>
      <c r="D2916">
        <v>3678</v>
      </c>
    </row>
    <row r="2917" spans="1:6" x14ac:dyDescent="0.2">
      <c r="A2917" s="71">
        <v>43311</v>
      </c>
      <c r="D2917">
        <v>3682.2</v>
      </c>
    </row>
    <row r="2918" spans="1:6" x14ac:dyDescent="0.2">
      <c r="A2918" s="71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1">
        <v>43318</v>
      </c>
      <c r="D2919">
        <v>3661.7</v>
      </c>
    </row>
    <row r="2920" spans="1:6" x14ac:dyDescent="0.2">
      <c r="A2920" s="71">
        <v>43325</v>
      </c>
      <c r="D2920">
        <v>3677.3</v>
      </c>
    </row>
    <row r="2921" spans="1:6" x14ac:dyDescent="0.2">
      <c r="A2921" s="71">
        <v>43332</v>
      </c>
      <c r="D2921">
        <v>3676.3</v>
      </c>
    </row>
    <row r="2922" spans="1:6" x14ac:dyDescent="0.2">
      <c r="A2922" s="71">
        <v>43339</v>
      </c>
      <c r="D2922">
        <v>3695.5</v>
      </c>
    </row>
    <row r="2923" spans="1:6" x14ac:dyDescent="0.2">
      <c r="A2923" s="71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1">
        <v>43346</v>
      </c>
      <c r="D2924">
        <v>3779.9</v>
      </c>
    </row>
    <row r="2925" spans="1:6" x14ac:dyDescent="0.2">
      <c r="A2925" s="71">
        <v>43353</v>
      </c>
      <c r="D2925">
        <v>3710.4</v>
      </c>
    </row>
    <row r="2926" spans="1:6" x14ac:dyDescent="0.2">
      <c r="A2926" s="71">
        <v>43360</v>
      </c>
      <c r="D2926">
        <v>3692</v>
      </c>
    </row>
    <row r="2927" spans="1:6" x14ac:dyDescent="0.2">
      <c r="A2927" s="71">
        <v>43367</v>
      </c>
      <c r="D2927">
        <v>3705</v>
      </c>
    </row>
    <row r="2928" spans="1:6" x14ac:dyDescent="0.2">
      <c r="A2928" s="71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1">
        <v>43381</v>
      </c>
      <c r="D2929">
        <v>3708.8</v>
      </c>
    </row>
    <row r="2930" spans="1:6" x14ac:dyDescent="0.2">
      <c r="A2930" s="71">
        <v>43388</v>
      </c>
      <c r="D2930">
        <v>3723.8</v>
      </c>
    </row>
    <row r="2931" spans="1:6" x14ac:dyDescent="0.2">
      <c r="A2931" s="71">
        <v>43395</v>
      </c>
      <c r="D2931">
        <v>3744.8</v>
      </c>
    </row>
    <row r="2932" spans="1:6" x14ac:dyDescent="0.2">
      <c r="A2932" s="71">
        <v>43402</v>
      </c>
      <c r="D2932">
        <v>3729.5</v>
      </c>
    </row>
    <row r="2933" spans="1:6" x14ac:dyDescent="0.2">
      <c r="A2933" s="71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1">
        <v>43409</v>
      </c>
      <c r="D2934">
        <v>3689.9</v>
      </c>
    </row>
    <row r="2935" spans="1:6" x14ac:dyDescent="0.2">
      <c r="A2935" s="71">
        <v>43416</v>
      </c>
      <c r="D2935">
        <v>3687.6</v>
      </c>
    </row>
    <row r="2936" spans="1:6" x14ac:dyDescent="0.2">
      <c r="A2936" s="71">
        <v>43423</v>
      </c>
      <c r="D2936">
        <v>3688.5</v>
      </c>
    </row>
    <row r="2937" spans="1:6" x14ac:dyDescent="0.2">
      <c r="A2937" s="71">
        <v>43430</v>
      </c>
      <c r="D2937">
        <v>3692.9</v>
      </c>
    </row>
    <row r="2938" spans="1:6" x14ac:dyDescent="0.2">
      <c r="A2938" s="71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1">
        <v>43437</v>
      </c>
      <c r="D2939">
        <v>3780.7</v>
      </c>
    </row>
    <row r="2940" spans="1:6" x14ac:dyDescent="0.2">
      <c r="A2940" s="71">
        <v>43444</v>
      </c>
      <c r="D2940">
        <v>3770.2</v>
      </c>
    </row>
    <row r="2941" spans="1:6" x14ac:dyDescent="0.2">
      <c r="A2941" s="71">
        <v>43451</v>
      </c>
      <c r="D2941">
        <v>3713.2</v>
      </c>
    </row>
    <row r="2942" spans="1:6" x14ac:dyDescent="0.2">
      <c r="A2942" s="71">
        <v>43458</v>
      </c>
      <c r="D2942">
        <v>3761</v>
      </c>
    </row>
    <row r="2943" spans="1:6" x14ac:dyDescent="0.2">
      <c r="A2943" s="71">
        <v>43465</v>
      </c>
      <c r="D2943">
        <v>3744.8</v>
      </c>
    </row>
    <row r="2944" spans="1:6" x14ac:dyDescent="0.2">
      <c r="A2944" s="71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1">
        <v>43472</v>
      </c>
      <c r="D2945">
        <v>3722.2</v>
      </c>
    </row>
    <row r="2946" spans="1:6" x14ac:dyDescent="0.2">
      <c r="A2946" s="71">
        <v>43479</v>
      </c>
      <c r="D2946">
        <v>3720.3</v>
      </c>
    </row>
    <row r="2947" spans="1:6" x14ac:dyDescent="0.2">
      <c r="A2947" s="71">
        <v>43486</v>
      </c>
      <c r="D2947">
        <v>3757.1</v>
      </c>
    </row>
    <row r="2948" spans="1:6" x14ac:dyDescent="0.2">
      <c r="A2948" s="71">
        <v>43493</v>
      </c>
      <c r="D2948">
        <v>3753.4</v>
      </c>
    </row>
    <row r="2949" spans="1:6" x14ac:dyDescent="0.2">
      <c r="A2949" s="71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1">
        <v>43500</v>
      </c>
      <c r="D2950">
        <v>3792.3</v>
      </c>
    </row>
    <row r="2951" spans="1:6" x14ac:dyDescent="0.2">
      <c r="A2951" s="71">
        <v>43507</v>
      </c>
      <c r="D2951">
        <v>3768.8</v>
      </c>
    </row>
    <row r="2952" spans="1:6" x14ac:dyDescent="0.2">
      <c r="A2952" s="71">
        <v>43514</v>
      </c>
      <c r="D2952">
        <v>3757.9</v>
      </c>
    </row>
    <row r="2953" spans="1:6" x14ac:dyDescent="0.2">
      <c r="A2953" s="71">
        <v>43521</v>
      </c>
      <c r="D2953">
        <v>3743</v>
      </c>
    </row>
    <row r="2954" spans="1:6" x14ac:dyDescent="0.2">
      <c r="A2954" s="71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1">
        <v>43528</v>
      </c>
      <c r="D2955">
        <v>3766.8</v>
      </c>
    </row>
    <row r="2956" spans="1:6" x14ac:dyDescent="0.2">
      <c r="A2956" s="71">
        <v>43535</v>
      </c>
      <c r="D2956">
        <v>3736.9</v>
      </c>
    </row>
    <row r="2957" spans="1:6" x14ac:dyDescent="0.2">
      <c r="A2957" s="71">
        <v>43542</v>
      </c>
      <c r="D2957">
        <v>3716.7</v>
      </c>
    </row>
    <row r="2958" spans="1:6" x14ac:dyDescent="0.2">
      <c r="A2958" s="71">
        <v>43549</v>
      </c>
      <c r="D2958">
        <v>3728.3</v>
      </c>
    </row>
    <row r="2959" spans="1:6" x14ac:dyDescent="0.2">
      <c r="A2959" s="71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1">
        <v>43563</v>
      </c>
      <c r="D2960">
        <v>3746.4</v>
      </c>
    </row>
    <row r="2961" spans="1:6" x14ac:dyDescent="0.2">
      <c r="A2961" s="71">
        <v>43570</v>
      </c>
      <c r="D2961">
        <v>3796.6</v>
      </c>
    </row>
    <row r="2962" spans="1:6" x14ac:dyDescent="0.2">
      <c r="A2962" s="71">
        <v>43577</v>
      </c>
      <c r="D2962">
        <v>3789.8</v>
      </c>
    </row>
    <row r="2963" spans="1:6" x14ac:dyDescent="0.2">
      <c r="A2963" s="71">
        <v>43584</v>
      </c>
      <c r="D2963">
        <v>3813.3</v>
      </c>
    </row>
    <row r="2964" spans="1:6" x14ac:dyDescent="0.2">
      <c r="A2964" s="71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1">
        <v>43591</v>
      </c>
      <c r="D2965">
        <v>3765.5</v>
      </c>
    </row>
    <row r="2966" spans="1:6" x14ac:dyDescent="0.2">
      <c r="A2966" s="71">
        <v>43598</v>
      </c>
      <c r="D2966">
        <v>3772.7</v>
      </c>
    </row>
    <row r="2967" spans="1:6" x14ac:dyDescent="0.2">
      <c r="A2967" s="71">
        <v>43605</v>
      </c>
      <c r="D2967">
        <v>3781.9</v>
      </c>
    </row>
    <row r="2968" spans="1:6" x14ac:dyDescent="0.2">
      <c r="A2968" s="71">
        <v>43612</v>
      </c>
      <c r="D2968">
        <v>3810</v>
      </c>
    </row>
    <row r="2969" spans="1:6" x14ac:dyDescent="0.2">
      <c r="A2969" s="71">
        <v>43617</v>
      </c>
      <c r="B2969">
        <v>1493</v>
      </c>
      <c r="C2969">
        <v>5789.2</v>
      </c>
      <c r="E2969">
        <v>14787</v>
      </c>
    </row>
    <row r="2970" spans="1:6" x14ac:dyDescent="0.2">
      <c r="A2970" s="71">
        <v>43619</v>
      </c>
      <c r="D2970">
        <v>3876.1</v>
      </c>
    </row>
    <row r="2971" spans="1:6" x14ac:dyDescent="0.2">
      <c r="A2971" s="71">
        <v>43626</v>
      </c>
      <c r="D2971">
        <v>3839.6</v>
      </c>
    </row>
    <row r="2972" spans="1:6" x14ac:dyDescent="0.2">
      <c r="A2972" s="71">
        <v>43633</v>
      </c>
      <c r="D2972">
        <v>3832.6</v>
      </c>
    </row>
    <row r="2973" spans="1:6" x14ac:dyDescent="0.2">
      <c r="A2973" s="71">
        <v>43640</v>
      </c>
      <c r="D2973">
        <v>3829.8</v>
      </c>
    </row>
    <row r="2974" spans="1:6" x14ac:dyDescent="0.2">
      <c r="A2974" s="71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1">
        <v>43654</v>
      </c>
      <c r="D2975">
        <v>3837.4</v>
      </c>
    </row>
    <row r="2976" spans="1:6" x14ac:dyDescent="0.2">
      <c r="A2976" s="71">
        <v>43661</v>
      </c>
      <c r="D2976">
        <v>3856.5</v>
      </c>
    </row>
    <row r="2977" spans="1:6" x14ac:dyDescent="0.2">
      <c r="A2977" s="71">
        <v>43668</v>
      </c>
      <c r="D2977">
        <v>3875.4</v>
      </c>
    </row>
    <row r="2978" spans="1:6" x14ac:dyDescent="0.2">
      <c r="A2978" s="71">
        <v>43675</v>
      </c>
      <c r="D2978">
        <v>3872.8</v>
      </c>
    </row>
    <row r="2979" spans="1:6" x14ac:dyDescent="0.2">
      <c r="A2979" s="71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1">
        <v>43682</v>
      </c>
      <c r="D2980">
        <v>3875.1</v>
      </c>
    </row>
    <row r="2981" spans="1:6" x14ac:dyDescent="0.2">
      <c r="A2981" s="71">
        <v>43689</v>
      </c>
      <c r="D2981">
        <v>3861</v>
      </c>
    </row>
    <row r="2982" spans="1:6" x14ac:dyDescent="0.2">
      <c r="A2982" s="71">
        <v>43696</v>
      </c>
      <c r="D2982">
        <v>3832.4</v>
      </c>
    </row>
    <row r="2983" spans="1:6" x14ac:dyDescent="0.2">
      <c r="A2983" s="71">
        <v>43703</v>
      </c>
      <c r="D2983">
        <v>3845</v>
      </c>
    </row>
    <row r="2984" spans="1:6" x14ac:dyDescent="0.2">
      <c r="A2984" s="71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1">
        <v>43710</v>
      </c>
      <c r="D2985">
        <v>3878</v>
      </c>
    </row>
    <row r="2986" spans="1:6" x14ac:dyDescent="0.2">
      <c r="A2986" s="71">
        <v>43717</v>
      </c>
      <c r="D2986">
        <v>3895.9</v>
      </c>
    </row>
    <row r="2987" spans="1:6" x14ac:dyDescent="0.2">
      <c r="A2987" s="71">
        <v>43724</v>
      </c>
      <c r="D2987">
        <v>3895.8</v>
      </c>
    </row>
    <row r="2988" spans="1:6" x14ac:dyDescent="0.2">
      <c r="A2988" s="71">
        <v>43731</v>
      </c>
      <c r="D2988">
        <v>3911.1</v>
      </c>
    </row>
    <row r="2989" spans="1:6" x14ac:dyDescent="0.2">
      <c r="A2989" s="71">
        <v>43738</v>
      </c>
      <c r="D2989">
        <v>3928.2</v>
      </c>
    </row>
    <row r="2990" spans="1:6" x14ac:dyDescent="0.2">
      <c r="A2990" s="71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1">
        <v>43745</v>
      </c>
      <c r="D2991">
        <v>3893.7</v>
      </c>
    </row>
    <row r="2992" spans="1:6" x14ac:dyDescent="0.2">
      <c r="A2992" s="71">
        <v>43752</v>
      </c>
      <c r="D2992">
        <v>3930.6</v>
      </c>
    </row>
    <row r="2993" spans="1:6" x14ac:dyDescent="0.2">
      <c r="A2993" s="71">
        <v>43759</v>
      </c>
      <c r="D2993">
        <v>3929</v>
      </c>
    </row>
    <row r="2994" spans="1:6" x14ac:dyDescent="0.2">
      <c r="A2994" s="71">
        <v>43766</v>
      </c>
      <c r="D2994">
        <v>3934.5</v>
      </c>
    </row>
    <row r="2995" spans="1:6" x14ac:dyDescent="0.2">
      <c r="A2995" s="71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1">
        <v>43773</v>
      </c>
      <c r="D2996">
        <v>3955.3</v>
      </c>
    </row>
    <row r="2997" spans="1:6" x14ac:dyDescent="0.2">
      <c r="A2997" s="71">
        <v>43780</v>
      </c>
      <c r="D2997">
        <v>3955.4</v>
      </c>
    </row>
    <row r="2998" spans="1:6" x14ac:dyDescent="0.2">
      <c r="A2998" s="71">
        <v>43787</v>
      </c>
      <c r="D2998">
        <v>3928</v>
      </c>
    </row>
    <row r="2999" spans="1:6" x14ac:dyDescent="0.2">
      <c r="A2999" s="71">
        <v>43794</v>
      </c>
      <c r="D2999">
        <v>3962.5</v>
      </c>
    </row>
    <row r="3000" spans="1:6" x14ac:dyDescent="0.2">
      <c r="A3000" s="71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1">
        <v>43801</v>
      </c>
      <c r="D3001">
        <v>3953.8</v>
      </c>
    </row>
    <row r="3002" spans="1:6" x14ac:dyDescent="0.2">
      <c r="A3002" s="71">
        <v>43808</v>
      </c>
      <c r="D3002">
        <v>3978.4</v>
      </c>
    </row>
    <row r="3003" spans="1:6" x14ac:dyDescent="0.2">
      <c r="A3003" s="71">
        <v>43815</v>
      </c>
      <c r="D3003">
        <v>3992</v>
      </c>
    </row>
    <row r="3004" spans="1:6" x14ac:dyDescent="0.2">
      <c r="A3004" s="71">
        <v>43822</v>
      </c>
      <c r="D3004">
        <v>3999</v>
      </c>
    </row>
    <row r="3005" spans="1:6" x14ac:dyDescent="0.2">
      <c r="A3005" s="71">
        <v>43829</v>
      </c>
      <c r="D3005">
        <v>3963.7</v>
      </c>
    </row>
    <row r="3006" spans="1:6" x14ac:dyDescent="0.2">
      <c r="A3006" s="71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1">
        <v>43836</v>
      </c>
      <c r="D3007">
        <v>3948</v>
      </c>
    </row>
    <row r="3008" spans="1:6" x14ac:dyDescent="0.2">
      <c r="A3008" s="71">
        <v>43843</v>
      </c>
      <c r="D3008">
        <v>3949.7</v>
      </c>
    </row>
    <row r="3009" spans="1:6" x14ac:dyDescent="0.2">
      <c r="A3009" s="71">
        <v>43850</v>
      </c>
      <c r="D3009">
        <v>3978</v>
      </c>
    </row>
    <row r="3010" spans="1:6" x14ac:dyDescent="0.2">
      <c r="A3010" s="71">
        <v>43857</v>
      </c>
      <c r="D3010">
        <v>3962.2</v>
      </c>
    </row>
    <row r="3011" spans="1:6" x14ac:dyDescent="0.2">
      <c r="A3011" s="71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1">
        <v>43864</v>
      </c>
      <c r="D3012">
        <v>4081.4</v>
      </c>
    </row>
    <row r="3013" spans="1:6" x14ac:dyDescent="0.2">
      <c r="A3013" s="71">
        <v>43871</v>
      </c>
      <c r="D3013">
        <v>4012.8</v>
      </c>
    </row>
    <row r="3014" spans="1:6" x14ac:dyDescent="0.2">
      <c r="A3014" s="71">
        <v>43878</v>
      </c>
      <c r="D3014">
        <v>3983.6</v>
      </c>
    </row>
    <row r="3015" spans="1:6" x14ac:dyDescent="0.2">
      <c r="A3015" s="71">
        <v>43885</v>
      </c>
      <c r="D3015">
        <v>3971.4</v>
      </c>
    </row>
    <row r="3016" spans="1:6" x14ac:dyDescent="0.2">
      <c r="A3016" s="71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1">
        <v>43892</v>
      </c>
      <c r="D3017">
        <v>4028.2</v>
      </c>
    </row>
    <row r="3018" spans="1:6" x14ac:dyDescent="0.2">
      <c r="A3018" s="71">
        <v>43899</v>
      </c>
      <c r="D3018">
        <v>4063.6</v>
      </c>
    </row>
    <row r="3019" spans="1:6" x14ac:dyDescent="0.2">
      <c r="A3019" s="71">
        <v>43906</v>
      </c>
      <c r="D3019">
        <v>4126.8</v>
      </c>
    </row>
    <row r="3020" spans="1:6" x14ac:dyDescent="0.2">
      <c r="A3020" s="71">
        <v>43913</v>
      </c>
      <c r="D3020">
        <v>4313.6000000000004</v>
      </c>
    </row>
    <row r="3021" spans="1:6" x14ac:dyDescent="0.2">
      <c r="A3021" s="71">
        <v>43920</v>
      </c>
      <c r="D3021">
        <v>4513.2</v>
      </c>
    </row>
    <row r="3022" spans="1:6" x14ac:dyDescent="0.2">
      <c r="A3022" s="71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1">
        <v>43927</v>
      </c>
      <c r="D3023">
        <v>4591.2</v>
      </c>
    </row>
    <row r="3024" spans="1:6" x14ac:dyDescent="0.2">
      <c r="A3024" s="71">
        <v>43934</v>
      </c>
      <c r="D3024">
        <v>4716.8</v>
      </c>
    </row>
    <row r="3025" spans="1:6" x14ac:dyDescent="0.2">
      <c r="A3025" s="71">
        <v>43941</v>
      </c>
      <c r="D3025">
        <v>4850.1000000000004</v>
      </c>
    </row>
    <row r="3026" spans="1:6" x14ac:dyDescent="0.2">
      <c r="A3026" s="71">
        <v>43948</v>
      </c>
      <c r="D3026">
        <v>4898.5</v>
      </c>
    </row>
    <row r="3027" spans="1:6" x14ac:dyDescent="0.2">
      <c r="A3027" s="71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1">
        <v>43955</v>
      </c>
      <c r="D3028">
        <v>15982.1</v>
      </c>
    </row>
    <row r="3029" spans="1:6" x14ac:dyDescent="0.2">
      <c r="A3029" s="71">
        <v>43962</v>
      </c>
      <c r="D3029">
        <v>16201.3</v>
      </c>
    </row>
    <row r="3030" spans="1:6" x14ac:dyDescent="0.2">
      <c r="A3030" s="71">
        <v>43969</v>
      </c>
      <c r="D3030">
        <v>16292.4</v>
      </c>
    </row>
    <row r="3031" spans="1:6" x14ac:dyDescent="0.2">
      <c r="A3031" s="71">
        <v>43976</v>
      </c>
      <c r="D3031">
        <v>16319.7</v>
      </c>
    </row>
    <row r="3032" spans="1:6" x14ac:dyDescent="0.2">
      <c r="A3032" s="71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1">
        <v>43990</v>
      </c>
      <c r="D3033">
        <v>16467</v>
      </c>
    </row>
    <row r="3034" spans="1:6" x14ac:dyDescent="0.2">
      <c r="A3034" s="71">
        <v>43997</v>
      </c>
      <c r="D3034">
        <v>16554.5</v>
      </c>
    </row>
    <row r="3035" spans="1:6" x14ac:dyDescent="0.2">
      <c r="A3035" s="71">
        <v>44004</v>
      </c>
      <c r="D3035">
        <v>16654.8</v>
      </c>
    </row>
    <row r="3036" spans="1:6" x14ac:dyDescent="0.2">
      <c r="A3036" s="71">
        <v>44011</v>
      </c>
      <c r="D3036">
        <v>16656.599999999999</v>
      </c>
    </row>
    <row r="3037" spans="1:6" x14ac:dyDescent="0.2">
      <c r="A3037" s="71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1">
        <v>44018</v>
      </c>
      <c r="D3038">
        <v>16763.3</v>
      </c>
    </row>
    <row r="3039" spans="1:6" x14ac:dyDescent="0.2">
      <c r="A3039" s="71">
        <v>44025</v>
      </c>
      <c r="D3039">
        <v>16836.7</v>
      </c>
    </row>
    <row r="3040" spans="1:6" x14ac:dyDescent="0.2">
      <c r="A3040" s="71">
        <v>44032</v>
      </c>
      <c r="D3040">
        <v>16781.900000000001</v>
      </c>
    </row>
    <row r="3041" spans="1:6" x14ac:dyDescent="0.2">
      <c r="A3041" s="71">
        <v>44039</v>
      </c>
      <c r="D3041">
        <v>16753.3</v>
      </c>
    </row>
    <row r="3042" spans="1:6" x14ac:dyDescent="0.2">
      <c r="A3042" s="71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1">
        <v>44046</v>
      </c>
      <c r="D3043">
        <v>16734.7</v>
      </c>
    </row>
    <row r="3044" spans="1:6" x14ac:dyDescent="0.2">
      <c r="A3044" s="71">
        <v>44053</v>
      </c>
      <c r="D3044">
        <v>16888.900000000001</v>
      </c>
    </row>
    <row r="3045" spans="1:6" x14ac:dyDescent="0.2">
      <c r="A3045" s="71">
        <v>44060</v>
      </c>
      <c r="D3045">
        <v>16938.599999999999</v>
      </c>
    </row>
    <row r="3046" spans="1:6" x14ac:dyDescent="0.2">
      <c r="A3046" s="71">
        <v>44067</v>
      </c>
      <c r="D3046">
        <v>16880.599999999999</v>
      </c>
    </row>
    <row r="3047" spans="1:6" x14ac:dyDescent="0.2">
      <c r="A3047" s="71">
        <v>44074</v>
      </c>
      <c r="D3047">
        <v>16962.8</v>
      </c>
    </row>
    <row r="3048" spans="1:6" x14ac:dyDescent="0.2">
      <c r="A3048" s="71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1">
        <v>44081</v>
      </c>
      <c r="D3049">
        <v>17087.5</v>
      </c>
    </row>
    <row r="3050" spans="1:6" x14ac:dyDescent="0.2">
      <c r="A3050" s="71">
        <v>44088</v>
      </c>
      <c r="D3050">
        <v>17214.5</v>
      </c>
    </row>
    <row r="3051" spans="1:6" x14ac:dyDescent="0.2">
      <c r="A3051" s="71">
        <v>44095</v>
      </c>
      <c r="D3051">
        <v>17237.7</v>
      </c>
    </row>
    <row r="3052" spans="1:6" x14ac:dyDescent="0.2">
      <c r="A3052" s="71">
        <v>44102</v>
      </c>
      <c r="D3052">
        <v>17175</v>
      </c>
    </row>
    <row r="3053" spans="1:6" x14ac:dyDescent="0.2">
      <c r="A3053" s="71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1">
        <v>44109</v>
      </c>
      <c r="D3054">
        <v>17223.5</v>
      </c>
    </row>
    <row r="3055" spans="1:6" x14ac:dyDescent="0.2">
      <c r="A3055" s="71">
        <v>44116</v>
      </c>
      <c r="D3055">
        <v>17331.5</v>
      </c>
    </row>
    <row r="3056" spans="1:6" x14ac:dyDescent="0.2">
      <c r="A3056" s="71">
        <v>44123</v>
      </c>
      <c r="D3056">
        <v>17350.3</v>
      </c>
    </row>
    <row r="3057" spans="1:6" x14ac:dyDescent="0.2">
      <c r="A3057" s="71">
        <v>44130</v>
      </c>
      <c r="D3057">
        <v>17375.900000000001</v>
      </c>
    </row>
    <row r="3058" spans="1:6" x14ac:dyDescent="0.2">
      <c r="A3058" s="71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1">
        <v>44137</v>
      </c>
      <c r="D3059">
        <v>17431</v>
      </c>
    </row>
    <row r="3060" spans="1:6" x14ac:dyDescent="0.2">
      <c r="A3060" s="71">
        <v>44144</v>
      </c>
      <c r="D3060">
        <v>17593.099999999999</v>
      </c>
    </row>
    <row r="3061" spans="1:6" x14ac:dyDescent="0.2">
      <c r="A3061" s="71">
        <v>44151</v>
      </c>
      <c r="D3061">
        <v>17638.099999999999</v>
      </c>
    </row>
    <row r="3062" spans="1:6" x14ac:dyDescent="0.2">
      <c r="A3062" s="71">
        <v>44158</v>
      </c>
      <c r="D3062">
        <v>17657.599999999999</v>
      </c>
    </row>
    <row r="3063" spans="1:6" x14ac:dyDescent="0.2">
      <c r="A3063" s="71">
        <v>44165</v>
      </c>
      <c r="D3063">
        <v>17547.400000000001</v>
      </c>
    </row>
    <row r="3064" spans="1:6" x14ac:dyDescent="0.2">
      <c r="A3064" s="71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1">
        <v>44172</v>
      </c>
      <c r="D3065">
        <v>17777</v>
      </c>
    </row>
    <row r="3066" spans="1:6" x14ac:dyDescent="0.2">
      <c r="A3066" s="71">
        <v>44179</v>
      </c>
      <c r="D3066">
        <v>17853.099999999999</v>
      </c>
    </row>
    <row r="3067" spans="1:6" x14ac:dyDescent="0.2">
      <c r="A3067" s="71">
        <v>44186</v>
      </c>
      <c r="D3067">
        <v>17762.599999999999</v>
      </c>
    </row>
    <row r="3068" spans="1:6" x14ac:dyDescent="0.2">
      <c r="A3068" s="71">
        <v>44193</v>
      </c>
      <c r="D3068">
        <v>17661.3</v>
      </c>
    </row>
    <row r="3069" spans="1:6" x14ac:dyDescent="0.2">
      <c r="A3069" s="71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1">
        <v>44200</v>
      </c>
      <c r="D3070">
        <v>17773.3</v>
      </c>
    </row>
    <row r="3071" spans="1:6" x14ac:dyDescent="0.2">
      <c r="A3071" s="71">
        <v>44207</v>
      </c>
      <c r="D3071">
        <v>18147.8</v>
      </c>
    </row>
    <row r="3072" spans="1:6" x14ac:dyDescent="0.2">
      <c r="A3072" s="71">
        <v>44214</v>
      </c>
      <c r="D3072">
        <v>18158.599999999999</v>
      </c>
    </row>
    <row r="3073" spans="1:6" x14ac:dyDescent="0.2">
      <c r="A3073" s="71">
        <v>44221</v>
      </c>
      <c r="D3073">
        <v>18116.2</v>
      </c>
    </row>
    <row r="3074" spans="1:6" x14ac:dyDescent="0.2">
      <c r="A3074" s="71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1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1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1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1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1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1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1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1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71">
        <v>44501</v>
      </c>
      <c r="B3083">
        <v>7295.3</v>
      </c>
      <c r="C3083">
        <v>7686.7</v>
      </c>
      <c r="E3083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workbookViewId="0">
      <pane xSplit="1" ySplit="1" topLeftCell="B79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67" customWidth="1"/>
    <col min="2" max="3" width="9.1640625" style="67" customWidth="1"/>
    <col min="4" max="4" width="10.6640625" style="67" bestFit="1" customWidth="1"/>
    <col min="5" max="12" width="9.1640625" style="67" customWidth="1"/>
    <col min="13" max="16384" width="9.1640625" style="67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1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1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1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1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1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1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1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1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1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1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1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1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1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1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1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1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1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1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1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1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1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1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1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1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1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1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1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1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1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1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1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1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1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1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1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1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1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1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1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1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1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1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1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1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1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1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1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1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1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1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1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1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1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1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1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1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1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1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1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1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1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1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1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1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1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1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1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1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1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1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1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1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1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1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1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1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1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1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1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1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1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1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1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1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1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1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1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1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1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1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1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1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1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1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1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1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1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1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1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1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1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1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1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1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1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1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1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1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1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1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1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1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1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1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1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1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1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1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1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1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1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1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1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1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1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1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1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1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1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1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1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1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1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1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1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1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1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1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1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1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1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1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1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1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1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1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1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1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1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1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1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1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1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1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1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1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1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1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1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1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1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1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1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1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1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1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1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1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1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1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1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1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1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1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1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1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1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1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1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1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1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1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1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1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1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1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1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1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1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1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1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1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1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1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1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1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1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1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1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1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1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1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1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1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1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1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1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1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1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1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1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1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1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1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1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1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1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1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1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1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1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1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1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1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1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1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1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1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1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1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1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1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1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1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1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1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1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1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1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1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1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1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1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1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1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1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1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1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1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1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1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1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1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1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1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1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1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1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1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1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1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1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1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1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1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1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1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1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1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1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1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1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1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1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1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1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1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1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1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1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1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1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1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1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1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1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1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1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1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1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1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1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1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1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1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1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1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1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1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1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1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1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1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1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1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1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1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1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1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1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1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1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1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1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1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1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1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1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1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1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1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1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1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1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1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1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1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1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1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1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1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1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1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1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1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1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1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1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1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1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1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1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1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1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1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1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1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1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1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1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1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1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1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1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1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1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1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1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1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1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1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1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1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1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1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1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1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1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1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1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1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1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1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1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1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1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1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1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1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1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1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1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1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1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1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1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1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1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1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1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1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1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1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1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1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1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1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1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1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1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1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1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1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1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1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1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1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1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1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1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1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1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1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1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1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1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1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1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1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1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1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1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1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1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1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1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1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1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1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1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1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1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1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1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1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1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1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1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1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1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1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1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1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1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1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1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1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1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1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1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1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1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1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1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1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1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1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1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1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1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1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1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1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1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1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1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1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1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1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1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1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1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1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1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1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1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1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1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1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1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1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1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1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1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1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1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1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1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1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1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1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1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1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1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1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1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1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1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1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1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1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1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1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1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1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1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1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1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1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1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1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1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1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1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1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1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1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1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1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1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1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1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1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1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1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1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1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1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1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1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1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1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1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1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1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1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1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1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1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1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1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1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1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1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1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1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1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1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1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1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1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1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1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1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1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1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1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1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1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1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1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1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1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1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1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1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1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1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1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1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1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1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1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1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1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1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1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1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1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1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1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1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1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1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1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1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1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1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1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1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1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1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1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1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1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1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1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1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1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1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1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1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1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1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1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1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1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1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1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1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1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1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1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1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1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1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1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1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1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1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1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1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1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1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1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1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1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1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1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1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1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1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1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1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1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1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1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1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1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1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1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1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1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1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1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1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1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1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1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1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1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1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1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1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1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1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1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1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1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1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1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1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1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1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1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1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1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1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1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1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1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1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1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1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1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1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1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1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1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1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1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1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1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1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1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1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1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1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1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1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1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1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1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1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1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1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1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1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1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1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1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1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1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1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1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1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1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1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1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1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1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1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1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1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1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1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1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1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1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1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1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1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1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1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1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1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1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1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1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1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1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1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1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1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1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1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1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1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1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1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1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1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1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1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1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1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1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1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1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1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1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1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1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1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1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1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1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1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1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1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1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1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1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1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1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1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1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1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1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1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1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1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1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1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1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1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1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1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1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1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1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1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1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1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1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1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1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1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1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1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1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1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1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1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1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1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1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1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1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1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1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1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1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1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1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1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1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1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1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1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1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1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1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1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1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1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1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1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1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1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1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1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1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1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1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1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1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1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1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1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1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1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1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1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1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1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1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1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1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1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1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1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1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1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1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1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1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1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1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1">
        <v>44470</v>
      </c>
      <c r="B851">
        <v>145.0866</v>
      </c>
      <c r="C851"/>
      <c r="D851"/>
      <c r="E851"/>
      <c r="F851"/>
      <c r="G851"/>
      <c r="H851">
        <v>167.65090000000001</v>
      </c>
      <c r="I851"/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/>
      <c r="S851">
        <v>124.80110000000001</v>
      </c>
      <c r="T851"/>
      <c r="U851"/>
      <c r="V851">
        <v>150.6122</v>
      </c>
      <c r="W851"/>
      <c r="X851"/>
      <c r="Y851"/>
      <c r="Z851"/>
      <c r="AA851"/>
      <c r="AB851"/>
      <c r="AC851"/>
      <c r="AD851">
        <v>175.9374</v>
      </c>
      <c r="AE851">
        <v>149.33349999999999</v>
      </c>
    </row>
    <row r="852" spans="1:31" x14ac:dyDescent="0.2">
      <c r="A852" s="71">
        <v>44501</v>
      </c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</row>
    <row r="853" spans="1:31" x14ac:dyDescent="0.2">
      <c r="A853" s="71">
        <v>44531</v>
      </c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:31" x14ac:dyDescent="0.2">
      <c r="A854" s="71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:31" x14ac:dyDescent="0.2">
      <c r="A855" s="71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1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1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1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1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1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1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1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1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1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1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1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workbookViewId="0">
      <selection activeCell="I68" sqref="I68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2"/>
  <sheetViews>
    <sheetView topLeftCell="A9" zoomScale="190" zoomScaleNormal="190" workbookViewId="0">
      <selection activeCell="B12" sqref="B12"/>
    </sheetView>
  </sheetViews>
  <sheetFormatPr baseColWidth="10" defaultColWidth="8.83203125" defaultRowHeight="15" x14ac:dyDescent="0.2"/>
  <cols>
    <col min="1" max="1" width="26.33203125" style="70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x14ac:dyDescent="0.2">
      <c r="A11" s="64" t="s">
        <v>136</v>
      </c>
      <c r="B11" s="64" t="s">
        <v>134</v>
      </c>
    </row>
    <row r="12" spans="1:2" x14ac:dyDescent="0.2">
      <c r="A12" s="85">
        <v>21551</v>
      </c>
      <c r="B12" s="65">
        <f>VLOOKUP(Table1[[#This Row],[Date]],'DB Money Supply'!$A:$F,6)</f>
        <v>1.7729999999999999</v>
      </c>
    </row>
    <row r="13" spans="1:2" x14ac:dyDescent="0.2">
      <c r="A13" s="85">
        <v>21641</v>
      </c>
      <c r="B13" s="65">
        <f>VLOOKUP(Table1[[#This Row],[Date]],'DB Money Supply'!$A:$F,6)</f>
        <v>1.7889999999999999</v>
      </c>
    </row>
    <row r="14" spans="1:2" x14ac:dyDescent="0.2">
      <c r="A14" s="85">
        <v>21732</v>
      </c>
      <c r="B14" s="65">
        <f>VLOOKUP(Table1[[#This Row],[Date]],'DB Money Supply'!$A:$F,6)</f>
        <v>1.7729999999999999</v>
      </c>
    </row>
    <row r="15" spans="1:2" x14ac:dyDescent="0.2">
      <c r="A15" s="85">
        <v>21824</v>
      </c>
      <c r="B15" s="65">
        <f>VLOOKUP(Table1[[#This Row],[Date]],'DB Money Supply'!$A:$F,6)</f>
        <v>1.7789999999999999</v>
      </c>
    </row>
    <row r="16" spans="1:2" x14ac:dyDescent="0.2">
      <c r="A16" s="85">
        <v>21916</v>
      </c>
      <c r="B16" s="65">
        <f>VLOOKUP(Table1[[#This Row],[Date]],'DB Money Supply'!$A:$F,6)</f>
        <v>1.8169999999999999</v>
      </c>
    </row>
    <row r="17" spans="1:2" x14ac:dyDescent="0.2">
      <c r="A17" s="85">
        <v>22007</v>
      </c>
      <c r="B17" s="65">
        <f>VLOOKUP(Table1[[#This Row],[Date]],'DB Money Supply'!$A:$F,6)</f>
        <v>1.7969999999999999</v>
      </c>
    </row>
    <row r="18" spans="1:2" x14ac:dyDescent="0.2">
      <c r="A18" s="85">
        <v>22098</v>
      </c>
      <c r="B18" s="65">
        <f>VLOOKUP(Table1[[#This Row],[Date]],'DB Money Supply'!$A:$F,6)</f>
        <v>1.78</v>
      </c>
    </row>
    <row r="19" spans="1:2" x14ac:dyDescent="0.2">
      <c r="A19" s="85">
        <v>22190</v>
      </c>
      <c r="B19" s="65">
        <f>VLOOKUP(Table1[[#This Row],[Date]],'DB Money Supply'!$A:$F,6)</f>
        <v>1.7370000000000001</v>
      </c>
    </row>
    <row r="20" spans="1:2" x14ac:dyDescent="0.2">
      <c r="A20" s="85">
        <v>22282</v>
      </c>
      <c r="B20" s="65">
        <f>VLOOKUP(Table1[[#This Row],[Date]],'DB Money Supply'!$A:$F,6)</f>
        <v>1.7230000000000001</v>
      </c>
    </row>
    <row r="21" spans="1:2" x14ac:dyDescent="0.2">
      <c r="A21" s="85">
        <v>22372</v>
      </c>
      <c r="B21" s="65">
        <f>VLOOKUP(Table1[[#This Row],[Date]],'DB Money Supply'!$A:$F,6)</f>
        <v>1.7250000000000001</v>
      </c>
    </row>
    <row r="22" spans="1:2" x14ac:dyDescent="0.2">
      <c r="A22" s="85">
        <v>22463</v>
      </c>
      <c r="B22" s="65">
        <f>VLOOKUP(Table1[[#This Row],[Date]],'DB Money Supply'!$A:$F,6)</f>
        <v>1.7330000000000001</v>
      </c>
    </row>
    <row r="23" spans="1:2" x14ac:dyDescent="0.2">
      <c r="A23" s="85">
        <v>22555</v>
      </c>
      <c r="B23" s="65">
        <f>VLOOKUP(Table1[[#This Row],[Date]],'DB Money Supply'!$A:$F,6)</f>
        <v>1.742</v>
      </c>
    </row>
    <row r="24" spans="1:2" x14ac:dyDescent="0.2">
      <c r="A24" s="85">
        <v>22647</v>
      </c>
      <c r="B24" s="65">
        <f>VLOOKUP(Table1[[#This Row],[Date]],'DB Money Supply'!$A:$F,6)</f>
        <v>1.746</v>
      </c>
    </row>
    <row r="25" spans="1:2" x14ac:dyDescent="0.2">
      <c r="A25" s="85">
        <v>22737</v>
      </c>
      <c r="B25" s="65">
        <f>VLOOKUP(Table1[[#This Row],[Date]],'DB Money Supply'!$A:$F,6)</f>
        <v>1.728</v>
      </c>
    </row>
    <row r="26" spans="1:2" x14ac:dyDescent="0.2">
      <c r="A26" s="85">
        <v>22828</v>
      </c>
      <c r="B26" s="65">
        <f>VLOOKUP(Table1[[#This Row],[Date]],'DB Money Supply'!$A:$F,6)</f>
        <v>1.726</v>
      </c>
    </row>
    <row r="27" spans="1:2" x14ac:dyDescent="0.2">
      <c r="A27" s="85">
        <v>22920</v>
      </c>
      <c r="B27" s="65">
        <f>VLOOKUP(Table1[[#This Row],[Date]],'DB Money Supply'!$A:$F,6)</f>
        <v>1.7010000000000001</v>
      </c>
    </row>
    <row r="28" spans="1:2" x14ac:dyDescent="0.2">
      <c r="A28" s="85">
        <v>23012</v>
      </c>
      <c r="B28" s="65">
        <f>VLOOKUP(Table1[[#This Row],[Date]],'DB Money Supply'!$A:$F,6)</f>
        <v>1.69</v>
      </c>
    </row>
    <row r="29" spans="1:2" x14ac:dyDescent="0.2">
      <c r="A29" s="85">
        <v>23102</v>
      </c>
      <c r="B29" s="65">
        <f>VLOOKUP(Table1[[#This Row],[Date]],'DB Money Supply'!$A:$F,6)</f>
        <v>1.675</v>
      </c>
    </row>
    <row r="30" spans="1:2" x14ac:dyDescent="0.2">
      <c r="A30" s="85">
        <v>23193</v>
      </c>
      <c r="B30" s="65">
        <f>VLOOKUP(Table1[[#This Row],[Date]],'DB Money Supply'!$A:$F,6)</f>
        <v>1.68</v>
      </c>
    </row>
    <row r="31" spans="1:2" x14ac:dyDescent="0.2">
      <c r="A31" s="85">
        <v>23285</v>
      </c>
      <c r="B31" s="65">
        <f>VLOOKUP(Table1[[#This Row],[Date]],'DB Money Supply'!$A:$F,6)</f>
        <v>1.6719999999999999</v>
      </c>
    </row>
    <row r="32" spans="1:2" x14ac:dyDescent="0.2">
      <c r="A32" s="85">
        <v>23377</v>
      </c>
      <c r="B32" s="65">
        <f>VLOOKUP(Table1[[#This Row],[Date]],'DB Money Supply'!$A:$F,6)</f>
        <v>1.6850000000000001</v>
      </c>
    </row>
    <row r="33" spans="1:2" x14ac:dyDescent="0.2">
      <c r="A33" s="85">
        <v>23468</v>
      </c>
      <c r="B33" s="65">
        <f>VLOOKUP(Table1[[#This Row],[Date]],'DB Money Supply'!$A:$F,6)</f>
        <v>1.679</v>
      </c>
    </row>
    <row r="34" spans="1:2" x14ac:dyDescent="0.2">
      <c r="A34" s="85">
        <v>23559</v>
      </c>
      <c r="B34" s="65">
        <f>VLOOKUP(Table1[[#This Row],[Date]],'DB Money Supply'!$A:$F,6)</f>
        <v>1.6739999999999999</v>
      </c>
    </row>
    <row r="35" spans="1:2" x14ac:dyDescent="0.2">
      <c r="A35" s="85">
        <v>23651</v>
      </c>
      <c r="B35" s="65">
        <f>VLOOKUP(Table1[[#This Row],[Date]],'DB Money Supply'!$A:$F,6)</f>
        <v>1.653</v>
      </c>
    </row>
    <row r="36" spans="1:2" x14ac:dyDescent="0.2">
      <c r="A36" s="85">
        <v>23743</v>
      </c>
      <c r="B36" s="65">
        <f>VLOOKUP(Table1[[#This Row],[Date]],'DB Money Supply'!$A:$F,6)</f>
        <v>1.6679999999999999</v>
      </c>
    </row>
    <row r="37" spans="1:2" x14ac:dyDescent="0.2">
      <c r="A37" s="85">
        <v>23833</v>
      </c>
      <c r="B37" s="65">
        <f>VLOOKUP(Table1[[#This Row],[Date]],'DB Money Supply'!$A:$F,6)</f>
        <v>1.669</v>
      </c>
    </row>
    <row r="38" spans="1:2" x14ac:dyDescent="0.2">
      <c r="A38" s="85">
        <v>23924</v>
      </c>
      <c r="B38" s="65">
        <f>VLOOKUP(Table1[[#This Row],[Date]],'DB Money Supply'!$A:$F,6)</f>
        <v>1.68</v>
      </c>
    </row>
    <row r="39" spans="1:2" x14ac:dyDescent="0.2">
      <c r="A39" s="85">
        <v>24016</v>
      </c>
      <c r="B39" s="65">
        <f>VLOOKUP(Table1[[#This Row],[Date]],'DB Money Supply'!$A:$F,6)</f>
        <v>1.6930000000000001</v>
      </c>
    </row>
    <row r="40" spans="1:2" x14ac:dyDescent="0.2">
      <c r="A40" s="85">
        <v>24108</v>
      </c>
      <c r="B40" s="65">
        <f>VLOOKUP(Table1[[#This Row],[Date]],'DB Money Supply'!$A:$F,6)</f>
        <v>1.7130000000000001</v>
      </c>
    </row>
    <row r="41" spans="1:2" x14ac:dyDescent="0.2">
      <c r="A41" s="85">
        <v>24198</v>
      </c>
      <c r="B41" s="65">
        <f>VLOOKUP(Table1[[#This Row],[Date]],'DB Money Supply'!$A:$F,6)</f>
        <v>1.712</v>
      </c>
    </row>
    <row r="42" spans="1:2" x14ac:dyDescent="0.2">
      <c r="A42" s="85">
        <v>24289</v>
      </c>
      <c r="B42" s="65">
        <f>VLOOKUP(Table1[[#This Row],[Date]],'DB Money Supply'!$A:$F,6)</f>
        <v>1.7330000000000001</v>
      </c>
    </row>
    <row r="43" spans="1:2" x14ac:dyDescent="0.2">
      <c r="A43" s="85">
        <v>24381</v>
      </c>
      <c r="B43" s="65">
        <f>VLOOKUP(Table1[[#This Row],[Date]],'DB Money Supply'!$A:$F,6)</f>
        <v>1.744</v>
      </c>
    </row>
    <row r="44" spans="1:2" x14ac:dyDescent="0.2">
      <c r="A44" s="85">
        <v>24473</v>
      </c>
      <c r="B44" s="65">
        <f>VLOOKUP(Table1[[#This Row],[Date]],'DB Money Supply'!$A:$F,6)</f>
        <v>1.7390000000000001</v>
      </c>
    </row>
    <row r="45" spans="1:2" x14ac:dyDescent="0.2">
      <c r="A45" s="85">
        <v>24563</v>
      </c>
      <c r="B45" s="65">
        <f>VLOOKUP(Table1[[#This Row],[Date]],'DB Money Supply'!$A:$F,6)</f>
        <v>1.708</v>
      </c>
    </row>
    <row r="46" spans="1:2" x14ac:dyDescent="0.2">
      <c r="A46" s="85">
        <v>24654</v>
      </c>
      <c r="B46" s="65">
        <f>VLOOKUP(Table1[[#This Row],[Date]],'DB Money Supply'!$A:$F,6)</f>
        <v>1.6950000000000001</v>
      </c>
    </row>
    <row r="47" spans="1:2" x14ac:dyDescent="0.2">
      <c r="A47" s="85">
        <v>24746</v>
      </c>
      <c r="B47" s="65">
        <f>VLOOKUP(Table1[[#This Row],[Date]],'DB Money Supply'!$A:$F,6)</f>
        <v>1.6910000000000001</v>
      </c>
    </row>
    <row r="48" spans="1:2" x14ac:dyDescent="0.2">
      <c r="A48" s="85">
        <v>24838</v>
      </c>
      <c r="B48" s="65">
        <f>VLOOKUP(Table1[[#This Row],[Date]],'DB Money Supply'!$A:$F,6)</f>
        <v>1.7150000000000001</v>
      </c>
    </row>
    <row r="49" spans="1:2" x14ac:dyDescent="0.2">
      <c r="A49" s="85">
        <v>24929</v>
      </c>
      <c r="B49" s="65">
        <f>VLOOKUP(Table1[[#This Row],[Date]],'DB Money Supply'!$A:$F,6)</f>
        <v>1.7330000000000001</v>
      </c>
    </row>
    <row r="50" spans="1:2" x14ac:dyDescent="0.2">
      <c r="A50" s="85">
        <v>25020</v>
      </c>
      <c r="B50" s="65">
        <f>VLOOKUP(Table1[[#This Row],[Date]],'DB Money Supply'!$A:$F,6)</f>
        <v>1.73</v>
      </c>
    </row>
    <row r="51" spans="1:2" x14ac:dyDescent="0.2">
      <c r="A51" s="85">
        <v>25112</v>
      </c>
      <c r="B51" s="65">
        <f>VLOOKUP(Table1[[#This Row],[Date]],'DB Money Supply'!$A:$F,6)</f>
        <v>1.722</v>
      </c>
    </row>
    <row r="52" spans="1:2" x14ac:dyDescent="0.2">
      <c r="A52" s="85">
        <v>25204</v>
      </c>
      <c r="B52" s="65">
        <f>VLOOKUP(Table1[[#This Row],[Date]],'DB Money Supply'!$A:$F,6)</f>
        <v>1.7370000000000001</v>
      </c>
    </row>
    <row r="53" spans="1:2" x14ac:dyDescent="0.2">
      <c r="A53" s="85">
        <v>25294</v>
      </c>
      <c r="B53" s="65">
        <f>VLOOKUP(Table1[[#This Row],[Date]],'DB Money Supply'!$A:$F,6)</f>
        <v>1.7490000000000001</v>
      </c>
    </row>
    <row r="54" spans="1:2" x14ac:dyDescent="0.2">
      <c r="A54" s="85">
        <v>25385</v>
      </c>
      <c r="B54" s="65">
        <f>VLOOKUP(Table1[[#This Row],[Date]],'DB Money Supply'!$A:$F,6)</f>
        <v>1.774</v>
      </c>
    </row>
    <row r="55" spans="1:2" x14ac:dyDescent="0.2">
      <c r="A55" s="85">
        <v>25477</v>
      </c>
      <c r="B55" s="65">
        <f>VLOOKUP(Table1[[#This Row],[Date]],'DB Money Supply'!$A:$F,6)</f>
        <v>1.7729999999999999</v>
      </c>
    </row>
    <row r="56" spans="1:2" x14ac:dyDescent="0.2">
      <c r="A56" s="85">
        <v>25569</v>
      </c>
      <c r="B56" s="65">
        <f>VLOOKUP(Table1[[#This Row],[Date]],'DB Money Supply'!$A:$F,6)</f>
        <v>1.7889999999999999</v>
      </c>
    </row>
    <row r="57" spans="1:2" x14ac:dyDescent="0.2">
      <c r="A57" s="85">
        <v>25659</v>
      </c>
      <c r="B57" s="65">
        <f>VLOOKUP(Table1[[#This Row],[Date]],'DB Money Supply'!$A:$F,6)</f>
        <v>1.804</v>
      </c>
    </row>
    <row r="58" spans="1:2" x14ac:dyDescent="0.2">
      <c r="A58" s="85">
        <v>25750</v>
      </c>
      <c r="B58" s="65">
        <f>VLOOKUP(Table1[[#This Row],[Date]],'DB Money Supply'!$A:$F,6)</f>
        <v>1.7949999999999999</v>
      </c>
    </row>
    <row r="59" spans="1:2" x14ac:dyDescent="0.2">
      <c r="A59" s="85">
        <v>25842</v>
      </c>
      <c r="B59" s="65">
        <f>VLOOKUP(Table1[[#This Row],[Date]],'DB Money Supply'!$A:$F,6)</f>
        <v>1.752</v>
      </c>
    </row>
    <row r="60" spans="1:2" x14ac:dyDescent="0.2">
      <c r="A60" s="85">
        <v>25934</v>
      </c>
      <c r="B60" s="65">
        <f>VLOOKUP(Table1[[#This Row],[Date]],'DB Money Supply'!$A:$F,6)</f>
        <v>1.77</v>
      </c>
    </row>
    <row r="61" spans="1:2" x14ac:dyDescent="0.2">
      <c r="A61" s="85">
        <v>26024</v>
      </c>
      <c r="B61" s="65">
        <f>VLOOKUP(Table1[[#This Row],[Date]],'DB Money Supply'!$A:$F,6)</f>
        <v>1.736</v>
      </c>
    </row>
    <row r="62" spans="1:2" x14ac:dyDescent="0.2">
      <c r="A62" s="85">
        <v>26115</v>
      </c>
      <c r="B62" s="65">
        <f>VLOOKUP(Table1[[#This Row],[Date]],'DB Money Supply'!$A:$F,6)</f>
        <v>1.7170000000000001</v>
      </c>
    </row>
    <row r="63" spans="1:2" x14ac:dyDescent="0.2">
      <c r="A63" s="85">
        <v>26207</v>
      </c>
      <c r="B63" s="65">
        <f>VLOOKUP(Table1[[#This Row],[Date]],'DB Money Supply'!$A:$F,6)</f>
        <v>1.69</v>
      </c>
    </row>
    <row r="64" spans="1:2" x14ac:dyDescent="0.2">
      <c r="A64" s="85">
        <v>26299</v>
      </c>
      <c r="B64" s="65">
        <f>VLOOKUP(Table1[[#This Row],[Date]],'DB Money Supply'!$A:$F,6)</f>
        <v>1.696</v>
      </c>
    </row>
    <row r="65" spans="1:2" x14ac:dyDescent="0.2">
      <c r="A65" s="85">
        <v>26390</v>
      </c>
      <c r="B65" s="65">
        <f>VLOOKUP(Table1[[#This Row],[Date]],'DB Money Supply'!$A:$F,6)</f>
        <v>1.7030000000000001</v>
      </c>
    </row>
    <row r="66" spans="1:2" x14ac:dyDescent="0.2">
      <c r="A66" s="85">
        <v>26481</v>
      </c>
      <c r="B66" s="65">
        <f>VLOOKUP(Table1[[#This Row],[Date]],'DB Money Supply'!$A:$F,6)</f>
        <v>1.679</v>
      </c>
    </row>
    <row r="67" spans="1:2" x14ac:dyDescent="0.2">
      <c r="A67" s="85">
        <v>26573</v>
      </c>
      <c r="B67" s="65">
        <f>VLOOKUP(Table1[[#This Row],[Date]],'DB Money Supply'!$A:$F,6)</f>
        <v>1.673</v>
      </c>
    </row>
    <row r="68" spans="1:2" x14ac:dyDescent="0.2">
      <c r="A68" s="85">
        <v>26665</v>
      </c>
      <c r="B68" s="65">
        <f>VLOOKUP(Table1[[#This Row],[Date]],'DB Money Supply'!$A:$F,6)</f>
        <v>1.694</v>
      </c>
    </row>
    <row r="69" spans="1:2" x14ac:dyDescent="0.2">
      <c r="A69" s="85">
        <v>26755</v>
      </c>
      <c r="B69" s="65">
        <f>VLOOKUP(Table1[[#This Row],[Date]],'DB Money Supply'!$A:$F,6)</f>
        <v>1.71</v>
      </c>
    </row>
    <row r="70" spans="1:2" x14ac:dyDescent="0.2">
      <c r="A70" s="85">
        <v>26846</v>
      </c>
      <c r="B70" s="65">
        <f>VLOOKUP(Table1[[#This Row],[Date]],'DB Money Supply'!$A:$F,6)</f>
        <v>1.7110000000000001</v>
      </c>
    </row>
    <row r="71" spans="1:2" x14ac:dyDescent="0.2">
      <c r="A71" s="85">
        <v>26938</v>
      </c>
      <c r="B71" s="65">
        <f>VLOOKUP(Table1[[#This Row],[Date]],'DB Money Supply'!$A:$F,6)</f>
        <v>1.7390000000000001</v>
      </c>
    </row>
    <row r="72" spans="1:2" x14ac:dyDescent="0.2">
      <c r="A72" s="85">
        <v>27030</v>
      </c>
      <c r="B72" s="65">
        <f>VLOOKUP(Table1[[#This Row],[Date]],'DB Money Supply'!$A:$F,6)</f>
        <v>1.7250000000000001</v>
      </c>
    </row>
    <row r="73" spans="1:2" x14ac:dyDescent="0.2">
      <c r="A73" s="85">
        <v>27120</v>
      </c>
      <c r="B73" s="65">
        <f>VLOOKUP(Table1[[#This Row],[Date]],'DB Money Supply'!$A:$F,6)</f>
        <v>1.748</v>
      </c>
    </row>
    <row r="74" spans="1:2" x14ac:dyDescent="0.2">
      <c r="A74" s="85">
        <v>27211</v>
      </c>
      <c r="B74" s="65">
        <f>VLOOKUP(Table1[[#This Row],[Date]],'DB Money Supply'!$A:$F,6)</f>
        <v>1.764</v>
      </c>
    </row>
    <row r="75" spans="1:2" x14ac:dyDescent="0.2">
      <c r="A75" s="85">
        <v>27303</v>
      </c>
      <c r="B75" s="65">
        <f>VLOOKUP(Table1[[#This Row],[Date]],'DB Money Supply'!$A:$F,6)</f>
        <v>1.7809999999999999</v>
      </c>
    </row>
    <row r="76" spans="1:2" x14ac:dyDescent="0.2">
      <c r="A76" s="85">
        <v>27395</v>
      </c>
      <c r="B76" s="65">
        <f>VLOOKUP(Table1[[#This Row],[Date]],'DB Money Supply'!$A:$F,6)</f>
        <v>1.766</v>
      </c>
    </row>
    <row r="77" spans="1:2" x14ac:dyDescent="0.2">
      <c r="A77" s="85">
        <v>27485</v>
      </c>
      <c r="B77" s="65">
        <f>VLOOKUP(Table1[[#This Row],[Date]],'DB Money Supply'!$A:$F,6)</f>
        <v>1.7410000000000001</v>
      </c>
    </row>
    <row r="78" spans="1:2" x14ac:dyDescent="0.2">
      <c r="A78" s="85">
        <v>27576</v>
      </c>
      <c r="B78" s="65">
        <f>VLOOKUP(Table1[[#This Row],[Date]],'DB Money Supply'!$A:$F,6)</f>
        <v>1.7390000000000001</v>
      </c>
    </row>
    <row r="79" spans="1:2" x14ac:dyDescent="0.2">
      <c r="A79" s="85">
        <v>27668</v>
      </c>
      <c r="B79" s="65">
        <f>VLOOKUP(Table1[[#This Row],[Date]],'DB Money Supply'!$A:$F,6)</f>
        <v>1.75</v>
      </c>
    </row>
    <row r="80" spans="1:2" x14ac:dyDescent="0.2">
      <c r="A80" s="85">
        <v>27760</v>
      </c>
      <c r="B80" s="65">
        <f>VLOOKUP(Table1[[#This Row],[Date]],'DB Money Supply'!$A:$F,6)</f>
        <v>1.752</v>
      </c>
    </row>
    <row r="81" spans="1:2" x14ac:dyDescent="0.2">
      <c r="A81" s="85">
        <v>27851</v>
      </c>
      <c r="B81" s="65">
        <f>VLOOKUP(Table1[[#This Row],[Date]],'DB Money Supply'!$A:$F,6)</f>
        <v>1.7310000000000001</v>
      </c>
    </row>
    <row r="82" spans="1:2" x14ac:dyDescent="0.2">
      <c r="A82" s="85">
        <v>27942</v>
      </c>
      <c r="B82" s="65">
        <f>VLOOKUP(Table1[[#This Row],[Date]],'DB Money Supply'!$A:$F,6)</f>
        <v>1.7170000000000001</v>
      </c>
    </row>
    <row r="83" spans="1:2" x14ac:dyDescent="0.2">
      <c r="A83" s="85">
        <v>28034</v>
      </c>
      <c r="B83" s="65">
        <f>VLOOKUP(Table1[[#This Row],[Date]],'DB Money Supply'!$A:$F,6)</f>
        <v>1.6990000000000001</v>
      </c>
    </row>
    <row r="84" spans="1:2" x14ac:dyDescent="0.2">
      <c r="A84" s="85">
        <v>28126</v>
      </c>
      <c r="B84" s="65">
        <f>VLOOKUP(Table1[[#This Row],[Date]],'DB Money Supply'!$A:$F,6)</f>
        <v>1.6890000000000001</v>
      </c>
    </row>
    <row r="85" spans="1:2" x14ac:dyDescent="0.2">
      <c r="A85" s="85">
        <v>28216</v>
      </c>
      <c r="B85" s="65">
        <f>VLOOKUP(Table1[[#This Row],[Date]],'DB Money Supply'!$A:$F,6)</f>
        <v>1.7010000000000001</v>
      </c>
    </row>
    <row r="86" spans="1:2" x14ac:dyDescent="0.2">
      <c r="A86" s="85">
        <v>28307</v>
      </c>
      <c r="B86" s="65">
        <f>VLOOKUP(Table1[[#This Row],[Date]],'DB Money Supply'!$A:$F,6)</f>
        <v>1.7130000000000001</v>
      </c>
    </row>
    <row r="87" spans="1:2" x14ac:dyDescent="0.2">
      <c r="A87" s="85">
        <v>28399</v>
      </c>
      <c r="B87" s="65">
        <f>VLOOKUP(Table1[[#This Row],[Date]],'DB Money Supply'!$A:$F,6)</f>
        <v>1.7150000000000001</v>
      </c>
    </row>
    <row r="88" spans="1:2" x14ac:dyDescent="0.2">
      <c r="A88" s="85">
        <v>28491</v>
      </c>
      <c r="B88" s="65">
        <f>VLOOKUP(Table1[[#This Row],[Date]],'DB Money Supply'!$A:$F,6)</f>
        <v>1.7130000000000001</v>
      </c>
    </row>
    <row r="89" spans="1:2" x14ac:dyDescent="0.2">
      <c r="A89" s="85">
        <v>28581</v>
      </c>
      <c r="B89" s="65">
        <f>VLOOKUP(Table1[[#This Row],[Date]],'DB Money Supply'!$A:$F,6)</f>
        <v>1.78</v>
      </c>
    </row>
    <row r="90" spans="1:2" x14ac:dyDescent="0.2">
      <c r="A90" s="85">
        <v>28672</v>
      </c>
      <c r="B90" s="65">
        <f>VLOOKUP(Table1[[#This Row],[Date]],'DB Money Supply'!$A:$F,6)</f>
        <v>1.7949999999999999</v>
      </c>
    </row>
    <row r="91" spans="1:2" x14ac:dyDescent="0.2">
      <c r="A91" s="85">
        <v>28764</v>
      </c>
      <c r="B91" s="65">
        <f>VLOOKUP(Table1[[#This Row],[Date]],'DB Money Supply'!$A:$F,6)</f>
        <v>1.8220000000000001</v>
      </c>
    </row>
    <row r="92" spans="1:2" x14ac:dyDescent="0.2">
      <c r="A92" s="85">
        <v>28856</v>
      </c>
      <c r="B92" s="65">
        <f>VLOOKUP(Table1[[#This Row],[Date]],'DB Money Supply'!$A:$F,6)</f>
        <v>1.8320000000000001</v>
      </c>
    </row>
    <row r="93" spans="1:2" x14ac:dyDescent="0.2">
      <c r="A93" s="85">
        <v>28946</v>
      </c>
      <c r="B93" s="65">
        <f>VLOOKUP(Table1[[#This Row],[Date]],'DB Money Supply'!$A:$F,6)</f>
        <v>1.835</v>
      </c>
    </row>
    <row r="94" spans="1:2" x14ac:dyDescent="0.2">
      <c r="A94" s="85">
        <v>29037</v>
      </c>
      <c r="B94" s="65">
        <f>VLOOKUP(Table1[[#This Row],[Date]],'DB Money Supply'!$A:$F,6)</f>
        <v>1.8460000000000001</v>
      </c>
    </row>
    <row r="95" spans="1:2" x14ac:dyDescent="0.2">
      <c r="A95" s="85">
        <v>29129</v>
      </c>
      <c r="B95" s="65">
        <f>VLOOKUP(Table1[[#This Row],[Date]],'DB Money Supply'!$A:$F,6)</f>
        <v>1.857</v>
      </c>
    </row>
    <row r="96" spans="1:2" x14ac:dyDescent="0.2">
      <c r="A96" s="85">
        <v>29221</v>
      </c>
      <c r="B96" s="65">
        <f>VLOOKUP(Table1[[#This Row],[Date]],'DB Money Supply'!$A:$F,6)</f>
        <v>1.869</v>
      </c>
    </row>
    <row r="97" spans="1:2" x14ac:dyDescent="0.2">
      <c r="A97" s="85">
        <v>29312</v>
      </c>
      <c r="B97" s="65">
        <f>VLOOKUP(Table1[[#This Row],[Date]],'DB Money Supply'!$A:$F,6)</f>
        <v>1.847</v>
      </c>
    </row>
    <row r="98" spans="1:2" x14ac:dyDescent="0.2">
      <c r="A98" s="85">
        <v>29403</v>
      </c>
      <c r="B98" s="65">
        <f>VLOOKUP(Table1[[#This Row],[Date]],'DB Money Supply'!$A:$F,6)</f>
        <v>1.831</v>
      </c>
    </row>
    <row r="99" spans="1:2" x14ac:dyDescent="0.2">
      <c r="A99" s="85">
        <v>29495</v>
      </c>
      <c r="B99" s="65">
        <f>VLOOKUP(Table1[[#This Row],[Date]],'DB Money Supply'!$A:$F,6)</f>
        <v>1.8740000000000001</v>
      </c>
    </row>
    <row r="100" spans="1:2" x14ac:dyDescent="0.2">
      <c r="A100" s="85">
        <v>29587</v>
      </c>
      <c r="B100" s="65">
        <f>VLOOKUP(Table1[[#This Row],[Date]],'DB Money Supply'!$A:$F,6)</f>
        <v>1.9279999999999999</v>
      </c>
    </row>
    <row r="101" spans="1:2" x14ac:dyDescent="0.2">
      <c r="A101" s="85">
        <v>29677</v>
      </c>
      <c r="B101" s="65">
        <f>VLOOKUP(Table1[[#This Row],[Date]],'DB Money Supply'!$A:$F,6)</f>
        <v>1.9</v>
      </c>
    </row>
    <row r="102" spans="1:2" x14ac:dyDescent="0.2">
      <c r="A102" s="85">
        <v>29768</v>
      </c>
      <c r="B102" s="65">
        <f>VLOOKUP(Table1[[#This Row],[Date]],'DB Money Supply'!$A:$F,6)</f>
        <v>1.925</v>
      </c>
    </row>
    <row r="103" spans="1:2" x14ac:dyDescent="0.2">
      <c r="A103" s="85">
        <v>29860</v>
      </c>
      <c r="B103" s="65">
        <f>VLOOKUP(Table1[[#This Row],[Date]],'DB Money Supply'!$A:$F,6)</f>
        <v>1.8879999999999999</v>
      </c>
    </row>
    <row r="104" spans="1:2" x14ac:dyDescent="0.2">
      <c r="A104" s="85">
        <v>29952</v>
      </c>
      <c r="B104" s="65">
        <f>VLOOKUP(Table1[[#This Row],[Date]],'DB Money Supply'!$A:$F,6)</f>
        <v>1.8420000000000001</v>
      </c>
    </row>
    <row r="105" spans="1:2" x14ac:dyDescent="0.2">
      <c r="A105" s="85">
        <v>30042</v>
      </c>
      <c r="B105" s="65">
        <f>VLOOKUP(Table1[[#This Row],[Date]],'DB Money Supply'!$A:$F,6)</f>
        <v>1.8360000000000001</v>
      </c>
    </row>
    <row r="106" spans="1:2" x14ac:dyDescent="0.2">
      <c r="A106" s="85">
        <v>30133</v>
      </c>
      <c r="B106" s="65">
        <f>VLOOKUP(Table1[[#This Row],[Date]],'DB Money Supply'!$A:$F,6)</f>
        <v>1.825</v>
      </c>
    </row>
    <row r="107" spans="1:2" x14ac:dyDescent="0.2">
      <c r="A107" s="85">
        <v>30225</v>
      </c>
      <c r="B107" s="65">
        <f>VLOOKUP(Table1[[#This Row],[Date]],'DB Money Supply'!$A:$F,6)</f>
        <v>1.804</v>
      </c>
    </row>
    <row r="108" spans="1:2" x14ac:dyDescent="0.2">
      <c r="A108" s="85">
        <v>30317</v>
      </c>
      <c r="B108" s="65">
        <f>VLOOKUP(Table1[[#This Row],[Date]],'DB Money Supply'!$A:$F,6)</f>
        <v>1.7450000000000001</v>
      </c>
    </row>
    <row r="109" spans="1:2" x14ac:dyDescent="0.2">
      <c r="A109" s="85">
        <v>30407</v>
      </c>
      <c r="B109" s="65">
        <f>VLOOKUP(Table1[[#This Row],[Date]],'DB Money Supply'!$A:$F,6)</f>
        <v>1.7529999999999999</v>
      </c>
    </row>
    <row r="110" spans="1:2" x14ac:dyDescent="0.2">
      <c r="A110" s="85">
        <v>30498</v>
      </c>
      <c r="B110" s="65">
        <f>VLOOKUP(Table1[[#This Row],[Date]],'DB Money Supply'!$A:$F,6)</f>
        <v>1.7789999999999999</v>
      </c>
    </row>
    <row r="111" spans="1:2" x14ac:dyDescent="0.2">
      <c r="A111" s="85">
        <v>30590</v>
      </c>
      <c r="B111" s="65">
        <f>VLOOKUP(Table1[[#This Row],[Date]],'DB Money Supply'!$A:$F,6)</f>
        <v>1.7969999999999999</v>
      </c>
    </row>
    <row r="112" spans="1:2" x14ac:dyDescent="0.2">
      <c r="A112" s="85">
        <v>30682</v>
      </c>
      <c r="B112" s="65">
        <f>VLOOKUP(Table1[[#This Row],[Date]],'DB Money Supply'!$A:$F,6)</f>
        <v>1.8120000000000001</v>
      </c>
    </row>
    <row r="113" spans="1:2" x14ac:dyDescent="0.2">
      <c r="A113" s="85">
        <v>30773</v>
      </c>
      <c r="B113" s="65">
        <f>VLOOKUP(Table1[[#This Row],[Date]],'DB Money Supply'!$A:$F,6)</f>
        <v>1.82</v>
      </c>
    </row>
    <row r="114" spans="1:2" x14ac:dyDescent="0.2">
      <c r="A114" s="85">
        <v>30864</v>
      </c>
      <c r="B114" s="65">
        <f>VLOOKUP(Table1[[#This Row],[Date]],'DB Money Supply'!$A:$F,6)</f>
        <v>1.829</v>
      </c>
    </row>
    <row r="115" spans="1:2" x14ac:dyDescent="0.2">
      <c r="A115" s="85">
        <v>30956</v>
      </c>
      <c r="B115" s="65">
        <f>VLOOKUP(Table1[[#This Row],[Date]],'DB Money Supply'!$A:$F,6)</f>
        <v>1.8180000000000001</v>
      </c>
    </row>
    <row r="116" spans="1:2" x14ac:dyDescent="0.2">
      <c r="A116" s="85">
        <v>31048</v>
      </c>
      <c r="B116" s="65">
        <f>VLOOKUP(Table1[[#This Row],[Date]],'DB Money Supply'!$A:$F,6)</f>
        <v>1.7989999999999999</v>
      </c>
    </row>
    <row r="117" spans="1:2" x14ac:dyDescent="0.2">
      <c r="A117" s="85">
        <v>31138</v>
      </c>
      <c r="B117" s="65">
        <f>VLOOKUP(Table1[[#This Row],[Date]],'DB Money Supply'!$A:$F,6)</f>
        <v>1.7949999999999999</v>
      </c>
    </row>
    <row r="118" spans="1:2" x14ac:dyDescent="0.2">
      <c r="A118" s="85">
        <v>31229</v>
      </c>
      <c r="B118" s="65">
        <f>VLOOKUP(Table1[[#This Row],[Date]],'DB Money Supply'!$A:$F,6)</f>
        <v>1.7949999999999999</v>
      </c>
    </row>
    <row r="119" spans="1:2" x14ac:dyDescent="0.2">
      <c r="A119" s="85">
        <v>31321</v>
      </c>
      <c r="B119" s="65">
        <f>VLOOKUP(Table1[[#This Row],[Date]],'DB Money Supply'!$A:$F,6)</f>
        <v>1.792</v>
      </c>
    </row>
    <row r="120" spans="1:2" x14ac:dyDescent="0.2">
      <c r="A120" s="85">
        <v>31413</v>
      </c>
      <c r="B120" s="65">
        <f>VLOOKUP(Table1[[#This Row],[Date]],'DB Money Supply'!$A:$F,6)</f>
        <v>1.792</v>
      </c>
    </row>
    <row r="121" spans="1:2" x14ac:dyDescent="0.2">
      <c r="A121" s="85">
        <v>31503</v>
      </c>
      <c r="B121" s="65">
        <f>VLOOKUP(Table1[[#This Row],[Date]],'DB Money Supply'!$A:$F,6)</f>
        <v>1.76</v>
      </c>
    </row>
    <row r="122" spans="1:2" x14ac:dyDescent="0.2">
      <c r="A122" s="85">
        <v>31594</v>
      </c>
      <c r="B122" s="65">
        <f>VLOOKUP(Table1[[#This Row],[Date]],'DB Money Supply'!$A:$F,6)</f>
        <v>1.7410000000000001</v>
      </c>
    </row>
    <row r="123" spans="1:2" x14ac:dyDescent="0.2">
      <c r="A123" s="85">
        <v>31686</v>
      </c>
      <c r="B123" s="65">
        <f>VLOOKUP(Table1[[#This Row],[Date]],'DB Money Supply'!$A:$F,6)</f>
        <v>1.7210000000000001</v>
      </c>
    </row>
    <row r="124" spans="1:2" x14ac:dyDescent="0.2">
      <c r="A124" s="85">
        <v>31778</v>
      </c>
      <c r="B124" s="65">
        <f>VLOOKUP(Table1[[#This Row],[Date]],'DB Money Supply'!$A:$F,6)</f>
        <v>1.718</v>
      </c>
    </row>
    <row r="125" spans="1:2" x14ac:dyDescent="0.2">
      <c r="A125" s="85">
        <v>31868</v>
      </c>
      <c r="B125" s="65">
        <f>VLOOKUP(Table1[[#This Row],[Date]],'DB Money Supply'!$A:$F,6)</f>
        <v>1.734</v>
      </c>
    </row>
    <row r="126" spans="1:2" x14ac:dyDescent="0.2">
      <c r="A126" s="85">
        <v>31959</v>
      </c>
      <c r="B126" s="65">
        <f>VLOOKUP(Table1[[#This Row],[Date]],'DB Money Supply'!$A:$F,6)</f>
        <v>1.7509999999999999</v>
      </c>
    </row>
    <row r="127" spans="1:2" x14ac:dyDescent="0.2">
      <c r="A127" s="85">
        <v>32051</v>
      </c>
      <c r="B127" s="65">
        <f>VLOOKUP(Table1[[#This Row],[Date]],'DB Money Supply'!$A:$F,6)</f>
        <v>1.776</v>
      </c>
    </row>
    <row r="128" spans="1:2" x14ac:dyDescent="0.2">
      <c r="A128" s="85">
        <v>32143</v>
      </c>
      <c r="B128" s="65">
        <f>VLOOKUP(Table1[[#This Row],[Date]],'DB Money Supply'!$A:$F,6)</f>
        <v>1.768</v>
      </c>
    </row>
    <row r="129" spans="1:2" x14ac:dyDescent="0.2">
      <c r="A129" s="85">
        <v>32234</v>
      </c>
      <c r="B129" s="65">
        <f>VLOOKUP(Table1[[#This Row],[Date]],'DB Money Supply'!$A:$F,6)</f>
        <v>1.774</v>
      </c>
    </row>
    <row r="130" spans="1:2" x14ac:dyDescent="0.2">
      <c r="A130" s="85">
        <v>32325</v>
      </c>
      <c r="B130" s="65">
        <f>VLOOKUP(Table1[[#This Row],[Date]],'DB Money Supply'!$A:$F,6)</f>
        <v>1.79</v>
      </c>
    </row>
    <row r="131" spans="1:2" x14ac:dyDescent="0.2">
      <c r="A131" s="85">
        <v>32417</v>
      </c>
      <c r="B131" s="65">
        <f>VLOOKUP(Table1[[#This Row],[Date]],'DB Money Supply'!$A:$F,6)</f>
        <v>1.8129999999999999</v>
      </c>
    </row>
    <row r="132" spans="1:2" x14ac:dyDescent="0.2">
      <c r="A132" s="85">
        <v>32509</v>
      </c>
      <c r="B132" s="65">
        <f>VLOOKUP(Table1[[#This Row],[Date]],'DB Money Supply'!$A:$F,6)</f>
        <v>1.84</v>
      </c>
    </row>
    <row r="133" spans="1:2" x14ac:dyDescent="0.2">
      <c r="A133" s="85">
        <v>32599</v>
      </c>
      <c r="B133" s="65">
        <f>VLOOKUP(Table1[[#This Row],[Date]],'DB Money Supply'!$A:$F,6)</f>
        <v>1.861</v>
      </c>
    </row>
    <row r="134" spans="1:2" x14ac:dyDescent="0.2">
      <c r="A134" s="85">
        <v>32690</v>
      </c>
      <c r="B134" s="65">
        <f>VLOOKUP(Table1[[#This Row],[Date]],'DB Money Supply'!$A:$F,6)</f>
        <v>1.853</v>
      </c>
    </row>
    <row r="135" spans="1:2" x14ac:dyDescent="0.2">
      <c r="A135" s="85">
        <v>32782</v>
      </c>
      <c r="B135" s="65">
        <f>VLOOKUP(Table1[[#This Row],[Date]],'DB Money Supply'!$A:$F,6)</f>
        <v>1.8340000000000001</v>
      </c>
    </row>
    <row r="136" spans="1:2" x14ac:dyDescent="0.2">
      <c r="A136" s="85">
        <v>32874</v>
      </c>
      <c r="B136" s="65">
        <f>VLOOKUP(Table1[[#This Row],[Date]],'DB Money Supply'!$A:$F,6)</f>
        <v>1.8480000000000001</v>
      </c>
    </row>
    <row r="137" spans="1:2" x14ac:dyDescent="0.2">
      <c r="A137" s="85">
        <v>32964</v>
      </c>
      <c r="B137" s="65">
        <f>VLOOKUP(Table1[[#This Row],[Date]],'DB Money Supply'!$A:$F,6)</f>
        <v>1.859</v>
      </c>
    </row>
    <row r="138" spans="1:2" x14ac:dyDescent="0.2">
      <c r="A138" s="85">
        <v>33055</v>
      </c>
      <c r="B138" s="65">
        <f>VLOOKUP(Table1[[#This Row],[Date]],'DB Money Supply'!$A:$F,6)</f>
        <v>1.8560000000000001</v>
      </c>
    </row>
    <row r="139" spans="1:2" x14ac:dyDescent="0.2">
      <c r="A139" s="85">
        <v>33147</v>
      </c>
      <c r="B139" s="65">
        <f>VLOOKUP(Table1[[#This Row],[Date]],'DB Money Supply'!$A:$F,6)</f>
        <v>1.839</v>
      </c>
    </row>
    <row r="140" spans="1:2" x14ac:dyDescent="0.2">
      <c r="A140" s="85">
        <v>33239</v>
      </c>
      <c r="B140" s="65">
        <f>VLOOKUP(Table1[[#This Row],[Date]],'DB Money Supply'!$A:$F,6)</f>
        <v>1.8260000000000001</v>
      </c>
    </row>
    <row r="141" spans="1:2" x14ac:dyDescent="0.2">
      <c r="A141" s="85">
        <v>33329</v>
      </c>
      <c r="B141" s="65">
        <f>VLOOKUP(Table1[[#This Row],[Date]],'DB Money Supply'!$A:$F,6)</f>
        <v>1.833</v>
      </c>
    </row>
    <row r="142" spans="1:2" x14ac:dyDescent="0.2">
      <c r="A142" s="85">
        <v>33420</v>
      </c>
      <c r="B142" s="65">
        <f>VLOOKUP(Table1[[#This Row],[Date]],'DB Money Supply'!$A:$F,6)</f>
        <v>1.85</v>
      </c>
    </row>
    <row r="143" spans="1:2" x14ac:dyDescent="0.2">
      <c r="A143" s="85">
        <v>33512</v>
      </c>
      <c r="B143" s="65">
        <f>VLOOKUP(Table1[[#This Row],[Date]],'DB Money Supply'!$A:$F,6)</f>
        <v>1.861</v>
      </c>
    </row>
    <row r="144" spans="1:2" x14ac:dyDescent="0.2">
      <c r="A144" s="85">
        <v>33604</v>
      </c>
      <c r="B144" s="65">
        <f>VLOOKUP(Table1[[#This Row],[Date]],'DB Money Supply'!$A:$F,6)</f>
        <v>1.8740000000000001</v>
      </c>
    </row>
    <row r="145" spans="1:2" x14ac:dyDescent="0.2">
      <c r="A145" s="85">
        <v>33695</v>
      </c>
      <c r="B145" s="65">
        <f>VLOOKUP(Table1[[#This Row],[Date]],'DB Money Supply'!$A:$F,6)</f>
        <v>1.905</v>
      </c>
    </row>
    <row r="146" spans="1:2" x14ac:dyDescent="0.2">
      <c r="A146" s="85">
        <v>33786</v>
      </c>
      <c r="B146" s="65">
        <f>VLOOKUP(Table1[[#This Row],[Date]],'DB Money Supply'!$A:$F,6)</f>
        <v>1.931</v>
      </c>
    </row>
    <row r="147" spans="1:2" x14ac:dyDescent="0.2">
      <c r="A147" s="85">
        <v>33878</v>
      </c>
      <c r="B147" s="65">
        <f>VLOOKUP(Table1[[#This Row],[Date]],'DB Money Supply'!$A:$F,6)</f>
        <v>1.9510000000000001</v>
      </c>
    </row>
    <row r="148" spans="1:2" x14ac:dyDescent="0.2">
      <c r="A148" s="85">
        <v>33970</v>
      </c>
      <c r="B148" s="65">
        <f>VLOOKUP(Table1[[#This Row],[Date]],'DB Money Supply'!$A:$F,6)</f>
        <v>1.9710000000000001</v>
      </c>
    </row>
    <row r="149" spans="1:2" x14ac:dyDescent="0.2">
      <c r="A149" s="85">
        <v>34060</v>
      </c>
      <c r="B149" s="65">
        <f>VLOOKUP(Table1[[#This Row],[Date]],'DB Money Supply'!$A:$F,6)</f>
        <v>1.9850000000000001</v>
      </c>
    </row>
    <row r="150" spans="1:2" x14ac:dyDescent="0.2">
      <c r="A150" s="85">
        <v>34151</v>
      </c>
      <c r="B150" s="65">
        <f>VLOOKUP(Table1[[#This Row],[Date]],'DB Money Supply'!$A:$F,6)</f>
        <v>1.9970000000000001</v>
      </c>
    </row>
    <row r="151" spans="1:2" x14ac:dyDescent="0.2">
      <c r="A151" s="85">
        <v>34243</v>
      </c>
      <c r="B151" s="65">
        <f>VLOOKUP(Table1[[#This Row],[Date]],'DB Money Supply'!$A:$F,6)</f>
        <v>2.0230000000000001</v>
      </c>
    </row>
    <row r="152" spans="1:2" x14ac:dyDescent="0.2">
      <c r="A152" s="85">
        <v>34335</v>
      </c>
      <c r="B152" s="65">
        <f>VLOOKUP(Table1[[#This Row],[Date]],'DB Money Supply'!$A:$F,6)</f>
        <v>2.0470000000000002</v>
      </c>
    </row>
    <row r="153" spans="1:2" x14ac:dyDescent="0.2">
      <c r="A153" s="85">
        <v>34425</v>
      </c>
      <c r="B153" s="65">
        <f>VLOOKUP(Table1[[#This Row],[Date]],'DB Money Supply'!$A:$F,6)</f>
        <v>2.08</v>
      </c>
    </row>
    <row r="154" spans="1:2" x14ac:dyDescent="0.2">
      <c r="A154" s="85">
        <v>34516</v>
      </c>
      <c r="B154" s="65">
        <f>VLOOKUP(Table1[[#This Row],[Date]],'DB Money Supply'!$A:$F,6)</f>
        <v>2.1030000000000002</v>
      </c>
    </row>
    <row r="155" spans="1:2" x14ac:dyDescent="0.2">
      <c r="A155" s="85">
        <v>34608</v>
      </c>
      <c r="B155" s="65">
        <f>VLOOKUP(Table1[[#This Row],[Date]],'DB Money Supply'!$A:$F,6)</f>
        <v>2.1389999999999998</v>
      </c>
    </row>
    <row r="156" spans="1:2" x14ac:dyDescent="0.2">
      <c r="A156" s="85">
        <v>34700</v>
      </c>
      <c r="B156" s="65">
        <f>VLOOKUP(Table1[[#This Row],[Date]],'DB Money Supply'!$A:$F,6)</f>
        <v>2.1549999999999998</v>
      </c>
    </row>
    <row r="157" spans="1:2" x14ac:dyDescent="0.2">
      <c r="A157" s="85">
        <v>34790</v>
      </c>
      <c r="B157" s="65">
        <f>VLOOKUP(Table1[[#This Row],[Date]],'DB Money Supply'!$A:$F,6)</f>
        <v>2.1509999999999998</v>
      </c>
    </row>
    <row r="158" spans="1:2" x14ac:dyDescent="0.2">
      <c r="A158" s="85">
        <v>34881</v>
      </c>
      <c r="B158" s="65">
        <f>VLOOKUP(Table1[[#This Row],[Date]],'DB Money Supply'!$A:$F,6)</f>
        <v>2.1419999999999999</v>
      </c>
    </row>
    <row r="159" spans="1:2" x14ac:dyDescent="0.2">
      <c r="A159" s="85">
        <v>34973</v>
      </c>
      <c r="B159" s="65">
        <f>VLOOKUP(Table1[[#This Row],[Date]],'DB Money Supply'!$A:$F,6)</f>
        <v>2.1469999999999998</v>
      </c>
    </row>
    <row r="160" spans="1:2" x14ac:dyDescent="0.2">
      <c r="A160" s="85">
        <v>35065</v>
      </c>
      <c r="B160" s="65">
        <f>VLOOKUP(Table1[[#This Row],[Date]],'DB Money Supply'!$A:$F,6)</f>
        <v>2.1469999999999998</v>
      </c>
    </row>
    <row r="161" spans="1:2" x14ac:dyDescent="0.2">
      <c r="A161" s="85">
        <v>35156</v>
      </c>
      <c r="B161" s="65">
        <f>VLOOKUP(Table1[[#This Row],[Date]],'DB Money Supply'!$A:$F,6)</f>
        <v>2.165</v>
      </c>
    </row>
    <row r="162" spans="1:2" x14ac:dyDescent="0.2">
      <c r="A162" s="85">
        <v>35247</v>
      </c>
      <c r="B162" s="65">
        <f>VLOOKUP(Table1[[#This Row],[Date]],'DB Money Supply'!$A:$F,6)</f>
        <v>2.1709999999999998</v>
      </c>
    </row>
    <row r="163" spans="1:2" x14ac:dyDescent="0.2">
      <c r="A163" s="85">
        <v>35339</v>
      </c>
      <c r="B163" s="65">
        <f>VLOOKUP(Table1[[#This Row],[Date]],'DB Money Supply'!$A:$F,6)</f>
        <v>2.1760000000000002</v>
      </c>
    </row>
    <row r="164" spans="1:2" x14ac:dyDescent="0.2">
      <c r="A164" s="85">
        <v>35431</v>
      </c>
      <c r="B164" s="65">
        <f>VLOOKUP(Table1[[#This Row],[Date]],'DB Money Supply'!$A:$F,6)</f>
        <v>2.1739999999999999</v>
      </c>
    </row>
    <row r="165" spans="1:2" x14ac:dyDescent="0.2">
      <c r="A165" s="85">
        <v>35521</v>
      </c>
      <c r="B165" s="65">
        <f>VLOOKUP(Table1[[#This Row],[Date]],'DB Money Supply'!$A:$F,6)</f>
        <v>2.19</v>
      </c>
    </row>
    <row r="166" spans="1:2" x14ac:dyDescent="0.2">
      <c r="A166" s="85">
        <v>35612</v>
      </c>
      <c r="B166" s="65">
        <f>VLOOKUP(Table1[[#This Row],[Date]],'DB Money Supply'!$A:$F,6)</f>
        <v>2.1920000000000002</v>
      </c>
    </row>
    <row r="167" spans="1:2" x14ac:dyDescent="0.2">
      <c r="A167" s="85">
        <v>35704</v>
      </c>
      <c r="B167" s="65">
        <f>VLOOKUP(Table1[[#This Row],[Date]],'DB Money Supply'!$A:$F,6)</f>
        <v>2.1840000000000002</v>
      </c>
    </row>
    <row r="168" spans="1:2" x14ac:dyDescent="0.2">
      <c r="A168" s="85">
        <v>35796</v>
      </c>
      <c r="B168" s="65">
        <f>VLOOKUP(Table1[[#This Row],[Date]],'DB Money Supply'!$A:$F,6)</f>
        <v>2.17</v>
      </c>
    </row>
    <row r="169" spans="1:2" x14ac:dyDescent="0.2">
      <c r="A169" s="85">
        <v>35886</v>
      </c>
      <c r="B169" s="65">
        <f>VLOOKUP(Table1[[#This Row],[Date]],'DB Money Supply'!$A:$F,6)</f>
        <v>2.1549999999999998</v>
      </c>
    </row>
    <row r="170" spans="1:2" x14ac:dyDescent="0.2">
      <c r="A170" s="85">
        <v>35977</v>
      </c>
      <c r="B170" s="65">
        <f>VLOOKUP(Table1[[#This Row],[Date]],'DB Money Supply'!$A:$F,6)</f>
        <v>2.1549999999999998</v>
      </c>
    </row>
    <row r="171" spans="1:2" x14ac:dyDescent="0.2">
      <c r="A171" s="85">
        <v>36069</v>
      </c>
      <c r="B171" s="65">
        <f>VLOOKUP(Table1[[#This Row],[Date]],'DB Money Supply'!$A:$F,6)</f>
        <v>2.14</v>
      </c>
    </row>
    <row r="172" spans="1:2" x14ac:dyDescent="0.2">
      <c r="A172" s="85">
        <v>36161</v>
      </c>
      <c r="B172" s="65">
        <f>VLOOKUP(Table1[[#This Row],[Date]],'DB Money Supply'!$A:$F,6)</f>
        <v>2.129</v>
      </c>
    </row>
    <row r="173" spans="1:2" x14ac:dyDescent="0.2">
      <c r="A173" s="85">
        <v>36251</v>
      </c>
      <c r="B173" s="65">
        <f>VLOOKUP(Table1[[#This Row],[Date]],'DB Money Supply'!$A:$F,6)</f>
        <v>2.1240000000000001</v>
      </c>
    </row>
    <row r="174" spans="1:2" x14ac:dyDescent="0.2">
      <c r="A174" s="85">
        <v>36342</v>
      </c>
      <c r="B174" s="65">
        <f>VLOOKUP(Table1[[#This Row],[Date]],'DB Money Supply'!$A:$F,6)</f>
        <v>2.1280000000000001</v>
      </c>
    </row>
    <row r="175" spans="1:2" x14ac:dyDescent="0.2">
      <c r="A175" s="85">
        <v>36434</v>
      </c>
      <c r="B175" s="65">
        <f>VLOOKUP(Table1[[#This Row],[Date]],'DB Money Supply'!$A:$F,6)</f>
        <v>2.1459999999999999</v>
      </c>
    </row>
    <row r="176" spans="1:2" x14ac:dyDescent="0.2">
      <c r="A176" s="85">
        <v>36526</v>
      </c>
      <c r="B176" s="65">
        <f>VLOOKUP(Table1[[#This Row],[Date]],'DB Money Supply'!$A:$F,6)</f>
        <v>2.1349999999999998</v>
      </c>
    </row>
    <row r="177" spans="1:2" x14ac:dyDescent="0.2">
      <c r="A177" s="85">
        <v>36617</v>
      </c>
      <c r="B177" s="65">
        <f>VLOOKUP(Table1[[#This Row],[Date]],'DB Money Supply'!$A:$F,6)</f>
        <v>2.1509999999999998</v>
      </c>
    </row>
    <row r="178" spans="1:2" x14ac:dyDescent="0.2">
      <c r="A178" s="85">
        <v>36708</v>
      </c>
      <c r="B178" s="65">
        <f>VLOOKUP(Table1[[#This Row],[Date]],'DB Money Supply'!$A:$F,6)</f>
        <v>2.141</v>
      </c>
    </row>
    <row r="179" spans="1:2" x14ac:dyDescent="0.2">
      <c r="A179" s="85">
        <v>36800</v>
      </c>
      <c r="B179" s="65">
        <f>VLOOKUP(Table1[[#This Row],[Date]],'DB Money Supply'!$A:$F,6)</f>
        <v>2.1339999999999999</v>
      </c>
    </row>
    <row r="180" spans="1:2" x14ac:dyDescent="0.2">
      <c r="A180" s="85">
        <v>36892</v>
      </c>
      <c r="B180" s="65">
        <f>VLOOKUP(Table1[[#This Row],[Date]],'DB Money Supply'!$A:$F,6)</f>
        <v>2.0859999999999999</v>
      </c>
    </row>
    <row r="181" spans="1:2" x14ac:dyDescent="0.2">
      <c r="A181" s="85">
        <v>36982</v>
      </c>
      <c r="B181" s="65">
        <f>VLOOKUP(Table1[[#This Row],[Date]],'DB Money Supply'!$A:$F,6)</f>
        <v>2.0590000000000002</v>
      </c>
    </row>
    <row r="182" spans="1:2" x14ac:dyDescent="0.2">
      <c r="A182" s="85">
        <v>37073</v>
      </c>
      <c r="B182" s="65">
        <f>VLOOKUP(Table1[[#This Row],[Date]],'DB Money Supply'!$A:$F,6)</f>
        <v>2.0139999999999998</v>
      </c>
    </row>
    <row r="183" spans="1:2" x14ac:dyDescent="0.2">
      <c r="A183" s="85">
        <v>37165</v>
      </c>
      <c r="B183" s="65">
        <f>VLOOKUP(Table1[[#This Row],[Date]],'DB Money Supply'!$A:$F,6)</f>
        <v>1.98</v>
      </c>
    </row>
    <row r="184" spans="1:2" x14ac:dyDescent="0.2">
      <c r="A184" s="85">
        <v>37257</v>
      </c>
      <c r="B184" s="65">
        <f>VLOOKUP(Table1[[#This Row],[Date]],'DB Money Supply'!$A:$F,6)</f>
        <v>1.9690000000000001</v>
      </c>
    </row>
    <row r="185" spans="1:2" x14ac:dyDescent="0.2">
      <c r="A185" s="85">
        <v>37347</v>
      </c>
      <c r="B185" s="65">
        <f>VLOOKUP(Table1[[#This Row],[Date]],'DB Money Supply'!$A:$F,6)</f>
        <v>1.972</v>
      </c>
    </row>
    <row r="186" spans="1:2" x14ac:dyDescent="0.2">
      <c r="A186" s="85">
        <v>37438</v>
      </c>
      <c r="B186" s="65">
        <f>VLOOKUP(Table1[[#This Row],[Date]],'DB Money Supply'!$A:$F,6)</f>
        <v>1.9530000000000001</v>
      </c>
    </row>
    <row r="187" spans="1:2" x14ac:dyDescent="0.2">
      <c r="A187" s="85">
        <v>37530</v>
      </c>
      <c r="B187" s="65">
        <f>VLOOKUP(Table1[[#This Row],[Date]],'DB Money Supply'!$A:$F,6)</f>
        <v>1.927</v>
      </c>
    </row>
    <row r="188" spans="1:2" x14ac:dyDescent="0.2">
      <c r="A188" s="85">
        <v>37622</v>
      </c>
      <c r="B188" s="65">
        <f>VLOOKUP(Table1[[#This Row],[Date]],'DB Money Supply'!$A:$F,6)</f>
        <v>1.915</v>
      </c>
    </row>
    <row r="189" spans="1:2" x14ac:dyDescent="0.2">
      <c r="A189" s="85">
        <v>37712</v>
      </c>
      <c r="B189" s="65">
        <f>VLOOKUP(Table1[[#This Row],[Date]],'DB Money Supply'!$A:$F,6)</f>
        <v>1.901</v>
      </c>
    </row>
    <row r="190" spans="1:2" x14ac:dyDescent="0.2">
      <c r="A190" s="85">
        <v>37803</v>
      </c>
      <c r="B190" s="65">
        <f>VLOOKUP(Table1[[#This Row],[Date]],'DB Money Supply'!$A:$F,6)</f>
        <v>1.905</v>
      </c>
    </row>
    <row r="191" spans="1:2" x14ac:dyDescent="0.2">
      <c r="A191" s="85">
        <v>37895</v>
      </c>
      <c r="B191" s="65">
        <f>VLOOKUP(Table1[[#This Row],[Date]],'DB Money Supply'!$A:$F,6)</f>
        <v>1.9410000000000001</v>
      </c>
    </row>
    <row r="192" spans="1:2" x14ac:dyDescent="0.2">
      <c r="A192" s="85">
        <v>37987</v>
      </c>
      <c r="B192" s="65">
        <f>VLOOKUP(Table1[[#This Row],[Date]],'DB Money Supply'!$A:$F,6)</f>
        <v>1.9510000000000001</v>
      </c>
    </row>
    <row r="193" spans="1:2" x14ac:dyDescent="0.2">
      <c r="A193" s="85">
        <v>38078</v>
      </c>
      <c r="B193" s="65">
        <f>VLOOKUP(Table1[[#This Row],[Date]],'DB Money Supply'!$A:$F,6)</f>
        <v>1.94</v>
      </c>
    </row>
    <row r="194" spans="1:2" x14ac:dyDescent="0.2">
      <c r="A194" s="85">
        <v>38169</v>
      </c>
      <c r="B194" s="65">
        <f>VLOOKUP(Table1[[#This Row],[Date]],'DB Money Supply'!$A:$F,6)</f>
        <v>1.9490000000000001</v>
      </c>
    </row>
    <row r="195" spans="1:2" x14ac:dyDescent="0.2">
      <c r="A195" s="85">
        <v>38261</v>
      </c>
      <c r="B195" s="65">
        <f>VLOOKUP(Table1[[#This Row],[Date]],'DB Money Supply'!$A:$F,6)</f>
        <v>1.9590000000000001</v>
      </c>
    </row>
    <row r="196" spans="1:2" x14ac:dyDescent="0.2">
      <c r="A196" s="85">
        <v>38353</v>
      </c>
      <c r="B196" s="65">
        <f>VLOOKUP(Table1[[#This Row],[Date]],'DB Money Supply'!$A:$F,6)</f>
        <v>1.9850000000000001</v>
      </c>
    </row>
    <row r="197" spans="1:2" x14ac:dyDescent="0.2">
      <c r="A197" s="85">
        <v>38443</v>
      </c>
      <c r="B197" s="65">
        <f>VLOOKUP(Table1[[#This Row],[Date]],'DB Money Supply'!$A:$F,6)</f>
        <v>1.9950000000000001</v>
      </c>
    </row>
    <row r="198" spans="1:2" x14ac:dyDescent="0.2">
      <c r="A198" s="85">
        <v>38534</v>
      </c>
      <c r="B198" s="65">
        <f>VLOOKUP(Table1[[#This Row],[Date]],'DB Money Supply'!$A:$F,6)</f>
        <v>2.0009999999999999</v>
      </c>
    </row>
    <row r="199" spans="1:2" x14ac:dyDescent="0.2">
      <c r="A199" s="85">
        <v>38626</v>
      </c>
      <c r="B199" s="65">
        <f>VLOOKUP(Table1[[#This Row],[Date]],'DB Money Supply'!$A:$F,6)</f>
        <v>2.0019999999999998</v>
      </c>
    </row>
    <row r="200" spans="1:2" x14ac:dyDescent="0.2">
      <c r="A200" s="85">
        <v>38718</v>
      </c>
      <c r="B200" s="65">
        <f>VLOOKUP(Table1[[#This Row],[Date]],'DB Money Supply'!$A:$F,6)</f>
        <v>2.0169999999999999</v>
      </c>
    </row>
    <row r="201" spans="1:2" x14ac:dyDescent="0.2">
      <c r="A201" s="85">
        <v>38808</v>
      </c>
      <c r="B201" s="65">
        <f>VLOOKUP(Table1[[#This Row],[Date]],'DB Money Supply'!$A:$F,6)</f>
        <v>2.0179999999999998</v>
      </c>
    </row>
    <row r="202" spans="1:2" x14ac:dyDescent="0.2">
      <c r="A202" s="85">
        <v>38899</v>
      </c>
      <c r="B202" s="65">
        <f>VLOOKUP(Table1[[#This Row],[Date]],'DB Money Supply'!$A:$F,6)</f>
        <v>2.0059999999999998</v>
      </c>
    </row>
    <row r="203" spans="1:2" x14ac:dyDescent="0.2">
      <c r="A203" s="85">
        <v>38991</v>
      </c>
      <c r="B203" s="65">
        <f>VLOOKUP(Table1[[#This Row],[Date]],'DB Money Supply'!$A:$F,6)</f>
        <v>1.9970000000000001</v>
      </c>
    </row>
    <row r="204" spans="1:2" x14ac:dyDescent="0.2">
      <c r="A204" s="85">
        <v>39083</v>
      </c>
      <c r="B204" s="65">
        <f>VLOOKUP(Table1[[#This Row],[Date]],'DB Money Supply'!$A:$F,6)</f>
        <v>1.994</v>
      </c>
    </row>
    <row r="205" spans="1:2" x14ac:dyDescent="0.2">
      <c r="A205" s="85">
        <v>39173</v>
      </c>
      <c r="B205" s="65">
        <f>VLOOKUP(Table1[[#This Row],[Date]],'DB Money Supply'!$A:$F,6)</f>
        <v>1.9870000000000001</v>
      </c>
    </row>
    <row r="206" spans="1:2" x14ac:dyDescent="0.2">
      <c r="A206" s="85">
        <v>39264</v>
      </c>
      <c r="B206" s="65">
        <f>VLOOKUP(Table1[[#This Row],[Date]],'DB Money Supply'!$A:$F,6)</f>
        <v>1.978</v>
      </c>
    </row>
    <row r="207" spans="1:2" x14ac:dyDescent="0.2">
      <c r="A207" s="85">
        <v>39356</v>
      </c>
      <c r="B207" s="65">
        <f>VLOOKUP(Table1[[#This Row],[Date]],'DB Money Supply'!$A:$F,6)</f>
        <v>1.9770000000000001</v>
      </c>
    </row>
    <row r="208" spans="1:2" x14ac:dyDescent="0.2">
      <c r="A208" s="85">
        <v>39448</v>
      </c>
      <c r="B208" s="65">
        <f>VLOOKUP(Table1[[#This Row],[Date]],'DB Money Supply'!$A:$F,6)</f>
        <v>1.94</v>
      </c>
    </row>
    <row r="209" spans="1:2" x14ac:dyDescent="0.2">
      <c r="A209" s="85">
        <v>39539</v>
      </c>
      <c r="B209" s="65">
        <f>VLOOKUP(Table1[[#This Row],[Date]],'DB Money Supply'!$A:$F,6)</f>
        <v>1.9279999999999999</v>
      </c>
    </row>
    <row r="210" spans="1:2" x14ac:dyDescent="0.2">
      <c r="A210" s="85">
        <v>39630</v>
      </c>
      <c r="B210" s="65">
        <f>VLOOKUP(Table1[[#This Row],[Date]],'DB Money Supply'!$A:$F,6)</f>
        <v>1.909</v>
      </c>
    </row>
    <row r="211" spans="1:2" x14ac:dyDescent="0.2">
      <c r="A211" s="85">
        <v>39722</v>
      </c>
      <c r="B211" s="65">
        <f>VLOOKUP(Table1[[#This Row],[Date]],'DB Money Supply'!$A:$F,6)</f>
        <v>1.8129999999999999</v>
      </c>
    </row>
    <row r="212" spans="1:2" x14ac:dyDescent="0.2">
      <c r="A212" s="85">
        <v>39814</v>
      </c>
      <c r="B212" s="65">
        <f>VLOOKUP(Table1[[#This Row],[Date]],'DB Money Supply'!$A:$F,6)</f>
        <v>1.736</v>
      </c>
    </row>
    <row r="213" spans="1:2" x14ac:dyDescent="0.2">
      <c r="A213" s="85">
        <v>39904</v>
      </c>
      <c r="B213" s="65">
        <f>VLOOKUP(Table1[[#This Row],[Date]],'DB Money Supply'!$A:$F,6)</f>
        <v>1.71</v>
      </c>
    </row>
    <row r="214" spans="1:2" x14ac:dyDescent="0.2">
      <c r="A214" s="85">
        <v>39995</v>
      </c>
      <c r="B214" s="65">
        <f>VLOOKUP(Table1[[#This Row],[Date]],'DB Money Supply'!$A:$F,6)</f>
        <v>1.712</v>
      </c>
    </row>
    <row r="215" spans="1:2" x14ac:dyDescent="0.2">
      <c r="A215" s="85">
        <v>40087</v>
      </c>
      <c r="B215" s="65">
        <f>VLOOKUP(Table1[[#This Row],[Date]],'DB Money Supply'!$A:$F,6)</f>
        <v>1.726</v>
      </c>
    </row>
    <row r="216" spans="1:2" x14ac:dyDescent="0.2">
      <c r="A216" s="85">
        <v>40179</v>
      </c>
      <c r="B216" s="65">
        <f>VLOOKUP(Table1[[#This Row],[Date]],'DB Money Supply'!$A:$F,6)</f>
        <v>1.74</v>
      </c>
    </row>
    <row r="217" spans="1:2" x14ac:dyDescent="0.2">
      <c r="A217" s="85">
        <v>40269</v>
      </c>
      <c r="B217" s="65">
        <f>VLOOKUP(Table1[[#This Row],[Date]],'DB Money Supply'!$A:$F,6)</f>
        <v>1.7470000000000001</v>
      </c>
    </row>
    <row r="218" spans="1:2" x14ac:dyDescent="0.2">
      <c r="A218" s="85">
        <v>40360</v>
      </c>
      <c r="B218" s="65">
        <f>VLOOKUP(Table1[[#This Row],[Date]],'DB Money Supply'!$A:$F,6)</f>
        <v>1.748</v>
      </c>
    </row>
    <row r="219" spans="1:2" x14ac:dyDescent="0.2">
      <c r="A219" s="85">
        <v>40452</v>
      </c>
      <c r="B219" s="65">
        <f>VLOOKUP(Table1[[#This Row],[Date]],'DB Money Supply'!$A:$F,6)</f>
        <v>1.7450000000000001</v>
      </c>
    </row>
    <row r="220" spans="1:2" x14ac:dyDescent="0.2">
      <c r="A220" s="85">
        <v>40544</v>
      </c>
      <c r="B220" s="65">
        <f>VLOOKUP(Table1[[#This Row],[Date]],'DB Money Supply'!$A:$F,6)</f>
        <v>1.728</v>
      </c>
    </row>
    <row r="221" spans="1:2" x14ac:dyDescent="0.2">
      <c r="A221" s="85">
        <v>40634</v>
      </c>
      <c r="B221" s="65">
        <f>VLOOKUP(Table1[[#This Row],[Date]],'DB Money Supply'!$A:$F,6)</f>
        <v>1.714</v>
      </c>
    </row>
    <row r="222" spans="1:2" x14ac:dyDescent="0.2">
      <c r="A222" s="85">
        <v>40725</v>
      </c>
      <c r="B222" s="65">
        <f>VLOOKUP(Table1[[#This Row],[Date]],'DB Money Supply'!$A:$F,6)</f>
        <v>1.6559999999999999</v>
      </c>
    </row>
    <row r="223" spans="1:2" x14ac:dyDescent="0.2">
      <c r="A223" s="85">
        <v>40817</v>
      </c>
      <c r="B223" s="65">
        <f>VLOOKUP(Table1[[#This Row],[Date]],'DB Money Supply'!$A:$F,6)</f>
        <v>1.649</v>
      </c>
    </row>
    <row r="224" spans="1:2" x14ac:dyDescent="0.2">
      <c r="A224" s="85">
        <v>40909</v>
      </c>
      <c r="B224" s="65">
        <f>VLOOKUP(Table1[[#This Row],[Date]],'DB Money Supply'!$A:$F,6)</f>
        <v>1.6419999999999999</v>
      </c>
    </row>
    <row r="225" spans="1:2" x14ac:dyDescent="0.2">
      <c r="A225" s="85">
        <v>41000</v>
      </c>
      <c r="B225" s="65">
        <f>VLOOKUP(Table1[[#This Row],[Date]],'DB Money Supply'!$A:$F,6)</f>
        <v>1.63</v>
      </c>
    </row>
    <row r="226" spans="1:2" x14ac:dyDescent="0.2">
      <c r="A226" s="85">
        <v>41091</v>
      </c>
      <c r="B226" s="65">
        <f>VLOOKUP(Table1[[#This Row],[Date]],'DB Money Supply'!$A:$F,6)</f>
        <v>1.6120000000000001</v>
      </c>
    </row>
    <row r="227" spans="1:2" x14ac:dyDescent="0.2">
      <c r="A227" s="85">
        <v>41183</v>
      </c>
      <c r="B227" s="65">
        <f>VLOOKUP(Table1[[#This Row],[Date]],'DB Money Supply'!$A:$F,6)</f>
        <v>1.5880000000000001</v>
      </c>
    </row>
    <row r="228" spans="1:2" x14ac:dyDescent="0.2">
      <c r="A228" s="85">
        <v>41275</v>
      </c>
      <c r="B228" s="65">
        <f>VLOOKUP(Table1[[#This Row],[Date]],'DB Money Supply'!$A:$F,6)</f>
        <v>1.583</v>
      </c>
    </row>
    <row r="229" spans="1:2" x14ac:dyDescent="0.2">
      <c r="A229" s="85">
        <v>41365</v>
      </c>
      <c r="B229" s="65">
        <f>VLOOKUP(Table1[[#This Row],[Date]],'DB Money Supply'!$A:$F,6)</f>
        <v>1.57</v>
      </c>
    </row>
    <row r="230" spans="1:2" x14ac:dyDescent="0.2">
      <c r="A230" s="85">
        <v>41456</v>
      </c>
      <c r="B230" s="65">
        <f>VLOOKUP(Table1[[#This Row],[Date]],'DB Money Supply'!$A:$F,6)</f>
        <v>1.5680000000000001</v>
      </c>
    </row>
    <row r="231" spans="1:2" x14ac:dyDescent="0.2">
      <c r="A231" s="85">
        <v>41548</v>
      </c>
      <c r="B231" s="65">
        <f>VLOOKUP(Table1[[#This Row],[Date]],'DB Money Supply'!$A:$F,6)</f>
        <v>1.5609999999999999</v>
      </c>
    </row>
    <row r="232" spans="1:2" x14ac:dyDescent="0.2">
      <c r="A232" s="85">
        <v>41640</v>
      </c>
      <c r="B232" s="65">
        <f>VLOOKUP(Table1[[#This Row],[Date]],'DB Money Supply'!$A:$F,6)</f>
        <v>1.5369999999999999</v>
      </c>
    </row>
    <row r="233" spans="1:2" x14ac:dyDescent="0.2">
      <c r="A233" s="85">
        <v>41730</v>
      </c>
      <c r="B233" s="65">
        <f>VLOOKUP(Table1[[#This Row],[Date]],'DB Money Supply'!$A:$F,6)</f>
        <v>1.542</v>
      </c>
    </row>
    <row r="234" spans="1:2" x14ac:dyDescent="0.2">
      <c r="A234" s="85">
        <v>41821</v>
      </c>
      <c r="B234" s="65">
        <f>VLOOKUP(Table1[[#This Row],[Date]],'DB Money Supply'!$A:$F,6)</f>
        <v>1.548</v>
      </c>
    </row>
    <row r="235" spans="1:2" x14ac:dyDescent="0.2">
      <c r="A235" s="85">
        <v>41913</v>
      </c>
      <c r="B235" s="65">
        <f>VLOOKUP(Table1[[#This Row],[Date]],'DB Money Supply'!$A:$F,6)</f>
        <v>1.538</v>
      </c>
    </row>
    <row r="236" spans="1:2" x14ac:dyDescent="0.2">
      <c r="A236" s="85">
        <v>42005</v>
      </c>
      <c r="B236" s="65">
        <f>VLOOKUP(Table1[[#This Row],[Date]],'DB Money Supply'!$A:$F,6)</f>
        <v>1.52</v>
      </c>
    </row>
    <row r="237" spans="1:2" x14ac:dyDescent="0.2">
      <c r="A237" s="85">
        <v>42095</v>
      </c>
      <c r="B237" s="65">
        <f>VLOOKUP(Table1[[#This Row],[Date]],'DB Money Supply'!$A:$F,6)</f>
        <v>1.5209999999999999</v>
      </c>
    </row>
    <row r="238" spans="1:2" x14ac:dyDescent="0.2">
      <c r="A238" s="85">
        <v>42186</v>
      </c>
      <c r="B238" s="65">
        <f>VLOOKUP(Table1[[#This Row],[Date]],'DB Money Supply'!$A:$F,6)</f>
        <v>1.5129999999999999</v>
      </c>
    </row>
    <row r="239" spans="1:2" x14ac:dyDescent="0.2">
      <c r="A239" s="85">
        <v>42278</v>
      </c>
      <c r="B239" s="65">
        <f>VLOOKUP(Table1[[#This Row],[Date]],'DB Money Supply'!$A:$F,6)</f>
        <v>1.494</v>
      </c>
    </row>
    <row r="240" spans="1:2" x14ac:dyDescent="0.2">
      <c r="A240" s="85">
        <v>42370</v>
      </c>
      <c r="B240" s="65">
        <f>VLOOKUP(Table1[[#This Row],[Date]],'DB Money Supply'!$A:$F,6)</f>
        <v>1.4690000000000001</v>
      </c>
    </row>
    <row r="241" spans="1:2" x14ac:dyDescent="0.2">
      <c r="A241" s="85">
        <v>42461</v>
      </c>
      <c r="B241" s="65">
        <f>VLOOKUP(Table1[[#This Row],[Date]],'DB Money Supply'!$A:$F,6)</f>
        <v>1.458</v>
      </c>
    </row>
    <row r="242" spans="1:2" x14ac:dyDescent="0.2">
      <c r="A242" s="85">
        <v>42552</v>
      </c>
      <c r="B242" s="65">
        <f>VLOOKUP(Table1[[#This Row],[Date]],'DB Money Supply'!$A:$F,6)</f>
        <v>1.4490000000000001</v>
      </c>
    </row>
    <row r="243" spans="1:2" x14ac:dyDescent="0.2">
      <c r="A243" s="85">
        <v>42644</v>
      </c>
      <c r="B243" s="65">
        <f>VLOOKUP(Table1[[#This Row],[Date]],'DB Money Supply'!$A:$F,6)</f>
        <v>1.4410000000000001</v>
      </c>
    </row>
    <row r="244" spans="1:2" x14ac:dyDescent="0.2">
      <c r="A244" s="85">
        <v>42736</v>
      </c>
      <c r="B244" s="65">
        <f>VLOOKUP(Table1[[#This Row],[Date]],'DB Money Supply'!$A:$F,6)</f>
        <v>1.4339999999999999</v>
      </c>
    </row>
    <row r="245" spans="1:2" x14ac:dyDescent="0.2">
      <c r="A245" s="85">
        <v>42826</v>
      </c>
      <c r="B245" s="65">
        <f>VLOOKUP(Table1[[#This Row],[Date]],'DB Money Supply'!$A:$F,6)</f>
        <v>1.4279999999999999</v>
      </c>
    </row>
    <row r="246" spans="1:2" x14ac:dyDescent="0.2">
      <c r="A246" s="85">
        <v>42917</v>
      </c>
      <c r="B246" s="65">
        <f>VLOOKUP(Table1[[#This Row],[Date]],'DB Money Supply'!$A:$F,6)</f>
        <v>1.431</v>
      </c>
    </row>
    <row r="247" spans="1:2" x14ac:dyDescent="0.2">
      <c r="A247" s="85">
        <v>43009</v>
      </c>
      <c r="B247" s="65">
        <f>VLOOKUP(Table1[[#This Row],[Date]],'DB Money Supply'!$A:$F,6)</f>
        <v>1.44</v>
      </c>
    </row>
    <row r="248" spans="1:2" x14ac:dyDescent="0.2">
      <c r="A248" s="85">
        <v>43101</v>
      </c>
      <c r="B248" s="65">
        <f>VLOOKUP(Table1[[#This Row],[Date]],'DB Money Supply'!$A:$F,6)</f>
        <v>1.4470000000000001</v>
      </c>
    </row>
    <row r="249" spans="1:2" x14ac:dyDescent="0.2">
      <c r="A249" s="85">
        <v>43191</v>
      </c>
      <c r="B249" s="65">
        <f>VLOOKUP(Table1[[#This Row],[Date]],'DB Money Supply'!$A:$F,6)</f>
        <v>1.4570000000000001</v>
      </c>
    </row>
    <row r="250" spans="1:2" x14ac:dyDescent="0.2">
      <c r="A250" s="85">
        <v>43282</v>
      </c>
      <c r="B250" s="65">
        <f>VLOOKUP(Table1[[#This Row],[Date]],'DB Money Supply'!$A:$F,6)</f>
        <v>1.456</v>
      </c>
    </row>
    <row r="251" spans="1:2" x14ac:dyDescent="0.2">
      <c r="A251" s="85">
        <v>43374</v>
      </c>
      <c r="B251" s="65">
        <f>VLOOKUP(Table1[[#This Row],[Date]],'DB Money Supply'!$A:$F,6)</f>
        <v>1.4570000000000001</v>
      </c>
    </row>
    <row r="252" spans="1:2" x14ac:dyDescent="0.2">
      <c r="A252" s="85">
        <v>43466</v>
      </c>
      <c r="B252" s="65">
        <f>VLOOKUP(Table1[[#This Row],[Date]],'DB Money Supply'!$A:$F,6)</f>
        <v>1.45</v>
      </c>
    </row>
    <row r="253" spans="1:2" x14ac:dyDescent="0.2">
      <c r="A253" s="85">
        <v>43556</v>
      </c>
      <c r="B253" s="65">
        <f>VLOOKUP(Table1[[#This Row],[Date]],'DB Money Supply'!$A:$F,6)</f>
        <v>1.4510000000000001</v>
      </c>
    </row>
    <row r="254" spans="1:2" x14ac:dyDescent="0.2">
      <c r="A254" s="85">
        <v>43647</v>
      </c>
      <c r="B254" s="65">
        <f>VLOOKUP(Table1[[#This Row],[Date]],'DB Money Supply'!$A:$F,6)</f>
        <v>1.4390000000000001</v>
      </c>
    </row>
    <row r="255" spans="1:2" x14ac:dyDescent="0.2">
      <c r="A255" s="85">
        <v>43739</v>
      </c>
      <c r="B255" s="65">
        <f>VLOOKUP(Table1[[#This Row],[Date]],'DB Money Supply'!$A:$F,6)</f>
        <v>1.423</v>
      </c>
    </row>
    <row r="256" spans="1:2" x14ac:dyDescent="0.2">
      <c r="A256" s="85">
        <v>43831</v>
      </c>
      <c r="B256" s="65">
        <f>VLOOKUP(Table1[[#This Row],[Date]],'DB Money Supply'!$A:$F,6)</f>
        <v>1.3740000000000001</v>
      </c>
    </row>
    <row r="257" spans="1:2" x14ac:dyDescent="0.2">
      <c r="A257" s="85">
        <v>43922</v>
      </c>
      <c r="B257" s="65">
        <f>VLOOKUP(Table1[[#This Row],[Date]],'DB Money Supply'!$A:$F,6)</f>
        <v>1.1000000000000001</v>
      </c>
    </row>
    <row r="258" spans="1:2" x14ac:dyDescent="0.2">
      <c r="A258" s="85">
        <v>44013</v>
      </c>
      <c r="B258" s="65">
        <f>VLOOKUP(Table1[[#This Row],[Date]],'DB Money Supply'!$A:$F,6)</f>
        <v>1.147</v>
      </c>
    </row>
    <row r="259" spans="1:2" x14ac:dyDescent="0.2">
      <c r="A259" s="85">
        <v>44105</v>
      </c>
      <c r="B259" s="65">
        <f>VLOOKUP(Table1[[#This Row],[Date]],'DB Money Supply'!$A:$F,6)</f>
        <v>1.1339999999999999</v>
      </c>
    </row>
    <row r="260" spans="1:2" x14ac:dyDescent="0.2">
      <c r="A260" s="85">
        <v>44197</v>
      </c>
      <c r="B260" s="65">
        <f>VLOOKUP(Table1[[#This Row],[Date]],'DB Money Supply'!$A:$F,6)</f>
        <v>1.121</v>
      </c>
    </row>
    <row r="261" spans="1:2" x14ac:dyDescent="0.2">
      <c r="A261" s="85">
        <v>44287</v>
      </c>
      <c r="B261" s="65">
        <f>VLOOKUP(Table1[[#This Row],[Date]],'DB Money Supply'!$A:$F,6)</f>
        <v>1.119</v>
      </c>
    </row>
    <row r="262" spans="1:2" x14ac:dyDescent="0.2">
      <c r="A262" s="85">
        <v>44378</v>
      </c>
      <c r="B262" s="65">
        <f>VLOOKUP(Table1[[#This Row],[Date]],'DB Money Supply'!$A:$F,6)</f>
        <v>1.115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0"/>
  <sheetViews>
    <sheetView zoomScale="180" zoomScaleNormal="180" workbookViewId="0">
      <pane ySplit="5" topLeftCell="A727" activePane="bottomLeft" state="frozen"/>
      <selection pane="bottomLeft" activeCell="R739" sqref="R739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67" customWidth="1"/>
    <col min="7" max="7" width="13.33203125" style="67" customWidth="1"/>
    <col min="8" max="15" width="9.1640625" style="67" customWidth="1"/>
    <col min="16" max="16384" width="9.1640625" style="67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0"/>
  <sheetViews>
    <sheetView zoomScale="170" zoomScaleNormal="170" workbookViewId="0">
      <pane ySplit="5" topLeftCell="A729" activePane="bottomLeft" state="frozen"/>
      <selection pane="bottomLeft" activeCell="P761" sqref="P761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67" customWidth="1"/>
    <col min="7" max="7" width="13.33203125" style="67" customWidth="1"/>
    <col min="8" max="15" width="9.1640625" style="67" customWidth="1"/>
    <col min="16" max="16384" width="9.1640625" style="67"/>
  </cols>
  <sheetData>
    <row r="1" spans="1:13" x14ac:dyDescent="0.2">
      <c r="A1" s="1" t="s">
        <v>6</v>
      </c>
    </row>
    <row r="2" spans="1:13" x14ac:dyDescent="0.2">
      <c r="A2" s="67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5" activePane="bottomLeft" state="frozen"/>
      <selection pane="bottomLeft" activeCell="B2376" sqref="B2376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67" customWidth="1"/>
    <col min="5" max="12" width="9.1640625" style="67" customWidth="1"/>
    <col min="13" max="16384" width="9.1640625" style="67"/>
  </cols>
  <sheetData>
    <row r="1" spans="1:8" x14ac:dyDescent="0.2">
      <c r="A1" s="69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4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0"/>
  <sheetViews>
    <sheetView zoomScale="160" zoomScaleNormal="160" workbookViewId="0">
      <pane ySplit="5" topLeftCell="A734" activePane="bottomLeft" state="frozen"/>
      <selection pane="bottomLeft" activeCell="H767" sqref="H767"/>
    </sheetView>
  </sheetViews>
  <sheetFormatPr baseColWidth="10" defaultColWidth="9.1640625" defaultRowHeight="15" x14ac:dyDescent="0.2"/>
  <cols>
    <col min="1" max="1" width="16.6640625" style="16" customWidth="1"/>
    <col min="2" max="2" width="19" style="67" customWidth="1"/>
    <col min="3" max="3" width="14.6640625" style="16" customWidth="1"/>
    <col min="4" max="4" width="14.6640625" style="67" customWidth="1"/>
    <col min="5" max="12" width="9.1640625" style="67" customWidth="1"/>
    <col min="13" max="16384" width="9.1640625" style="67"/>
  </cols>
  <sheetData>
    <row r="1" spans="1:6" x14ac:dyDescent="0.2">
      <c r="A1" t="s">
        <v>17</v>
      </c>
    </row>
    <row r="2" spans="1:6" x14ac:dyDescent="0.2">
      <c r="A2" s="67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</sheetPr>
  <dimension ref="D2:I30"/>
  <sheetViews>
    <sheetView topLeftCell="B1" zoomScale="160" zoomScaleNormal="160" workbookViewId="0">
      <selection activeCell="L36" sqref="L36"/>
    </sheetView>
  </sheetViews>
  <sheetFormatPr baseColWidth="10" defaultColWidth="9.1640625" defaultRowHeight="15" x14ac:dyDescent="0.2"/>
  <cols>
    <col min="1" max="3" width="9.1640625" style="67" customWidth="1"/>
    <col min="4" max="9" width="28" style="16" customWidth="1"/>
    <col min="10" max="17" width="9.1640625" style="67" customWidth="1"/>
    <col min="18" max="16384" width="9.1640625" style="67"/>
  </cols>
  <sheetData>
    <row r="2" spans="4:9" x14ac:dyDescent="0.2">
      <c r="D2" s="1" t="s">
        <v>20</v>
      </c>
    </row>
    <row r="7" spans="4:9" x14ac:dyDescent="0.2">
      <c r="D7" s="68" t="s">
        <v>78</v>
      </c>
      <c r="E7" s="68" t="s">
        <v>79</v>
      </c>
      <c r="F7" s="68" t="s">
        <v>80</v>
      </c>
      <c r="G7" s="68" t="s">
        <v>81</v>
      </c>
      <c r="H7" s="68" t="s">
        <v>152</v>
      </c>
      <c r="I7" s="68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86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86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86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86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86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86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86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86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86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86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86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86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86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86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86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86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86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86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86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86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86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86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86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3"/>
  <sheetViews>
    <sheetView zoomScale="180" zoomScaleNormal="180" workbookViewId="0">
      <pane xSplit="1" ySplit="5" topLeftCell="B59" activePane="bottomRight" state="frozen"/>
      <selection pane="topRight" activeCell="B1" sqref="B1"/>
      <selection pane="bottomLeft" activeCell="A6" sqref="A6"/>
      <selection pane="bottomRight" activeCell="AC86" sqref="AC86"/>
    </sheetView>
  </sheetViews>
  <sheetFormatPr baseColWidth="10" defaultColWidth="8.83203125" defaultRowHeight="15" x14ac:dyDescent="0.2"/>
  <cols>
    <col min="1" max="1" width="10.6640625" style="67" bestFit="1" customWidth="1"/>
    <col min="2" max="2" width="13.6640625" style="70" customWidth="1"/>
    <col min="3" max="3" width="6.33203125" style="70" customWidth="1"/>
    <col min="4" max="4" width="6.1640625" style="70" customWidth="1"/>
    <col min="5" max="5" width="7.33203125" style="70" customWidth="1"/>
    <col min="6" max="6" width="6.6640625" style="70" customWidth="1"/>
    <col min="7" max="9" width="6.1640625" style="70" customWidth="1"/>
    <col min="10" max="10" width="5.33203125" style="70" customWidth="1"/>
    <col min="11" max="22" width="6.1640625" style="70" customWidth="1"/>
    <col min="23" max="23" width="5.6640625" style="70" customWidth="1"/>
    <col min="24" max="27" width="6.1640625" style="70" customWidth="1"/>
    <col min="28" max="28" width="9.1640625" style="67" customWidth="1"/>
    <col min="29" max="29" width="12.33203125" style="67" customWidth="1"/>
    <col min="30" max="30" width="9.1640625" style="67" customWidth="1"/>
    <col min="31" max="31" width="10.6640625" style="67" customWidth="1"/>
    <col min="32" max="32" width="10.6640625" style="67" bestFit="1" customWidth="1"/>
    <col min="33" max="73" width="9.1640625" style="67" customWidth="1"/>
  </cols>
  <sheetData>
    <row r="1" spans="2:35" s="67" customFormat="1" x14ac:dyDescent="0.2">
      <c r="C1" s="67" t="s">
        <v>70</v>
      </c>
      <c r="D1" s="67" t="s">
        <v>76</v>
      </c>
      <c r="E1" s="67" t="s">
        <v>53</v>
      </c>
      <c r="F1" s="67" t="s">
        <v>58</v>
      </c>
      <c r="G1" s="67" t="s">
        <v>65</v>
      </c>
      <c r="H1" s="67" t="s">
        <v>59</v>
      </c>
      <c r="I1" s="67" t="s">
        <v>51</v>
      </c>
      <c r="J1" s="67" t="s">
        <v>74</v>
      </c>
      <c r="K1" s="67" t="s">
        <v>68</v>
      </c>
      <c r="L1" s="67" t="s">
        <v>49</v>
      </c>
      <c r="M1" s="67" t="s">
        <v>67</v>
      </c>
      <c r="N1" s="67" t="s">
        <v>73</v>
      </c>
      <c r="O1" s="67" t="s">
        <v>62</v>
      </c>
      <c r="P1" s="67" t="s">
        <v>50</v>
      </c>
      <c r="Q1" s="67" t="s">
        <v>48</v>
      </c>
      <c r="R1" s="67" t="s">
        <v>61</v>
      </c>
      <c r="S1" s="67" t="s">
        <v>66</v>
      </c>
      <c r="T1" s="67" t="s">
        <v>52</v>
      </c>
      <c r="U1" s="67" t="s">
        <v>57</v>
      </c>
      <c r="V1" s="67" t="s">
        <v>64</v>
      </c>
      <c r="W1" s="67" t="s">
        <v>75</v>
      </c>
      <c r="X1" s="67" t="s">
        <v>77</v>
      </c>
      <c r="Y1" s="67" t="s">
        <v>69</v>
      </c>
      <c r="Z1" s="67" t="s">
        <v>56</v>
      </c>
      <c r="AA1" s="67" t="s">
        <v>72</v>
      </c>
      <c r="AI1" s="67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DATE(YEAR(B20)-1,MONTH(B20),DAY(B20))</f>
        <v>42095</v>
      </c>
      <c r="B20" s="12">
        <v>42461</v>
      </c>
      <c r="C20" s="14">
        <f>(VLOOKUP(B20,Data!$A:$AN,MATCH(yoy!$C$1,Data!$A$1:$AN$1,),)-VLOOKUP(A20,Data!$A:$AN,MATCH(yoy!$C$1,Data!$A$1:$AN$1,),))/VLOOKUP(A20,Data!$A:$AN,MATCH(yoy!$C$1,Data!$A$1:$AN$1,),)</f>
        <v>6.1087356214679665E-2</v>
      </c>
      <c r="D20" s="14">
        <f>(VLOOKUP(B20,Data!$A:$AN,MATCH(yoy!$D$1,Data!$A$1:$AN$1,),)-VLOOKUP(A20,Data!$A:$AN,MATCH(yoy!$D$1,Data!$A$1:$AN$1,),))/VLOOKUP(A20,Data!$A:$AN,MATCH(yoy!$D$1,Data!$A$1:$AN$1,),)</f>
        <v>6.4666205388392697E-2</v>
      </c>
      <c r="E20" s="14">
        <f>(VLOOKUP(B20,Data!$A:$AN,MATCH(yoy!$E$1,Data!$A$1:$AN$1,),)-VLOOKUP(A20,Data!$A:$AN,MATCH(yoy!$E$1,Data!$A$1:$AN$1,),))/VLOOKUP(A20,Data!$A:$AN,MATCH(yoy!$E$1,Data!$A$1:$AN$1,),)</f>
        <v>0.13301107765541748</v>
      </c>
      <c r="F20" s="14">
        <f>(VLOOKUP(B20,Data!$A:$AN,MATCH(yoy!$F$1,Data!$A$1:$AN$1,),)-VLOOKUP(A20,Data!$A:$AN,MATCH(yoy!$F$1,Data!$A$1:$AN$1,),))/VLOOKUP(A20,Data!$A:$AN,MATCH(yoy!$F$1,Data!$A$1:$AN$1,),)</f>
        <v>4.7990122350904586E-2</v>
      </c>
      <c r="G20" s="14">
        <f>(VLOOKUP(B20,Data!$A:$AN,MATCH(yoy!$G$1,Data!$A$1:$AN$1,),)-VLOOKUP(A20,Data!$A:$AN,MATCH(yoy!$G$1,Data!$A$1:$AN$1,),))/VLOOKUP(A20,Data!$A:$AN,MATCH(yoy!$G$1,Data!$A$1:$AN$1,),)</f>
        <v>2.7356743716603814E-2</v>
      </c>
      <c r="H20" s="14">
        <f>(VLOOKUP(B20,Data!$A:$AN,MATCH(yoy!$H$1,Data!$A$1:$AN$1,),)-VLOOKUP(A20,Data!$A:$AN,MATCH(yoy!$H$1,Data!$A$1:$AN$1,),))/VLOOKUP(A20,Data!$A:$AN,MATCH(yoy!$H$1,Data!$A$1:$AN$1,),)</f>
        <v>3.0835834426625682E-2</v>
      </c>
      <c r="I20" s="14">
        <f>(VLOOKUP(B20,Data!$A:$AN,MATCH(yoy!$I$1,Data!$A$1:$AN$1,),)-VLOOKUP(A20,Data!$A:$AN,MATCH(yoy!$I$1,Data!$A$1:$AN$1,),))/VLOOKUP(A20,Data!$A:$AN,MATCH(yoy!$I$1,Data!$A$1:$AN$1,),)</f>
        <v>2.0488089585510103E-2</v>
      </c>
      <c r="J20" s="14">
        <f>(VLOOKUP(B20,Data!$A:$AN,MATCH(yoy!$J$1,Data!$A$1:$AN$1,),)-VLOOKUP(A20,Data!$A:$AN,MATCH(yoy!$J$1,Data!$A$1:$AN$1,),))/VLOOKUP(A20,Data!$A:$AN,MATCH(yoy!$J$1,Data!$A$1:$AN$1,),)</f>
        <v>8.578159095316655E-2</v>
      </c>
      <c r="K20" s="14">
        <f>(VLOOKUP(B20,Data!$A:$AN,MATCH(yoy!$K$1,Data!$A$1:$AN$1,),)-VLOOKUP(A20,Data!$A:$AN,MATCH(yoy!$K$1,Data!$A$1:$AN$1,),))/VLOOKUP(A20,Data!$A:$AN,MATCH(yoy!$K$1,Data!$A$1:$AN$1,),)</f>
        <v>2.6275075348025565E-2</v>
      </c>
      <c r="L20" s="14">
        <f>(VLOOKUP(B20,Data!$A:$AN,MATCH(yoy!$L$1,Data!$A$1:$AN$1,),)-VLOOKUP(A20,Data!$A:$AN,MATCH(yoy!$L$1,Data!$A$1:$AN$1,),))/VLOOKUP(A20,Data!$A:$AN,MATCH(yoy!$L$1,Data!$A$1:$AN$1,),)</f>
        <v>0.10679350730657046</v>
      </c>
      <c r="M20" s="14">
        <f>(VLOOKUP(B20,Data!$A:$AN,MATCH(yoy!$M$1,Data!$A$1:$AN$1,),)-VLOOKUP(A20,Data!$A:$AN,MATCH(yoy!$M$1,Data!$A$1:$AN$1,),))/VLOOKUP(A20,Data!$A:$AN,MATCH(yoy!$M$1,Data!$A$1:$AN$1,),)</f>
        <v>4.5841832154207965E-2</v>
      </c>
      <c r="N20" s="14">
        <f>(VLOOKUP(B20,Data!$A:$AN,MATCH(yoy!$N$1,Data!$A$1:$AN$1,),)-VLOOKUP(A20,Data!$A:$AN,MATCH(yoy!$N$1,Data!$A$1:$AN$1,),))/VLOOKUP(A20,Data!$A:$AN,MATCH(yoy!$N$1,Data!$A$1:$AN$1,),)</f>
        <v>0.16296116492184184</v>
      </c>
      <c r="O20" s="14">
        <f>(VLOOKUP(B20,Data!$A:$AN,MATCH(yoy!$O$1,Data!$A$1:$AN$1,),)-VLOOKUP(A20,Data!$A:$AN,MATCH(yoy!$O$1,Data!$A$1:$AN$1,),))/VLOOKUP(A20,Data!$A:$AN,MATCH(yoy!$O$1,Data!$A$1:$AN$1,),)</f>
        <v>0.10827628149275402</v>
      </c>
      <c r="P20" s="14">
        <f>(VLOOKUP(B20,Data!$A:$AN,MATCH(yoy!$P$1,Data!$A$1:$AN$1,),)-VLOOKUP(A20,Data!$A:$AN,MATCH(yoy!$P$1,Data!$A$1:$AN$1,),))/VLOOKUP(A20,Data!$A:$AN,MATCH(yoy!$P$1,Data!$A$1:$AN$1,),)</f>
        <v>8.2326146998255217E-2</v>
      </c>
      <c r="Q20" s="14">
        <f>(VLOOKUP(B20,Data!$A:$AN,MATCH(yoy!$Q$1,Data!$A$1:$AN$1,),)-VLOOKUP(A20,Data!$A:$AN,MATCH(yoy!$Q$1,Data!$A$1:$AN$1,),))/VLOOKUP(A20,Data!$A:$AN,MATCH(yoy!$Q$1,Data!$A$1:$AN$1,),)</f>
        <v>5.7506615940996188E-2</v>
      </c>
      <c r="R20" s="14">
        <f>(VLOOKUP(B20,Data!$A:$AN,MATCH(yoy!$R$1,Data!$A$1:$AN$1,),)-VLOOKUP(A20,Data!$A:$AN,MATCH(yoy!$R$1,Data!$A$1:$AN$1,),))/VLOOKUP(A20,Data!$A:$AN,MATCH(yoy!$R$1,Data!$A$1:$AN$1,),)</f>
        <v>7.2300301623274943E-2</v>
      </c>
      <c r="S20" s="14">
        <f>(VLOOKUP(B20,Data!$A:$AN,MATCH(yoy!$S$1,Data!$A$1:$AN$1,),)-VLOOKUP(A20,Data!$A:$AN,MATCH(yoy!$S$1,Data!$A$1:$AN$1,),))/VLOOKUP(A20,Data!$A:$AN,MATCH(yoy!$S$1,Data!$A$1:$AN$1,),)</f>
        <v>7.8996532651369092E-2</v>
      </c>
      <c r="T20" s="14">
        <f>(VLOOKUP(B20,Data!$A:$AN,MATCH(yoy!$T$1,Data!$A$1:$AN$1,),)-VLOOKUP(A20,Data!$A:$AN,MATCH(yoy!$T$1,Data!$A$1:$AN$1,),))/VLOOKUP(A20,Data!$A:$AN,MATCH(yoy!$T$1,Data!$A$1:$AN$1,),)</f>
        <v>0.11565600282846317</v>
      </c>
      <c r="U20" s="14">
        <f>(VLOOKUP(B20,Data!$A:$AN,MATCH(yoy!$U$1,Data!$A$1:$AN$1,),)-VLOOKUP(A20,Data!$A:$AN,MATCH(yoy!$U$1,Data!$A$1:$AN$1,),))/VLOOKUP(A20,Data!$A:$AN,MATCH(yoy!$U$1,Data!$A$1:$AN$1,),)</f>
        <v>2.58030052519065E-2</v>
      </c>
      <c r="V20" s="14">
        <f>(VLOOKUP(B20,Data!$A:$AN,MATCH(yoy!$V$1,Data!$A$1:$AN$1,),)-VLOOKUP(A20,Data!$A:$AN,MATCH(yoy!$V$1,Data!$A$1:$AN$1,),))/VLOOKUP(A20,Data!$A:$AN,MATCH(yoy!$V$1,Data!$A$1:$AN$1,),)</f>
        <v>4.2309142589325929E-2</v>
      </c>
      <c r="W20" s="14">
        <f>(VLOOKUP(B20,Data!$A:$AN,MATCH(yoy!$W$1,Data!$A$1:$AN$1,),)-VLOOKUP(A20,Data!$A:$AN,MATCH(yoy!$W$1,Data!$A$1:$AN$1,),))/VLOOKUP(A20,Data!$A:$AN,MATCH(yoy!$W$1,Data!$A$1:$AN$1,),)</f>
        <v>0.11883404490775633</v>
      </c>
      <c r="X20" s="14">
        <f>(VLOOKUP(B20,Data!$A:$AN,MATCH(yoy!$X$1,Data!$A$1:$AN$1,),)-VLOOKUP(A20,Data!$A:$AN,MATCH(yoy!$X$1,Data!$A$1:$AN$1,),))/VLOOKUP(A20,Data!$A:$AN,MATCH(yoy!$X$1,Data!$A$1:$AN$1,),)</f>
        <v>7.931796872050785E-2</v>
      </c>
      <c r="Y20" s="14">
        <f>(VLOOKUP(B20,Data!$A:$AN,MATCH(yoy!$Y$1,Data!$A$1:$AN$1,),)-VLOOKUP(A20,Data!$A:$AN,MATCH(yoy!$Y$1,Data!$A$1:$AN$1,),))/VLOOKUP(A20,Data!$A:$AN,MATCH(yoy!$Y$1,Data!$A$1:$AN$1,),)</f>
        <v>9.6146653228158352E-2</v>
      </c>
      <c r="Z20" s="14">
        <f>(VLOOKUP(B20,Data!$A:$AN,MATCH(yoy!$Z$1,Data!$A$1:$AN$1,),)-VLOOKUP(A20,Data!$A:$AN,MATCH(yoy!$Z$1,Data!$A$1:$AN$1,),))/VLOOKUP(A20,Data!$A:$AN,MATCH(yoy!$Z$1,Data!$A$1:$AN$1,),)</f>
        <v>8.8570177960840102E-2</v>
      </c>
      <c r="AA20" s="14">
        <f>(VLOOKUP(B20,Data!$A:$AN,MATCH(yoy!$AA$1,Data!$A$1:$AN$1,),)-VLOOKUP(A20,Data!$A:$AN,MATCH(yoy!$AA$1,Data!$A$1:$AN$1,),))/VLOOKUP(A20,Data!$A:$AN,MATCH(yoy!$AA$1,Data!$A$1:$AN$1,),)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(VLOOKUP(B21,Data!$A:$AN,MATCH(yoy!$C$1,Data!$A$1:$AN$1,),)-VLOOKUP(A21,Data!$A:$AN,MATCH(yoy!$C$1,Data!$A$1:$AN$1,),))/VLOOKUP(A21,Data!$A:$AN,MATCH(yoy!$C$1,Data!$A$1:$AN$1,),)</f>
        <v>6.2301134009918484E-2</v>
      </c>
      <c r="D21" s="14">
        <f>(VLOOKUP(B21,Data!$A:$AN,MATCH(yoy!$D$1,Data!$A$1:$AN$1,),)-VLOOKUP(A21,Data!$A:$AN,MATCH(yoy!$D$1,Data!$A$1:$AN$1,),))/VLOOKUP(A21,Data!$A:$AN,MATCH(yoy!$D$1,Data!$A$1:$AN$1,),)</f>
        <v>6.7509962145358204E-2</v>
      </c>
      <c r="E21" s="14">
        <f>(VLOOKUP(B21,Data!$A:$AN,MATCH(yoy!$E$1,Data!$A$1:$AN$1,),)-VLOOKUP(A21,Data!$A:$AN,MATCH(yoy!$E$1,Data!$A$1:$AN$1,),))/VLOOKUP(A21,Data!$A:$AN,MATCH(yoy!$E$1,Data!$A$1:$AN$1,),)</f>
        <v>0.12575211486522217</v>
      </c>
      <c r="F21" s="14">
        <f>(VLOOKUP(B21,Data!$A:$AN,MATCH(yoy!$F$1,Data!$A$1:$AN$1,),)-VLOOKUP(A21,Data!$A:$AN,MATCH(yoy!$F$1,Data!$A$1:$AN$1,),))/VLOOKUP(A21,Data!$A:$AN,MATCH(yoy!$F$1,Data!$A$1:$AN$1,),)</f>
        <v>4.7831274406587618E-2</v>
      </c>
      <c r="G21" s="14">
        <f>(VLOOKUP(B21,Data!$A:$AN,MATCH(yoy!$G$1,Data!$A$1:$AN$1,),)-VLOOKUP(A21,Data!$A:$AN,MATCH(yoy!$G$1,Data!$A$1:$AN$1,),))/VLOOKUP(A21,Data!$A:$AN,MATCH(yoy!$G$1,Data!$A$1:$AN$1,),)</f>
        <v>2.7600810948303307E-2</v>
      </c>
      <c r="H21" s="14">
        <f>(VLOOKUP(B21,Data!$A:$AN,MATCH(yoy!$H$1,Data!$A$1:$AN$1,),)-VLOOKUP(A21,Data!$A:$AN,MATCH(yoy!$H$1,Data!$A$1:$AN$1,),))/VLOOKUP(A21,Data!$A:$AN,MATCH(yoy!$H$1,Data!$A$1:$AN$1,),)</f>
        <v>3.2747164286135083E-2</v>
      </c>
      <c r="I21" s="14">
        <f>(VLOOKUP(B21,Data!$A:$AN,MATCH(yoy!$I$1,Data!$A$1:$AN$1,),)-VLOOKUP(A21,Data!$A:$AN,MATCH(yoy!$I$1,Data!$A$1:$AN$1,),))/VLOOKUP(A21,Data!$A:$AN,MATCH(yoy!$I$1,Data!$A$1:$AN$1,),)</f>
        <v>2.3211265104787045E-2</v>
      </c>
      <c r="J21" s="14">
        <f>(VLOOKUP(B21,Data!$A:$AN,MATCH(yoy!$J$1,Data!$A$1:$AN$1,),)-VLOOKUP(A21,Data!$A:$AN,MATCH(yoy!$J$1,Data!$A$1:$AN$1,),))/VLOOKUP(A21,Data!$A:$AN,MATCH(yoy!$J$1,Data!$A$1:$AN$1,),)</f>
        <v>7.9586686827466641E-2</v>
      </c>
      <c r="K21" s="14">
        <f>(VLOOKUP(B21,Data!$A:$AN,MATCH(yoy!$K$1,Data!$A$1:$AN$1,),)-VLOOKUP(A21,Data!$A:$AN,MATCH(yoy!$K$1,Data!$A$1:$AN$1,),))/VLOOKUP(A21,Data!$A:$AN,MATCH(yoy!$K$1,Data!$A$1:$AN$1,),)</f>
        <v>4.3003937405453302E-2</v>
      </c>
      <c r="L21" s="14">
        <f>(VLOOKUP(B21,Data!$A:$AN,MATCH(yoy!$L$1,Data!$A$1:$AN$1,),)-VLOOKUP(A21,Data!$A:$AN,MATCH(yoy!$L$1,Data!$A$1:$AN$1,),))/VLOOKUP(A21,Data!$A:$AN,MATCH(yoy!$L$1,Data!$A$1:$AN$1,),)</f>
        <v>0.10357106121387037</v>
      </c>
      <c r="M21" s="14">
        <f>(VLOOKUP(B21,Data!$A:$AN,MATCH(yoy!$M$1,Data!$A$1:$AN$1,),)-VLOOKUP(A21,Data!$A:$AN,MATCH(yoy!$M$1,Data!$A$1:$AN$1,),))/VLOOKUP(A21,Data!$A:$AN,MATCH(yoy!$M$1,Data!$A$1:$AN$1,),)</f>
        <v>3.4929724257934204E-2</v>
      </c>
      <c r="N21" s="14">
        <f>(VLOOKUP(B21,Data!$A:$AN,MATCH(yoy!$N$1,Data!$A$1:$AN$1,),)-VLOOKUP(A21,Data!$A:$AN,MATCH(yoy!$N$1,Data!$A$1:$AN$1,),))/VLOOKUP(A21,Data!$A:$AN,MATCH(yoy!$N$1,Data!$A$1:$AN$1,),)</f>
        <v>0.17037808143581898</v>
      </c>
      <c r="O21" s="14">
        <f>(VLOOKUP(B21,Data!$A:$AN,MATCH(yoy!$O$1,Data!$A$1:$AN$1,),)-VLOOKUP(A21,Data!$A:$AN,MATCH(yoy!$O$1,Data!$A$1:$AN$1,),))/VLOOKUP(A21,Data!$A:$AN,MATCH(yoy!$O$1,Data!$A$1:$AN$1,),)</f>
        <v>0.10886451309755817</v>
      </c>
      <c r="P21" s="14">
        <f>(VLOOKUP(B21,Data!$A:$AN,MATCH(yoy!$P$1,Data!$A$1:$AN$1,),)-VLOOKUP(A21,Data!$A:$AN,MATCH(yoy!$P$1,Data!$A$1:$AN$1,),))/VLOOKUP(A21,Data!$A:$AN,MATCH(yoy!$P$1,Data!$A$1:$AN$1,),)</f>
        <v>9.4653941688313578E-2</v>
      </c>
      <c r="Q21" s="14">
        <f>(VLOOKUP(B21,Data!$A:$AN,MATCH(yoy!$Q$1,Data!$A$1:$AN$1,),)-VLOOKUP(A21,Data!$A:$AN,MATCH(yoy!$Q$1,Data!$A$1:$AN$1,),))/VLOOKUP(A21,Data!$A:$AN,MATCH(yoy!$Q$1,Data!$A$1:$AN$1,),)</f>
        <v>5.7103010606855534E-2</v>
      </c>
      <c r="R21" s="14">
        <f>(VLOOKUP(B21,Data!$A:$AN,MATCH(yoy!$R$1,Data!$A$1:$AN$1,),)-VLOOKUP(A21,Data!$A:$AN,MATCH(yoy!$R$1,Data!$A$1:$AN$1,),))/VLOOKUP(A21,Data!$A:$AN,MATCH(yoy!$R$1,Data!$A$1:$AN$1,),)</f>
        <v>7.3313259932403438E-2</v>
      </c>
      <c r="S21" s="14">
        <f>(VLOOKUP(B21,Data!$A:$AN,MATCH(yoy!$S$1,Data!$A$1:$AN$1,),)-VLOOKUP(A21,Data!$A:$AN,MATCH(yoy!$S$1,Data!$A$1:$AN$1,),))/VLOOKUP(A21,Data!$A:$AN,MATCH(yoy!$S$1,Data!$A$1:$AN$1,),)</f>
        <v>7.7866348238996547E-2</v>
      </c>
      <c r="T21" s="14">
        <f>(VLOOKUP(B21,Data!$A:$AN,MATCH(yoy!$T$1,Data!$A$1:$AN$1,),)-VLOOKUP(A21,Data!$A:$AN,MATCH(yoy!$T$1,Data!$A$1:$AN$1,),))/VLOOKUP(A21,Data!$A:$AN,MATCH(yoy!$T$1,Data!$A$1:$AN$1,),)</f>
        <v>0.11349264571537186</v>
      </c>
      <c r="U21" s="14">
        <f>(VLOOKUP(B21,Data!$A:$AN,MATCH(yoy!$U$1,Data!$A$1:$AN$1,),)-VLOOKUP(A21,Data!$A:$AN,MATCH(yoy!$U$1,Data!$A$1:$AN$1,),))/VLOOKUP(A21,Data!$A:$AN,MATCH(yoy!$U$1,Data!$A$1:$AN$1,),)</f>
        <v>1.4146335949646469E-2</v>
      </c>
      <c r="V21" s="14">
        <f>(VLOOKUP(B21,Data!$A:$AN,MATCH(yoy!$V$1,Data!$A$1:$AN$1,),)-VLOOKUP(A21,Data!$A:$AN,MATCH(yoy!$V$1,Data!$A$1:$AN$1,),))/VLOOKUP(A21,Data!$A:$AN,MATCH(yoy!$V$1,Data!$A$1:$AN$1,),)</f>
        <v>5.2953739943902893E-2</v>
      </c>
      <c r="W21" s="14">
        <f>(VLOOKUP(B21,Data!$A:$AN,MATCH(yoy!$W$1,Data!$A$1:$AN$1,),)-VLOOKUP(A21,Data!$A:$AN,MATCH(yoy!$W$1,Data!$A$1:$AN$1,),))/VLOOKUP(A21,Data!$A:$AN,MATCH(yoy!$W$1,Data!$A$1:$AN$1,),)</f>
        <v>0.11351694398310393</v>
      </c>
      <c r="X21" s="14">
        <f>(VLOOKUP(B21,Data!$A:$AN,MATCH(yoy!$X$1,Data!$A$1:$AN$1,),)-VLOOKUP(A21,Data!$A:$AN,MATCH(yoy!$X$1,Data!$A$1:$AN$1,),))/VLOOKUP(A21,Data!$A:$AN,MATCH(yoy!$X$1,Data!$A$1:$AN$1,),)</f>
        <v>6.7613112108194567E-2</v>
      </c>
      <c r="Y21" s="14">
        <f>(VLOOKUP(B21,Data!$A:$AN,MATCH(yoy!$Y$1,Data!$A$1:$AN$1,),)-VLOOKUP(A21,Data!$A:$AN,MATCH(yoy!$Y$1,Data!$A$1:$AN$1,),))/VLOOKUP(A21,Data!$A:$AN,MATCH(yoy!$Y$1,Data!$A$1:$AN$1,),)</f>
        <v>9.8446816523784481E-2</v>
      </c>
      <c r="Z21" s="14">
        <f>(VLOOKUP(B21,Data!$A:$AN,MATCH(yoy!$Z$1,Data!$A$1:$AN$1,),)-VLOOKUP(A21,Data!$A:$AN,MATCH(yoy!$Z$1,Data!$A$1:$AN$1,),))/VLOOKUP(A21,Data!$A:$AN,MATCH(yoy!$Z$1,Data!$A$1:$AN$1,),)</f>
        <v>8.9710119196533059E-2</v>
      </c>
      <c r="AA21" s="14">
        <f>(VLOOKUP(B21,Data!$A:$AN,MATCH(yoy!$AA$1,Data!$A$1:$AN$1,),)-VLOOKUP(A21,Data!$A:$AN,MATCH(yoy!$AA$1,Data!$A$1:$AN$1,),))/VLOOKUP(A21,Data!$A:$AN,MATCH(yoy!$AA$1,Data!$A$1:$AN$1,),)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(VLOOKUP(B22,Data!$A:$AN,MATCH(yoy!$C$1,Data!$A$1:$AN$1,),)-VLOOKUP(A22,Data!$A:$AN,MATCH(yoy!$C$1,Data!$A$1:$AN$1,),))/VLOOKUP(A22,Data!$A:$AN,MATCH(yoy!$C$1,Data!$A$1:$AN$1,),)</f>
        <v>6.5324550354489197E-2</v>
      </c>
      <c r="D22" s="14">
        <f>(VLOOKUP(B22,Data!$A:$AN,MATCH(yoy!$D$1,Data!$A$1:$AN$1,),)-VLOOKUP(A22,Data!$A:$AN,MATCH(yoy!$D$1,Data!$A$1:$AN$1,),))/VLOOKUP(A22,Data!$A:$AN,MATCH(yoy!$D$1,Data!$A$1:$AN$1,),)</f>
        <v>6.9114390670057993E-2</v>
      </c>
      <c r="E22" s="14">
        <f>(VLOOKUP(B22,Data!$A:$AN,MATCH(yoy!$E$1,Data!$A$1:$AN$1,),)-VLOOKUP(A22,Data!$A:$AN,MATCH(yoy!$E$1,Data!$A$1:$AN$1,),))/VLOOKUP(A22,Data!$A:$AN,MATCH(yoy!$E$1,Data!$A$1:$AN$1,),)</f>
        <v>0.11992306519341722</v>
      </c>
      <c r="F22" s="14">
        <f>(VLOOKUP(B22,Data!$A:$AN,MATCH(yoy!$F$1,Data!$A$1:$AN$1,),)-VLOOKUP(A22,Data!$A:$AN,MATCH(yoy!$F$1,Data!$A$1:$AN$1,),))/VLOOKUP(A22,Data!$A:$AN,MATCH(yoy!$F$1,Data!$A$1:$AN$1,),)</f>
        <v>4.8936671719653629E-2</v>
      </c>
      <c r="G22" s="14">
        <f>(VLOOKUP(B22,Data!$A:$AN,MATCH(yoy!$G$1,Data!$A$1:$AN$1,),)-VLOOKUP(A22,Data!$A:$AN,MATCH(yoy!$G$1,Data!$A$1:$AN$1,),))/VLOOKUP(A22,Data!$A:$AN,MATCH(yoy!$G$1,Data!$A$1:$AN$1,),)</f>
        <v>2.8655131190840063E-2</v>
      </c>
      <c r="H22" s="14">
        <f>(VLOOKUP(B22,Data!$A:$AN,MATCH(yoy!$H$1,Data!$A$1:$AN$1,),)-VLOOKUP(A22,Data!$A:$AN,MATCH(yoy!$H$1,Data!$A$1:$AN$1,),))/VLOOKUP(A22,Data!$A:$AN,MATCH(yoy!$H$1,Data!$A$1:$AN$1,),)</f>
        <v>5.7119535801289499E-2</v>
      </c>
      <c r="I22" s="14">
        <f>(VLOOKUP(B22,Data!$A:$AN,MATCH(yoy!$I$1,Data!$A$1:$AN$1,),)-VLOOKUP(A22,Data!$A:$AN,MATCH(yoy!$I$1,Data!$A$1:$AN$1,),))/VLOOKUP(A22,Data!$A:$AN,MATCH(yoy!$I$1,Data!$A$1:$AN$1,),)</f>
        <v>2.2647619314800346E-2</v>
      </c>
      <c r="J22" s="14">
        <f>(VLOOKUP(B22,Data!$A:$AN,MATCH(yoy!$J$1,Data!$A$1:$AN$1,),)-VLOOKUP(A22,Data!$A:$AN,MATCH(yoy!$J$1,Data!$A$1:$AN$1,),))/VLOOKUP(A22,Data!$A:$AN,MATCH(yoy!$J$1,Data!$A$1:$AN$1,),)</f>
        <v>7.1344669426110383E-2</v>
      </c>
      <c r="K22" s="14">
        <f>(VLOOKUP(B22,Data!$A:$AN,MATCH(yoy!$K$1,Data!$A$1:$AN$1,),)-VLOOKUP(A22,Data!$A:$AN,MATCH(yoy!$K$1,Data!$A$1:$AN$1,),))/VLOOKUP(A22,Data!$A:$AN,MATCH(yoy!$K$1,Data!$A$1:$AN$1,),)</f>
        <v>3.9841173943640798E-2</v>
      </c>
      <c r="L22" s="14">
        <f>(VLOOKUP(B22,Data!$A:$AN,MATCH(yoy!$L$1,Data!$A$1:$AN$1,),)-VLOOKUP(A22,Data!$A:$AN,MATCH(yoy!$L$1,Data!$A$1:$AN$1,),))/VLOOKUP(A22,Data!$A:$AN,MATCH(yoy!$L$1,Data!$A$1:$AN$1,),)</f>
        <v>0.10237729927076675</v>
      </c>
      <c r="M22" s="14">
        <f>(VLOOKUP(B22,Data!$A:$AN,MATCH(yoy!$M$1,Data!$A$1:$AN$1,),)-VLOOKUP(A22,Data!$A:$AN,MATCH(yoy!$M$1,Data!$A$1:$AN$1,),))/VLOOKUP(A22,Data!$A:$AN,MATCH(yoy!$M$1,Data!$A$1:$AN$1,),)</f>
        <v>3.5245672600278194E-2</v>
      </c>
      <c r="N22" s="14">
        <f>(VLOOKUP(B22,Data!$A:$AN,MATCH(yoy!$N$1,Data!$A$1:$AN$1,),)-VLOOKUP(A22,Data!$A:$AN,MATCH(yoy!$N$1,Data!$A$1:$AN$1,),))/VLOOKUP(A22,Data!$A:$AN,MATCH(yoy!$N$1,Data!$A$1:$AN$1,),)</f>
        <v>0.15917293245513098</v>
      </c>
      <c r="O22" s="14">
        <f>(VLOOKUP(B22,Data!$A:$AN,MATCH(yoy!$O$1,Data!$A$1:$AN$1,),)-VLOOKUP(A22,Data!$A:$AN,MATCH(yoy!$O$1,Data!$A$1:$AN$1,),))/VLOOKUP(A22,Data!$A:$AN,MATCH(yoy!$O$1,Data!$A$1:$AN$1,),)</f>
        <v>9.4849439936172994E-2</v>
      </c>
      <c r="P22" s="14">
        <f>(VLOOKUP(B22,Data!$A:$AN,MATCH(yoy!$P$1,Data!$A$1:$AN$1,),)-VLOOKUP(A22,Data!$A:$AN,MATCH(yoy!$P$1,Data!$A$1:$AN$1,),))/VLOOKUP(A22,Data!$A:$AN,MATCH(yoy!$P$1,Data!$A$1:$AN$1,),)</f>
        <v>9.7521594279499385E-2</v>
      </c>
      <c r="Q22" s="14">
        <f>(VLOOKUP(B22,Data!$A:$AN,MATCH(yoy!$Q$1,Data!$A$1:$AN$1,),)-VLOOKUP(A22,Data!$A:$AN,MATCH(yoy!$Q$1,Data!$A$1:$AN$1,),))/VLOOKUP(A22,Data!$A:$AN,MATCH(yoy!$Q$1,Data!$A$1:$AN$1,),)</f>
        <v>5.809519028014852E-2</v>
      </c>
      <c r="R22" s="14">
        <f>(VLOOKUP(B22,Data!$A:$AN,MATCH(yoy!$R$1,Data!$A$1:$AN$1,),)-VLOOKUP(A22,Data!$A:$AN,MATCH(yoy!$R$1,Data!$A$1:$AN$1,),))/VLOOKUP(A22,Data!$A:$AN,MATCH(yoy!$R$1,Data!$A$1:$AN$1,),)</f>
        <v>8.0489033397218843E-2</v>
      </c>
      <c r="S22" s="14">
        <f>(VLOOKUP(B22,Data!$A:$AN,MATCH(yoy!$S$1,Data!$A$1:$AN$1,),)-VLOOKUP(A22,Data!$A:$AN,MATCH(yoy!$S$1,Data!$A$1:$AN$1,),))/VLOOKUP(A22,Data!$A:$AN,MATCH(yoy!$S$1,Data!$A$1:$AN$1,),)</f>
        <v>7.7280651936253456E-2</v>
      </c>
      <c r="T22" s="14">
        <f>(VLOOKUP(B22,Data!$A:$AN,MATCH(yoy!$T$1,Data!$A$1:$AN$1,),)-VLOOKUP(A22,Data!$A:$AN,MATCH(yoy!$T$1,Data!$A$1:$AN$1,),))/VLOOKUP(A22,Data!$A:$AN,MATCH(yoy!$T$1,Data!$A$1:$AN$1,),)</f>
        <v>0.11441795886692009</v>
      </c>
      <c r="U22" s="14">
        <f>(VLOOKUP(B22,Data!$A:$AN,MATCH(yoy!$U$1,Data!$A$1:$AN$1,),)-VLOOKUP(A22,Data!$A:$AN,MATCH(yoy!$U$1,Data!$A$1:$AN$1,),))/VLOOKUP(A22,Data!$A:$AN,MATCH(yoy!$U$1,Data!$A$1:$AN$1,),)</f>
        <v>1.3930900735092148E-2</v>
      </c>
      <c r="V22" s="14">
        <f>(VLOOKUP(B22,Data!$A:$AN,MATCH(yoy!$V$1,Data!$A$1:$AN$1,),)-VLOOKUP(A22,Data!$A:$AN,MATCH(yoy!$V$1,Data!$A$1:$AN$1,),))/VLOOKUP(A22,Data!$A:$AN,MATCH(yoy!$V$1,Data!$A$1:$AN$1,),)</f>
        <v>6.4315063916132939E-2</v>
      </c>
      <c r="W22" s="14">
        <f>(VLOOKUP(B22,Data!$A:$AN,MATCH(yoy!$W$1,Data!$A$1:$AN$1,),)-VLOOKUP(A22,Data!$A:$AN,MATCH(yoy!$W$1,Data!$A$1:$AN$1,),))/VLOOKUP(A22,Data!$A:$AN,MATCH(yoy!$W$1,Data!$A$1:$AN$1,),)</f>
        <v>0.12034431751493282</v>
      </c>
      <c r="X22" s="14">
        <f>(VLOOKUP(B22,Data!$A:$AN,MATCH(yoy!$X$1,Data!$A$1:$AN$1,),)-VLOOKUP(A22,Data!$A:$AN,MATCH(yoy!$X$1,Data!$A$1:$AN$1,),))/VLOOKUP(A22,Data!$A:$AN,MATCH(yoy!$X$1,Data!$A$1:$AN$1,),)</f>
        <v>6.0107347030481574E-2</v>
      </c>
      <c r="Y22" s="14">
        <f>(VLOOKUP(B22,Data!$A:$AN,MATCH(yoy!$Y$1,Data!$A$1:$AN$1,),)-VLOOKUP(A22,Data!$A:$AN,MATCH(yoy!$Y$1,Data!$A$1:$AN$1,),))/VLOOKUP(A22,Data!$A:$AN,MATCH(yoy!$Y$1,Data!$A$1:$AN$1,),)</f>
        <v>9.2210328401699168E-2</v>
      </c>
      <c r="Z22" s="14">
        <f>(VLOOKUP(B22,Data!$A:$AN,MATCH(yoy!$Z$1,Data!$A$1:$AN$1,),)-VLOOKUP(A22,Data!$A:$AN,MATCH(yoy!$Z$1,Data!$A$1:$AN$1,),))/VLOOKUP(A22,Data!$A:$AN,MATCH(yoy!$Z$1,Data!$A$1:$AN$1,),)</f>
        <v>9.2398939667123717E-2</v>
      </c>
      <c r="AA22" s="14">
        <f>(VLOOKUP(B22,Data!$A:$AN,MATCH(yoy!$AA$1,Data!$A$1:$AN$1,),)-VLOOKUP(A22,Data!$A:$AN,MATCH(yoy!$AA$1,Data!$A$1:$AN$1,),))/VLOOKUP(A22,Data!$A:$AN,MATCH(yoy!$AA$1,Data!$A$1:$AN$1,),)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(VLOOKUP(B23,Data!$A:$AN,MATCH(yoy!$C$1,Data!$A$1:$AN$1,),)-VLOOKUP(A23,Data!$A:$AN,MATCH(yoy!$C$1,Data!$A$1:$AN$1,),))/VLOOKUP(A23,Data!$A:$AN,MATCH(yoy!$C$1,Data!$A$1:$AN$1,),)</f>
        <v>6.6680569053287425E-2</v>
      </c>
      <c r="D23" s="14">
        <f>(VLOOKUP(B23,Data!$A:$AN,MATCH(yoy!$D$1,Data!$A$1:$AN$1,),)-VLOOKUP(A23,Data!$A:$AN,MATCH(yoy!$D$1,Data!$A$1:$AN$1,),))/VLOOKUP(A23,Data!$A:$AN,MATCH(yoy!$D$1,Data!$A$1:$AN$1,),)</f>
        <v>6.9372037618807419E-2</v>
      </c>
      <c r="E23" s="14">
        <f>(VLOOKUP(B23,Data!$A:$AN,MATCH(yoy!$E$1,Data!$A$1:$AN$1,),)-VLOOKUP(A23,Data!$A:$AN,MATCH(yoy!$E$1,Data!$A$1:$AN$1,),))/VLOOKUP(A23,Data!$A:$AN,MATCH(yoy!$E$1,Data!$A$1:$AN$1,),)</f>
        <v>0.11069930732716755</v>
      </c>
      <c r="F23" s="14">
        <f>(VLOOKUP(B23,Data!$A:$AN,MATCH(yoy!$F$1,Data!$A$1:$AN$1,),)-VLOOKUP(A23,Data!$A:$AN,MATCH(yoy!$F$1,Data!$A$1:$AN$1,),))/VLOOKUP(A23,Data!$A:$AN,MATCH(yoy!$F$1,Data!$A$1:$AN$1,),)</f>
        <v>5.0634539273644405E-2</v>
      </c>
      <c r="G23" s="14">
        <f>(VLOOKUP(B23,Data!$A:$AN,MATCH(yoy!$G$1,Data!$A$1:$AN$1,),)-VLOOKUP(A23,Data!$A:$AN,MATCH(yoy!$G$1,Data!$A$1:$AN$1,),))/VLOOKUP(A23,Data!$A:$AN,MATCH(yoy!$G$1,Data!$A$1:$AN$1,),)</f>
        <v>2.8797205074092815E-2</v>
      </c>
      <c r="H23" s="14">
        <f>(VLOOKUP(B23,Data!$A:$AN,MATCH(yoy!$H$1,Data!$A$1:$AN$1,),)-VLOOKUP(A23,Data!$A:$AN,MATCH(yoy!$H$1,Data!$A$1:$AN$1,),))/VLOOKUP(A23,Data!$A:$AN,MATCH(yoy!$H$1,Data!$A$1:$AN$1,),)</f>
        <v>7.9993814490228105E-2</v>
      </c>
      <c r="I23" s="14">
        <f>(VLOOKUP(B23,Data!$A:$AN,MATCH(yoy!$I$1,Data!$A$1:$AN$1,),)-VLOOKUP(A23,Data!$A:$AN,MATCH(yoy!$I$1,Data!$A$1:$AN$1,),))/VLOOKUP(A23,Data!$A:$AN,MATCH(yoy!$I$1,Data!$A$1:$AN$1,),)</f>
        <v>2.4689962569444574E-2</v>
      </c>
      <c r="J23" s="14">
        <f>(VLOOKUP(B23,Data!$A:$AN,MATCH(yoy!$J$1,Data!$A$1:$AN$1,),)-VLOOKUP(A23,Data!$A:$AN,MATCH(yoy!$J$1,Data!$A$1:$AN$1,),))/VLOOKUP(A23,Data!$A:$AN,MATCH(yoy!$J$1,Data!$A$1:$AN$1,),)</f>
        <v>7.5579227272682112E-2</v>
      </c>
      <c r="K23" s="14">
        <f>(VLOOKUP(B23,Data!$A:$AN,MATCH(yoy!$K$1,Data!$A$1:$AN$1,),)-VLOOKUP(A23,Data!$A:$AN,MATCH(yoy!$K$1,Data!$A$1:$AN$1,),))/VLOOKUP(A23,Data!$A:$AN,MATCH(yoy!$K$1,Data!$A$1:$AN$1,),)</f>
        <v>4.5357728690131945E-2</v>
      </c>
      <c r="L23" s="14">
        <f>(VLOOKUP(B23,Data!$A:$AN,MATCH(yoy!$L$1,Data!$A$1:$AN$1,),)-VLOOKUP(A23,Data!$A:$AN,MATCH(yoy!$L$1,Data!$A$1:$AN$1,),))/VLOOKUP(A23,Data!$A:$AN,MATCH(yoy!$L$1,Data!$A$1:$AN$1,),)</f>
        <v>0.10660319330842441</v>
      </c>
      <c r="M23" s="14">
        <f>(VLOOKUP(B23,Data!$A:$AN,MATCH(yoy!$M$1,Data!$A$1:$AN$1,),)-VLOOKUP(A23,Data!$A:$AN,MATCH(yoy!$M$1,Data!$A$1:$AN$1,),))/VLOOKUP(A23,Data!$A:$AN,MATCH(yoy!$M$1,Data!$A$1:$AN$1,),)</f>
        <v>3.9630114953262748E-2</v>
      </c>
      <c r="N23" s="14">
        <f>(VLOOKUP(B23,Data!$A:$AN,MATCH(yoy!$N$1,Data!$A$1:$AN$1,),)-VLOOKUP(A23,Data!$A:$AN,MATCH(yoy!$N$1,Data!$A$1:$AN$1,),))/VLOOKUP(A23,Data!$A:$AN,MATCH(yoy!$N$1,Data!$A$1:$AN$1,),)</f>
        <v>0.13536092519203641</v>
      </c>
      <c r="O23" s="14">
        <f>(VLOOKUP(B23,Data!$A:$AN,MATCH(yoy!$O$1,Data!$A$1:$AN$1,),)-VLOOKUP(A23,Data!$A:$AN,MATCH(yoy!$O$1,Data!$A$1:$AN$1,),))/VLOOKUP(A23,Data!$A:$AN,MATCH(yoy!$O$1,Data!$A$1:$AN$1,),)</f>
        <v>9.5120379079138118E-2</v>
      </c>
      <c r="P23" s="14">
        <f>(VLOOKUP(B23,Data!$A:$AN,MATCH(yoy!$P$1,Data!$A$1:$AN$1,),)-VLOOKUP(A23,Data!$A:$AN,MATCH(yoy!$P$1,Data!$A$1:$AN$1,),))/VLOOKUP(A23,Data!$A:$AN,MATCH(yoy!$P$1,Data!$A$1:$AN$1,),)</f>
        <v>8.8696579859403768E-2</v>
      </c>
      <c r="Q23" s="14">
        <f>(VLOOKUP(B23,Data!$A:$AN,MATCH(yoy!$Q$1,Data!$A$1:$AN$1,),)-VLOOKUP(A23,Data!$A:$AN,MATCH(yoy!$Q$1,Data!$A$1:$AN$1,),))/VLOOKUP(A23,Data!$A:$AN,MATCH(yoy!$Q$1,Data!$A$1:$AN$1,),)</f>
        <v>5.8353781395256057E-2</v>
      </c>
      <c r="R23" s="14">
        <f>(VLOOKUP(B23,Data!$A:$AN,MATCH(yoy!$R$1,Data!$A$1:$AN$1,),)-VLOOKUP(A23,Data!$A:$AN,MATCH(yoy!$R$1,Data!$A$1:$AN$1,),))/VLOOKUP(A23,Data!$A:$AN,MATCH(yoy!$R$1,Data!$A$1:$AN$1,),)</f>
        <v>8.3907456244547471E-2</v>
      </c>
      <c r="S23" s="14">
        <f>(VLOOKUP(B23,Data!$A:$AN,MATCH(yoy!$S$1,Data!$A$1:$AN$1,),)-VLOOKUP(A23,Data!$A:$AN,MATCH(yoy!$S$1,Data!$A$1:$AN$1,),))/VLOOKUP(A23,Data!$A:$AN,MATCH(yoy!$S$1,Data!$A$1:$AN$1,),)</f>
        <v>7.8986703035777719E-2</v>
      </c>
      <c r="T23" s="14">
        <f>(VLOOKUP(B23,Data!$A:$AN,MATCH(yoy!$T$1,Data!$A$1:$AN$1,),)-VLOOKUP(A23,Data!$A:$AN,MATCH(yoy!$T$1,Data!$A$1:$AN$1,),))/VLOOKUP(A23,Data!$A:$AN,MATCH(yoy!$T$1,Data!$A$1:$AN$1,),)</f>
        <v>0.10891132948866311</v>
      </c>
      <c r="U23" s="14">
        <f>(VLOOKUP(B23,Data!$A:$AN,MATCH(yoy!$U$1,Data!$A$1:$AN$1,),)-VLOOKUP(A23,Data!$A:$AN,MATCH(yoy!$U$1,Data!$A$1:$AN$1,),))/VLOOKUP(A23,Data!$A:$AN,MATCH(yoy!$U$1,Data!$A$1:$AN$1,),)</f>
        <v>8.5010841103780213E-4</v>
      </c>
      <c r="V23" s="14">
        <f>(VLOOKUP(B23,Data!$A:$AN,MATCH(yoy!$V$1,Data!$A$1:$AN$1,),)-VLOOKUP(A23,Data!$A:$AN,MATCH(yoy!$V$1,Data!$A$1:$AN$1,),))/VLOOKUP(A23,Data!$A:$AN,MATCH(yoy!$V$1,Data!$A$1:$AN$1,),)</f>
        <v>7.3712928048317611E-2</v>
      </c>
      <c r="W23" s="14">
        <f>(VLOOKUP(B23,Data!$A:$AN,MATCH(yoy!$W$1,Data!$A$1:$AN$1,),)-VLOOKUP(A23,Data!$A:$AN,MATCH(yoy!$W$1,Data!$A$1:$AN$1,),))/VLOOKUP(A23,Data!$A:$AN,MATCH(yoy!$W$1,Data!$A$1:$AN$1,),)</f>
        <v>0.11617476006870026</v>
      </c>
      <c r="X23" s="14">
        <f>(VLOOKUP(B23,Data!$A:$AN,MATCH(yoy!$X$1,Data!$A$1:$AN$1,),)-VLOOKUP(A23,Data!$A:$AN,MATCH(yoy!$X$1,Data!$A$1:$AN$1,),))/VLOOKUP(A23,Data!$A:$AN,MATCH(yoy!$X$1,Data!$A$1:$AN$1,),)</f>
        <v>5.1971946281122484E-2</v>
      </c>
      <c r="Y23" s="14">
        <f>(VLOOKUP(B23,Data!$A:$AN,MATCH(yoy!$Y$1,Data!$A$1:$AN$1,),)-VLOOKUP(A23,Data!$A:$AN,MATCH(yoy!$Y$1,Data!$A$1:$AN$1,),))/VLOOKUP(A23,Data!$A:$AN,MATCH(yoy!$Y$1,Data!$A$1:$AN$1,),)</f>
        <v>8.6523072157333097E-2</v>
      </c>
      <c r="Z23" s="14">
        <f>(VLOOKUP(B23,Data!$A:$AN,MATCH(yoy!$Z$1,Data!$A$1:$AN$1,),)-VLOOKUP(A23,Data!$A:$AN,MATCH(yoy!$Z$1,Data!$A$1:$AN$1,),))/VLOOKUP(A23,Data!$A:$AN,MATCH(yoy!$Z$1,Data!$A$1:$AN$1,),)</f>
        <v>9.1079630618394011E-2</v>
      </c>
      <c r="AA23" s="14">
        <f>(VLOOKUP(B23,Data!$A:$AN,MATCH(yoy!$AA$1,Data!$A$1:$AN$1,),)-VLOOKUP(A23,Data!$A:$AN,MATCH(yoy!$AA$1,Data!$A$1:$AN$1,),))/VLOOKUP(A23,Data!$A:$AN,MATCH(yoy!$AA$1,Data!$A$1:$AN$1,),)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(VLOOKUP(B24,Data!$A:$AN,MATCH(yoy!$C$1,Data!$A$1:$AN$1,),)-VLOOKUP(A24,Data!$A:$AN,MATCH(yoy!$C$1,Data!$A$1:$AN$1,),))/VLOOKUP(A24,Data!$A:$AN,MATCH(yoy!$C$1,Data!$A$1:$AN$1,),)</f>
        <v>6.6714740426494251E-2</v>
      </c>
      <c r="D24" s="14">
        <f>(VLOOKUP(B24,Data!$A:$AN,MATCH(yoy!$D$1,Data!$A$1:$AN$1,),)-VLOOKUP(A24,Data!$A:$AN,MATCH(yoy!$D$1,Data!$A$1:$AN$1,),))/VLOOKUP(A24,Data!$A:$AN,MATCH(yoy!$D$1,Data!$A$1:$AN$1,),)</f>
        <v>7.2088551753498695E-2</v>
      </c>
      <c r="E24" s="14">
        <f>(VLOOKUP(B24,Data!$A:$AN,MATCH(yoy!$E$1,Data!$A$1:$AN$1,),)-VLOOKUP(A24,Data!$A:$AN,MATCH(yoy!$E$1,Data!$A$1:$AN$1,),))/VLOOKUP(A24,Data!$A:$AN,MATCH(yoy!$E$1,Data!$A$1:$AN$1,),)</f>
        <v>0.10755338297650473</v>
      </c>
      <c r="F24" s="14">
        <f>(VLOOKUP(B24,Data!$A:$AN,MATCH(yoy!$F$1,Data!$A$1:$AN$1,),)-VLOOKUP(A24,Data!$A:$AN,MATCH(yoy!$F$1,Data!$A$1:$AN$1,),))/VLOOKUP(A24,Data!$A:$AN,MATCH(yoy!$F$1,Data!$A$1:$AN$1,),)</f>
        <v>5.0897605689356612E-2</v>
      </c>
      <c r="G24" s="14">
        <f>(VLOOKUP(B24,Data!$A:$AN,MATCH(yoy!$G$1,Data!$A$1:$AN$1,),)-VLOOKUP(A24,Data!$A:$AN,MATCH(yoy!$G$1,Data!$A$1:$AN$1,),))/VLOOKUP(A24,Data!$A:$AN,MATCH(yoy!$G$1,Data!$A$1:$AN$1,),)</f>
        <v>2.7634537349174534E-2</v>
      </c>
      <c r="H24" s="14">
        <f>(VLOOKUP(B24,Data!$A:$AN,MATCH(yoy!$H$1,Data!$A$1:$AN$1,),)-VLOOKUP(A24,Data!$A:$AN,MATCH(yoy!$H$1,Data!$A$1:$AN$1,),))/VLOOKUP(A24,Data!$A:$AN,MATCH(yoy!$H$1,Data!$A$1:$AN$1,),)</f>
        <v>8.4427136830978161E-2</v>
      </c>
      <c r="I24" s="14">
        <f>(VLOOKUP(B24,Data!$A:$AN,MATCH(yoy!$I$1,Data!$A$1:$AN$1,),)-VLOOKUP(A24,Data!$A:$AN,MATCH(yoy!$I$1,Data!$A$1:$AN$1,),))/VLOOKUP(A24,Data!$A:$AN,MATCH(yoy!$I$1,Data!$A$1:$AN$1,),)</f>
        <v>2.7239921241147307E-2</v>
      </c>
      <c r="J24" s="14">
        <f>(VLOOKUP(B24,Data!$A:$AN,MATCH(yoy!$J$1,Data!$A$1:$AN$1,),)-VLOOKUP(A24,Data!$A:$AN,MATCH(yoy!$J$1,Data!$A$1:$AN$1,),))/VLOOKUP(A24,Data!$A:$AN,MATCH(yoy!$J$1,Data!$A$1:$AN$1,),)</f>
        <v>8.3161524927613389E-2</v>
      </c>
      <c r="K24" s="14">
        <f>(VLOOKUP(B24,Data!$A:$AN,MATCH(yoy!$K$1,Data!$A$1:$AN$1,),)-VLOOKUP(A24,Data!$A:$AN,MATCH(yoy!$K$1,Data!$A$1:$AN$1,),))/VLOOKUP(A24,Data!$A:$AN,MATCH(yoy!$K$1,Data!$A$1:$AN$1,),)</f>
        <v>5.0726866056644955E-2</v>
      </c>
      <c r="L24" s="14">
        <f>(VLOOKUP(B24,Data!$A:$AN,MATCH(yoy!$L$1,Data!$A$1:$AN$1,),)-VLOOKUP(A24,Data!$A:$AN,MATCH(yoy!$L$1,Data!$A$1:$AN$1,),))/VLOOKUP(A24,Data!$A:$AN,MATCH(yoy!$L$1,Data!$A$1:$AN$1,),)</f>
        <v>0.11604231692736773</v>
      </c>
      <c r="M24" s="14">
        <f>(VLOOKUP(B24,Data!$A:$AN,MATCH(yoy!$M$1,Data!$A$1:$AN$1,),)-VLOOKUP(A24,Data!$A:$AN,MATCH(yoy!$M$1,Data!$A$1:$AN$1,),))/VLOOKUP(A24,Data!$A:$AN,MATCH(yoy!$M$1,Data!$A$1:$AN$1,),)</f>
        <v>3.5639053085129768E-2</v>
      </c>
      <c r="N24" s="14">
        <f>(VLOOKUP(B24,Data!$A:$AN,MATCH(yoy!$N$1,Data!$A$1:$AN$1,),)-VLOOKUP(A24,Data!$A:$AN,MATCH(yoy!$N$1,Data!$A$1:$AN$1,),))/VLOOKUP(A24,Data!$A:$AN,MATCH(yoy!$N$1,Data!$A$1:$AN$1,),)</f>
        <v>9.8876647436338519E-2</v>
      </c>
      <c r="O24" s="14">
        <f>(VLOOKUP(B24,Data!$A:$AN,MATCH(yoy!$O$1,Data!$A$1:$AN$1,),)-VLOOKUP(A24,Data!$A:$AN,MATCH(yoy!$O$1,Data!$A$1:$AN$1,),))/VLOOKUP(A24,Data!$A:$AN,MATCH(yoy!$O$1,Data!$A$1:$AN$1,),)</f>
        <v>0.10203384745354561</v>
      </c>
      <c r="P24" s="14">
        <f>(VLOOKUP(B24,Data!$A:$AN,MATCH(yoy!$P$1,Data!$A$1:$AN$1,),)-VLOOKUP(A24,Data!$A:$AN,MATCH(yoy!$P$1,Data!$A$1:$AN$1,),))/VLOOKUP(A24,Data!$A:$AN,MATCH(yoy!$P$1,Data!$A$1:$AN$1,),)</f>
        <v>8.0883421938789599E-2</v>
      </c>
      <c r="Q24" s="14">
        <f>(VLOOKUP(B24,Data!$A:$AN,MATCH(yoy!$Q$1,Data!$A$1:$AN$1,),)-VLOOKUP(A24,Data!$A:$AN,MATCH(yoy!$Q$1,Data!$A$1:$AN$1,),))/VLOOKUP(A24,Data!$A:$AN,MATCH(yoy!$Q$1,Data!$A$1:$AN$1,),)</f>
        <v>6.0393592949863149E-2</v>
      </c>
      <c r="R24" s="14">
        <f>(VLOOKUP(B24,Data!$A:$AN,MATCH(yoy!$R$1,Data!$A$1:$AN$1,),)-VLOOKUP(A24,Data!$A:$AN,MATCH(yoy!$R$1,Data!$A$1:$AN$1,),))/VLOOKUP(A24,Data!$A:$AN,MATCH(yoy!$R$1,Data!$A$1:$AN$1,),)</f>
        <v>7.9254902077110292E-2</v>
      </c>
      <c r="S24" s="14">
        <f>(VLOOKUP(B24,Data!$A:$AN,MATCH(yoy!$S$1,Data!$A$1:$AN$1,),)-VLOOKUP(A24,Data!$A:$AN,MATCH(yoy!$S$1,Data!$A$1:$AN$1,),))/VLOOKUP(A24,Data!$A:$AN,MATCH(yoy!$S$1,Data!$A$1:$AN$1,),)</f>
        <v>8.0918985038434713E-2</v>
      </c>
      <c r="T24" s="14">
        <f>(VLOOKUP(B24,Data!$A:$AN,MATCH(yoy!$T$1,Data!$A$1:$AN$1,),)-VLOOKUP(A24,Data!$A:$AN,MATCH(yoy!$T$1,Data!$A$1:$AN$1,),))/VLOOKUP(A24,Data!$A:$AN,MATCH(yoy!$T$1,Data!$A$1:$AN$1,),)</f>
        <v>9.819518414543818E-2</v>
      </c>
      <c r="U24" s="14">
        <f>(VLOOKUP(B24,Data!$A:$AN,MATCH(yoy!$U$1,Data!$A$1:$AN$1,),)-VLOOKUP(A24,Data!$A:$AN,MATCH(yoy!$U$1,Data!$A$1:$AN$1,),))/VLOOKUP(A24,Data!$A:$AN,MATCH(yoy!$U$1,Data!$A$1:$AN$1,),)</f>
        <v>-7.8815834388376391E-3</v>
      </c>
      <c r="V24" s="14">
        <f>(VLOOKUP(B24,Data!$A:$AN,MATCH(yoy!$V$1,Data!$A$1:$AN$1,),)-VLOOKUP(A24,Data!$A:$AN,MATCH(yoy!$V$1,Data!$A$1:$AN$1,),))/VLOOKUP(A24,Data!$A:$AN,MATCH(yoy!$V$1,Data!$A$1:$AN$1,),)</f>
        <v>7.4002856177222118E-2</v>
      </c>
      <c r="W24" s="14">
        <f>(VLOOKUP(B24,Data!$A:$AN,MATCH(yoy!$W$1,Data!$A$1:$AN$1,),)-VLOOKUP(A24,Data!$A:$AN,MATCH(yoy!$W$1,Data!$A$1:$AN$1,),))/VLOOKUP(A24,Data!$A:$AN,MATCH(yoy!$W$1,Data!$A$1:$AN$1,),)</f>
        <v>0.10108810074755384</v>
      </c>
      <c r="X24" s="14">
        <f>(VLOOKUP(B24,Data!$A:$AN,MATCH(yoy!$X$1,Data!$A$1:$AN$1,),)-VLOOKUP(A24,Data!$A:$AN,MATCH(yoy!$X$1,Data!$A$1:$AN$1,),))/VLOOKUP(A24,Data!$A:$AN,MATCH(yoy!$X$1,Data!$A$1:$AN$1,),)</f>
        <v>5.0554177265953903E-2</v>
      </c>
      <c r="Y24" s="14">
        <f>(VLOOKUP(B24,Data!$A:$AN,MATCH(yoy!$Y$1,Data!$A$1:$AN$1,),)-VLOOKUP(A24,Data!$A:$AN,MATCH(yoy!$Y$1,Data!$A$1:$AN$1,),))/VLOOKUP(A24,Data!$A:$AN,MATCH(yoy!$Y$1,Data!$A$1:$AN$1,),)</f>
        <v>8.4348898928663374E-2</v>
      </c>
      <c r="Z24" s="14">
        <f>(VLOOKUP(B24,Data!$A:$AN,MATCH(yoy!$Z$1,Data!$A$1:$AN$1,),)-VLOOKUP(A24,Data!$A:$AN,MATCH(yoy!$Z$1,Data!$A$1:$AN$1,),))/VLOOKUP(A24,Data!$A:$AN,MATCH(yoy!$Z$1,Data!$A$1:$AN$1,),)</f>
        <v>9.0680792740281096E-2</v>
      </c>
      <c r="AA24" s="14">
        <f>(VLOOKUP(B24,Data!$A:$AN,MATCH(yoy!$AA$1,Data!$A$1:$AN$1,),)-VLOOKUP(A24,Data!$A:$AN,MATCH(yoy!$AA$1,Data!$A$1:$AN$1,),))/VLOOKUP(A24,Data!$A:$AN,MATCH(yoy!$AA$1,Data!$A$1:$AN$1,),)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(VLOOKUP(B25,Data!$A:$AN,MATCH(yoy!$C$1,Data!$A$1:$AN$1,),)-VLOOKUP(A25,Data!$A:$AN,MATCH(yoy!$C$1,Data!$A$1:$AN$1,),))/VLOOKUP(A25,Data!$A:$AN,MATCH(yoy!$C$1,Data!$A$1:$AN$1,),)</f>
        <v>6.7372952478747236E-2</v>
      </c>
      <c r="D25" s="14">
        <f>(VLOOKUP(B25,Data!$A:$AN,MATCH(yoy!$D$1,Data!$A$1:$AN$1,),)-VLOOKUP(A25,Data!$A:$AN,MATCH(yoy!$D$1,Data!$A$1:$AN$1,),))/VLOOKUP(A25,Data!$A:$AN,MATCH(yoy!$D$1,Data!$A$1:$AN$1,),)</f>
        <v>7.2211853120714417E-2</v>
      </c>
      <c r="E25" s="14">
        <f>(VLOOKUP(B25,Data!$A:$AN,MATCH(yoy!$E$1,Data!$A$1:$AN$1,),)-VLOOKUP(A25,Data!$A:$AN,MATCH(yoy!$E$1,Data!$A$1:$AN$1,),))/VLOOKUP(A25,Data!$A:$AN,MATCH(yoy!$E$1,Data!$A$1:$AN$1,),)</f>
        <v>0.11348441425974647</v>
      </c>
      <c r="F25" s="14">
        <f>(VLOOKUP(B25,Data!$A:$AN,MATCH(yoy!$F$1,Data!$A$1:$AN$1,),)-VLOOKUP(A25,Data!$A:$AN,MATCH(yoy!$F$1,Data!$A$1:$AN$1,),))/VLOOKUP(A25,Data!$A:$AN,MATCH(yoy!$F$1,Data!$A$1:$AN$1,),)</f>
        <v>5.0888407862593452E-2</v>
      </c>
      <c r="G25" s="14">
        <f>(VLOOKUP(B25,Data!$A:$AN,MATCH(yoy!$G$1,Data!$A$1:$AN$1,),)-VLOOKUP(A25,Data!$A:$AN,MATCH(yoy!$G$1,Data!$A$1:$AN$1,),))/VLOOKUP(A25,Data!$A:$AN,MATCH(yoy!$G$1,Data!$A$1:$AN$1,),)</f>
        <v>2.9381978655163961E-2</v>
      </c>
      <c r="H25" s="14">
        <f>(VLOOKUP(B25,Data!$A:$AN,MATCH(yoy!$H$1,Data!$A$1:$AN$1,),)-VLOOKUP(A25,Data!$A:$AN,MATCH(yoy!$H$1,Data!$A$1:$AN$1,),))/VLOOKUP(A25,Data!$A:$AN,MATCH(yoy!$H$1,Data!$A$1:$AN$1,),)</f>
        <v>9.2482274031306169E-2</v>
      </c>
      <c r="I25" s="14">
        <f>(VLOOKUP(B25,Data!$A:$AN,MATCH(yoy!$I$1,Data!$A$1:$AN$1,),)-VLOOKUP(A25,Data!$A:$AN,MATCH(yoy!$I$1,Data!$A$1:$AN$1,),))/VLOOKUP(A25,Data!$A:$AN,MATCH(yoy!$I$1,Data!$A$1:$AN$1,),)</f>
        <v>2.8793633684284718E-2</v>
      </c>
      <c r="J25" s="14">
        <f>(VLOOKUP(B25,Data!$A:$AN,MATCH(yoy!$J$1,Data!$A$1:$AN$1,),)-VLOOKUP(A25,Data!$A:$AN,MATCH(yoy!$J$1,Data!$A$1:$AN$1,),))/VLOOKUP(A25,Data!$A:$AN,MATCH(yoy!$J$1,Data!$A$1:$AN$1,),)</f>
        <v>8.6056350795327335E-2</v>
      </c>
      <c r="K25" s="14">
        <f>(VLOOKUP(B25,Data!$A:$AN,MATCH(yoy!$K$1,Data!$A$1:$AN$1,),)-VLOOKUP(A25,Data!$A:$AN,MATCH(yoy!$K$1,Data!$A$1:$AN$1,),))/VLOOKUP(A25,Data!$A:$AN,MATCH(yoy!$K$1,Data!$A$1:$AN$1,),)</f>
        <v>5.990945179622046E-2</v>
      </c>
      <c r="L25" s="14">
        <f>(VLOOKUP(B25,Data!$A:$AN,MATCH(yoy!$L$1,Data!$A$1:$AN$1,),)-VLOOKUP(A25,Data!$A:$AN,MATCH(yoy!$L$1,Data!$A$1:$AN$1,),))/VLOOKUP(A25,Data!$A:$AN,MATCH(yoy!$L$1,Data!$A$1:$AN$1,),)</f>
        <v>0.12354332474160322</v>
      </c>
      <c r="M25" s="14">
        <f>(VLOOKUP(B25,Data!$A:$AN,MATCH(yoy!$M$1,Data!$A$1:$AN$1,),)-VLOOKUP(A25,Data!$A:$AN,MATCH(yoy!$M$1,Data!$A$1:$AN$1,),))/VLOOKUP(A25,Data!$A:$AN,MATCH(yoy!$M$1,Data!$A$1:$AN$1,),)</f>
        <v>5.0391495182926474E-2</v>
      </c>
      <c r="N25" s="14">
        <f>(VLOOKUP(B25,Data!$A:$AN,MATCH(yoy!$N$1,Data!$A$1:$AN$1,),)-VLOOKUP(A25,Data!$A:$AN,MATCH(yoy!$N$1,Data!$A$1:$AN$1,),))/VLOOKUP(A25,Data!$A:$AN,MATCH(yoy!$N$1,Data!$A$1:$AN$1,),)</f>
        <v>6.3565743424225205E-2</v>
      </c>
      <c r="O25" s="14">
        <f>(VLOOKUP(B25,Data!$A:$AN,MATCH(yoy!$O$1,Data!$A$1:$AN$1,),)-VLOOKUP(A25,Data!$A:$AN,MATCH(yoy!$O$1,Data!$A$1:$AN$1,),))/VLOOKUP(A25,Data!$A:$AN,MATCH(yoy!$O$1,Data!$A$1:$AN$1,),)</f>
        <v>0.10548438535474211</v>
      </c>
      <c r="P25" s="14">
        <f>(VLOOKUP(B25,Data!$A:$AN,MATCH(yoy!$P$1,Data!$A$1:$AN$1,),)-VLOOKUP(A25,Data!$A:$AN,MATCH(yoy!$P$1,Data!$A$1:$AN$1,),))/VLOOKUP(A25,Data!$A:$AN,MATCH(yoy!$P$1,Data!$A$1:$AN$1,),)</f>
        <v>8.0452414352858992E-2</v>
      </c>
      <c r="Q25" s="14">
        <f>(VLOOKUP(B25,Data!$A:$AN,MATCH(yoy!$Q$1,Data!$A$1:$AN$1,),)-VLOOKUP(A25,Data!$A:$AN,MATCH(yoy!$Q$1,Data!$A$1:$AN$1,),))/VLOOKUP(A25,Data!$A:$AN,MATCH(yoy!$Q$1,Data!$A$1:$AN$1,),)</f>
        <v>5.9159524708179249E-2</v>
      </c>
      <c r="R25" s="14">
        <f>(VLOOKUP(B25,Data!$A:$AN,MATCH(yoy!$R$1,Data!$A$1:$AN$1,),)-VLOOKUP(A25,Data!$A:$AN,MATCH(yoy!$R$1,Data!$A$1:$AN$1,),))/VLOOKUP(A25,Data!$A:$AN,MATCH(yoy!$R$1,Data!$A$1:$AN$1,),)</f>
        <v>6.3752625105223656E-2</v>
      </c>
      <c r="S25" s="14">
        <f>(VLOOKUP(B25,Data!$A:$AN,MATCH(yoy!$S$1,Data!$A$1:$AN$1,),)-VLOOKUP(A25,Data!$A:$AN,MATCH(yoy!$S$1,Data!$A$1:$AN$1,),))/VLOOKUP(A25,Data!$A:$AN,MATCH(yoy!$S$1,Data!$A$1:$AN$1,),)</f>
        <v>8.0945927090316019E-2</v>
      </c>
      <c r="T25" s="14">
        <f>(VLOOKUP(B25,Data!$A:$AN,MATCH(yoy!$T$1,Data!$A$1:$AN$1,),)-VLOOKUP(A25,Data!$A:$AN,MATCH(yoy!$T$1,Data!$A$1:$AN$1,),))/VLOOKUP(A25,Data!$A:$AN,MATCH(yoy!$T$1,Data!$A$1:$AN$1,),)</f>
        <v>9.5037357711497822E-2</v>
      </c>
      <c r="U25" s="14">
        <f>(VLOOKUP(B25,Data!$A:$AN,MATCH(yoy!$U$1,Data!$A$1:$AN$1,),)-VLOOKUP(A25,Data!$A:$AN,MATCH(yoy!$U$1,Data!$A$1:$AN$1,),))/VLOOKUP(A25,Data!$A:$AN,MATCH(yoy!$U$1,Data!$A$1:$AN$1,),)</f>
        <v>-1.2389690957318964E-2</v>
      </c>
      <c r="V25" s="14">
        <f>(VLOOKUP(B25,Data!$A:$AN,MATCH(yoy!$V$1,Data!$A$1:$AN$1,),)-VLOOKUP(A25,Data!$A:$AN,MATCH(yoy!$V$1,Data!$A$1:$AN$1,),))/VLOOKUP(A25,Data!$A:$AN,MATCH(yoy!$V$1,Data!$A$1:$AN$1,),)</f>
        <v>6.3322018777052097E-2</v>
      </c>
      <c r="W25" s="14">
        <f>(VLOOKUP(B25,Data!$A:$AN,MATCH(yoy!$W$1,Data!$A$1:$AN$1,),)-VLOOKUP(A25,Data!$A:$AN,MATCH(yoy!$W$1,Data!$A$1:$AN$1,),))/VLOOKUP(A25,Data!$A:$AN,MATCH(yoy!$W$1,Data!$A$1:$AN$1,),)</f>
        <v>8.4689966605950143E-2</v>
      </c>
      <c r="X25" s="14">
        <f>(VLOOKUP(B25,Data!$A:$AN,MATCH(yoy!$X$1,Data!$A$1:$AN$1,),)-VLOOKUP(A25,Data!$A:$AN,MATCH(yoy!$X$1,Data!$A$1:$AN$1,),))/VLOOKUP(A25,Data!$A:$AN,MATCH(yoy!$X$1,Data!$A$1:$AN$1,),)</f>
        <v>5.5423551841771022E-2</v>
      </c>
      <c r="Y25" s="14">
        <f>(VLOOKUP(B25,Data!$A:$AN,MATCH(yoy!$Y$1,Data!$A$1:$AN$1,),)-VLOOKUP(A25,Data!$A:$AN,MATCH(yoy!$Y$1,Data!$A$1:$AN$1,),))/VLOOKUP(A25,Data!$A:$AN,MATCH(yoy!$Y$1,Data!$A$1:$AN$1,),)</f>
        <v>7.7307443467060047E-2</v>
      </c>
      <c r="Z25" s="14">
        <f>(VLOOKUP(B25,Data!$A:$AN,MATCH(yoy!$Z$1,Data!$A$1:$AN$1,),)-VLOOKUP(A25,Data!$A:$AN,MATCH(yoy!$Z$1,Data!$A$1:$AN$1,),))/VLOOKUP(A25,Data!$A:$AN,MATCH(yoy!$Z$1,Data!$A$1:$AN$1,),)</f>
        <v>8.7933084700795791E-2</v>
      </c>
      <c r="AA25" s="14">
        <f>(VLOOKUP(B25,Data!$A:$AN,MATCH(yoy!$AA$1,Data!$A$1:$AN$1,),)-VLOOKUP(A25,Data!$A:$AN,MATCH(yoy!$AA$1,Data!$A$1:$AN$1,),))/VLOOKUP(A25,Data!$A:$AN,MATCH(yoy!$AA$1,Data!$A$1:$AN$1,),)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(VLOOKUP(B26,Data!$A:$AN,MATCH(yoy!$C$1,Data!$A$1:$AN$1,),)-VLOOKUP(A26,Data!$A:$AN,MATCH(yoy!$C$1,Data!$A$1:$AN$1,),))/VLOOKUP(A26,Data!$A:$AN,MATCH(yoy!$C$1,Data!$A$1:$AN$1,),)</f>
        <v>7.0503291151203934E-2</v>
      </c>
      <c r="D26" s="14">
        <f>(VLOOKUP(B26,Data!$A:$AN,MATCH(yoy!$D$1,Data!$A$1:$AN$1,),)-VLOOKUP(A26,Data!$A:$AN,MATCH(yoy!$D$1,Data!$A$1:$AN$1,),))/VLOOKUP(A26,Data!$A:$AN,MATCH(yoy!$D$1,Data!$A$1:$AN$1,),)</f>
        <v>7.5034860892201807E-2</v>
      </c>
      <c r="E26" s="14">
        <f>(VLOOKUP(B26,Data!$A:$AN,MATCH(yoy!$E$1,Data!$A$1:$AN$1,),)-VLOOKUP(A26,Data!$A:$AN,MATCH(yoy!$E$1,Data!$A$1:$AN$1,),))/VLOOKUP(A26,Data!$A:$AN,MATCH(yoy!$E$1,Data!$A$1:$AN$1,),)</f>
        <v>0.11441870493071883</v>
      </c>
      <c r="F26" s="14">
        <f>(VLOOKUP(B26,Data!$A:$AN,MATCH(yoy!$F$1,Data!$A$1:$AN$1,),)-VLOOKUP(A26,Data!$A:$AN,MATCH(yoy!$F$1,Data!$A$1:$AN$1,),))/VLOOKUP(A26,Data!$A:$AN,MATCH(yoy!$F$1,Data!$A$1:$AN$1,),)</f>
        <v>4.7473368742767294E-2</v>
      </c>
      <c r="G26" s="14">
        <f>(VLOOKUP(B26,Data!$A:$AN,MATCH(yoy!$G$1,Data!$A$1:$AN$1,),)-VLOOKUP(A26,Data!$A:$AN,MATCH(yoy!$G$1,Data!$A$1:$AN$1,),))/VLOOKUP(A26,Data!$A:$AN,MATCH(yoy!$G$1,Data!$A$1:$AN$1,),)</f>
        <v>3.0389815444655723E-2</v>
      </c>
      <c r="H26" s="14">
        <f>(VLOOKUP(B26,Data!$A:$AN,MATCH(yoy!$H$1,Data!$A$1:$AN$1,),)-VLOOKUP(A26,Data!$A:$AN,MATCH(yoy!$H$1,Data!$A$1:$AN$1,),))/VLOOKUP(A26,Data!$A:$AN,MATCH(yoy!$H$1,Data!$A$1:$AN$1,),)</f>
        <v>0.10266692862891677</v>
      </c>
      <c r="I26" s="14">
        <f>(VLOOKUP(B26,Data!$A:$AN,MATCH(yoy!$I$1,Data!$A$1:$AN$1,),)-VLOOKUP(A26,Data!$A:$AN,MATCH(yoy!$I$1,Data!$A$1:$AN$1,),))/VLOOKUP(A26,Data!$A:$AN,MATCH(yoy!$I$1,Data!$A$1:$AN$1,),)</f>
        <v>2.9177035442239142E-2</v>
      </c>
      <c r="J26" s="14">
        <f>(VLOOKUP(B26,Data!$A:$AN,MATCH(yoy!$J$1,Data!$A$1:$AN$1,),)-VLOOKUP(A26,Data!$A:$AN,MATCH(yoy!$J$1,Data!$A$1:$AN$1,),))/VLOOKUP(A26,Data!$A:$AN,MATCH(yoy!$J$1,Data!$A$1:$AN$1,),)</f>
        <v>8.2879469802729325E-2</v>
      </c>
      <c r="K26" s="14">
        <f>(VLOOKUP(B26,Data!$A:$AN,MATCH(yoy!$K$1,Data!$A$1:$AN$1,),)-VLOOKUP(A26,Data!$A:$AN,MATCH(yoy!$K$1,Data!$A$1:$AN$1,),))/VLOOKUP(A26,Data!$A:$AN,MATCH(yoy!$K$1,Data!$A$1:$AN$1,),)</f>
        <v>6.0270761132527981E-2</v>
      </c>
      <c r="L26" s="14">
        <f>(VLOOKUP(B26,Data!$A:$AN,MATCH(yoy!$L$1,Data!$A$1:$AN$1,),)-VLOOKUP(A26,Data!$A:$AN,MATCH(yoy!$L$1,Data!$A$1:$AN$1,),))/VLOOKUP(A26,Data!$A:$AN,MATCH(yoy!$L$1,Data!$A$1:$AN$1,),)</f>
        <v>0.12056661632740884</v>
      </c>
      <c r="M26" s="14">
        <f>(VLOOKUP(B26,Data!$A:$AN,MATCH(yoy!$M$1,Data!$A$1:$AN$1,),)-VLOOKUP(A26,Data!$A:$AN,MATCH(yoy!$M$1,Data!$A$1:$AN$1,),))/VLOOKUP(A26,Data!$A:$AN,MATCH(yoy!$M$1,Data!$A$1:$AN$1,),)</f>
        <v>6.1460144150518904E-2</v>
      </c>
      <c r="N26" s="14">
        <f>(VLOOKUP(B26,Data!$A:$AN,MATCH(yoy!$N$1,Data!$A$1:$AN$1,),)-VLOOKUP(A26,Data!$A:$AN,MATCH(yoy!$N$1,Data!$A$1:$AN$1,),))/VLOOKUP(A26,Data!$A:$AN,MATCH(yoy!$N$1,Data!$A$1:$AN$1,),)</f>
        <v>5.458755866428134E-2</v>
      </c>
      <c r="O26" s="14">
        <f>(VLOOKUP(B26,Data!$A:$AN,MATCH(yoy!$O$1,Data!$A$1:$AN$1,),)-VLOOKUP(A26,Data!$A:$AN,MATCH(yoy!$O$1,Data!$A$1:$AN$1,),))/VLOOKUP(A26,Data!$A:$AN,MATCH(yoy!$O$1,Data!$A$1:$AN$1,),)</f>
        <v>0.10921492738630598</v>
      </c>
      <c r="P26" s="14">
        <f>(VLOOKUP(B26,Data!$A:$AN,MATCH(yoy!$P$1,Data!$A$1:$AN$1,),)-VLOOKUP(A26,Data!$A:$AN,MATCH(yoy!$P$1,Data!$A$1:$AN$1,),))/VLOOKUP(A26,Data!$A:$AN,MATCH(yoy!$P$1,Data!$A$1:$AN$1,),)</f>
        <v>9.0218113591056623E-2</v>
      </c>
      <c r="Q26" s="14">
        <f>(VLOOKUP(B26,Data!$A:$AN,MATCH(yoy!$Q$1,Data!$A$1:$AN$1,),)-VLOOKUP(A26,Data!$A:$AN,MATCH(yoy!$Q$1,Data!$A$1:$AN$1,),))/VLOOKUP(A26,Data!$A:$AN,MATCH(yoy!$Q$1,Data!$A$1:$AN$1,),)</f>
        <v>5.8225608257557161E-2</v>
      </c>
      <c r="R26" s="14">
        <f>(VLOOKUP(B26,Data!$A:$AN,MATCH(yoy!$R$1,Data!$A$1:$AN$1,),)-VLOOKUP(A26,Data!$A:$AN,MATCH(yoy!$R$1,Data!$A$1:$AN$1,),))/VLOOKUP(A26,Data!$A:$AN,MATCH(yoy!$R$1,Data!$A$1:$AN$1,),)</f>
        <v>6.3108870278584889E-2</v>
      </c>
      <c r="S26" s="14">
        <f>(VLOOKUP(B26,Data!$A:$AN,MATCH(yoy!$S$1,Data!$A$1:$AN$1,),)-VLOOKUP(A26,Data!$A:$AN,MATCH(yoy!$S$1,Data!$A$1:$AN$1,),))/VLOOKUP(A26,Data!$A:$AN,MATCH(yoy!$S$1,Data!$A$1:$AN$1,),)</f>
        <v>8.1366654091328122E-2</v>
      </c>
      <c r="T26" s="14">
        <f>(VLOOKUP(B26,Data!$A:$AN,MATCH(yoy!$T$1,Data!$A$1:$AN$1,),)-VLOOKUP(A26,Data!$A:$AN,MATCH(yoy!$T$1,Data!$A$1:$AN$1,),))/VLOOKUP(A26,Data!$A:$AN,MATCH(yoy!$T$1,Data!$A$1:$AN$1,),)</f>
        <v>9.26277192523451E-2</v>
      </c>
      <c r="U26" s="14">
        <f>(VLOOKUP(B26,Data!$A:$AN,MATCH(yoy!$U$1,Data!$A$1:$AN$1,),)-VLOOKUP(A26,Data!$A:$AN,MATCH(yoy!$U$1,Data!$A$1:$AN$1,),))/VLOOKUP(A26,Data!$A:$AN,MATCH(yoy!$U$1,Data!$A$1:$AN$1,),)</f>
        <v>-2.7819449876284048E-2</v>
      </c>
      <c r="V26" s="14">
        <f>(VLOOKUP(B26,Data!$A:$AN,MATCH(yoy!$V$1,Data!$A$1:$AN$1,),)-VLOOKUP(A26,Data!$A:$AN,MATCH(yoy!$V$1,Data!$A$1:$AN$1,),))/VLOOKUP(A26,Data!$A:$AN,MATCH(yoy!$V$1,Data!$A$1:$AN$1,),)</f>
        <v>5.5536679262898812E-2</v>
      </c>
      <c r="W26" s="14">
        <f>(VLOOKUP(B26,Data!$A:$AN,MATCH(yoy!$W$1,Data!$A$1:$AN$1,),)-VLOOKUP(A26,Data!$A:$AN,MATCH(yoy!$W$1,Data!$A$1:$AN$1,),))/VLOOKUP(A26,Data!$A:$AN,MATCH(yoy!$W$1,Data!$A$1:$AN$1,),)</f>
        <v>9.3079556754150597E-2</v>
      </c>
      <c r="X26" s="14">
        <f>(VLOOKUP(B26,Data!$A:$AN,MATCH(yoy!$X$1,Data!$A$1:$AN$1,),)-VLOOKUP(A26,Data!$A:$AN,MATCH(yoy!$X$1,Data!$A$1:$AN$1,),))/VLOOKUP(A26,Data!$A:$AN,MATCH(yoy!$X$1,Data!$A$1:$AN$1,),)</f>
        <v>6.132440042533327E-2</v>
      </c>
      <c r="Y26" s="14">
        <f>(VLOOKUP(B26,Data!$A:$AN,MATCH(yoy!$Y$1,Data!$A$1:$AN$1,),)-VLOOKUP(A26,Data!$A:$AN,MATCH(yoy!$Y$1,Data!$A$1:$AN$1,),))/VLOOKUP(A26,Data!$A:$AN,MATCH(yoy!$Y$1,Data!$A$1:$AN$1,),)</f>
        <v>8.0061657137954365E-2</v>
      </c>
      <c r="Z26" s="14">
        <f>(VLOOKUP(B26,Data!$A:$AN,MATCH(yoy!$Z$1,Data!$A$1:$AN$1,),)-VLOOKUP(A26,Data!$A:$AN,MATCH(yoy!$Z$1,Data!$A$1:$AN$1,),))/VLOOKUP(A26,Data!$A:$AN,MATCH(yoy!$Z$1,Data!$A$1:$AN$1,),)</f>
        <v>8.2223109097382799E-2</v>
      </c>
      <c r="AA26" s="14">
        <f>(VLOOKUP(B26,Data!$A:$AN,MATCH(yoy!$AA$1,Data!$A$1:$AN$1,),)-VLOOKUP(A26,Data!$A:$AN,MATCH(yoy!$AA$1,Data!$A$1:$AN$1,),))/VLOOKUP(A26,Data!$A:$AN,MATCH(yoy!$AA$1,Data!$A$1:$AN$1,),)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(VLOOKUP(B27,Data!$A:$AN,MATCH(yoy!$C$1,Data!$A$1:$AN$1,),)-VLOOKUP(A27,Data!$A:$AN,MATCH(yoy!$C$1,Data!$A$1:$AN$1,),))/VLOOKUP(A27,Data!$A:$AN,MATCH(yoy!$C$1,Data!$A$1:$AN$1,),)</f>
        <v>7.186262490849589E-2</v>
      </c>
      <c r="D27" s="14">
        <f>(VLOOKUP(B27,Data!$A:$AN,MATCH(yoy!$D$1,Data!$A$1:$AN$1,),)-VLOOKUP(A27,Data!$A:$AN,MATCH(yoy!$D$1,Data!$A$1:$AN$1,),))/VLOOKUP(A27,Data!$A:$AN,MATCH(yoy!$D$1,Data!$A$1:$AN$1,),)</f>
        <v>7.2949356329208848E-2</v>
      </c>
      <c r="E27" s="14">
        <f>(VLOOKUP(B27,Data!$A:$AN,MATCH(yoy!$E$1,Data!$A$1:$AN$1,),)-VLOOKUP(A27,Data!$A:$AN,MATCH(yoy!$E$1,Data!$A$1:$AN$1,),))/VLOOKUP(A27,Data!$A:$AN,MATCH(yoy!$E$1,Data!$A$1:$AN$1,),)</f>
        <v>0.11315583585151812</v>
      </c>
      <c r="F27" s="14">
        <f>(VLOOKUP(B27,Data!$A:$AN,MATCH(yoy!$F$1,Data!$A$1:$AN$1,),)-VLOOKUP(A27,Data!$A:$AN,MATCH(yoy!$F$1,Data!$A$1:$AN$1,),))/VLOOKUP(A27,Data!$A:$AN,MATCH(yoy!$F$1,Data!$A$1:$AN$1,),)</f>
        <v>4.5005063032795965E-2</v>
      </c>
      <c r="G27" s="14">
        <f>(VLOOKUP(B27,Data!$A:$AN,MATCH(yoy!$G$1,Data!$A$1:$AN$1,),)-VLOOKUP(A27,Data!$A:$AN,MATCH(yoy!$G$1,Data!$A$1:$AN$1,),))/VLOOKUP(A27,Data!$A:$AN,MATCH(yoy!$G$1,Data!$A$1:$AN$1,),)</f>
        <v>3.2280515298545198E-2</v>
      </c>
      <c r="H27" s="14">
        <f>(VLOOKUP(B27,Data!$A:$AN,MATCH(yoy!$H$1,Data!$A$1:$AN$1,),)-VLOOKUP(A27,Data!$A:$AN,MATCH(yoy!$H$1,Data!$A$1:$AN$1,),))/VLOOKUP(A27,Data!$A:$AN,MATCH(yoy!$H$1,Data!$A$1:$AN$1,),)</f>
        <v>0.10736495391296204</v>
      </c>
      <c r="I27" s="14">
        <f>(VLOOKUP(B27,Data!$A:$AN,MATCH(yoy!$I$1,Data!$A$1:$AN$1,),)-VLOOKUP(A27,Data!$A:$AN,MATCH(yoy!$I$1,Data!$A$1:$AN$1,),))/VLOOKUP(A27,Data!$A:$AN,MATCH(yoy!$I$1,Data!$A$1:$AN$1,),)</f>
        <v>2.3310827558173024E-2</v>
      </c>
      <c r="J27" s="14">
        <f>(VLOOKUP(B27,Data!$A:$AN,MATCH(yoy!$J$1,Data!$A$1:$AN$1,),)-VLOOKUP(A27,Data!$A:$AN,MATCH(yoy!$J$1,Data!$A$1:$AN$1,),))/VLOOKUP(A27,Data!$A:$AN,MATCH(yoy!$J$1,Data!$A$1:$AN$1,),)</f>
        <v>8.3600797406010077E-2</v>
      </c>
      <c r="K27" s="14">
        <f>(VLOOKUP(B27,Data!$A:$AN,MATCH(yoy!$K$1,Data!$A$1:$AN$1,),)-VLOOKUP(A27,Data!$A:$AN,MATCH(yoy!$K$1,Data!$A$1:$AN$1,),))/VLOOKUP(A27,Data!$A:$AN,MATCH(yoy!$K$1,Data!$A$1:$AN$1,),)</f>
        <v>6.0300351844145256E-2</v>
      </c>
      <c r="L27" s="14">
        <f>(VLOOKUP(B27,Data!$A:$AN,MATCH(yoy!$L$1,Data!$A$1:$AN$1,),)-VLOOKUP(A27,Data!$A:$AN,MATCH(yoy!$L$1,Data!$A$1:$AN$1,),))/VLOOKUP(A27,Data!$A:$AN,MATCH(yoy!$L$1,Data!$A$1:$AN$1,),)</f>
        <v>0.11732245517872532</v>
      </c>
      <c r="M27" s="14">
        <f>(VLOOKUP(B27,Data!$A:$AN,MATCH(yoy!$M$1,Data!$A$1:$AN$1,),)-VLOOKUP(A27,Data!$A:$AN,MATCH(yoy!$M$1,Data!$A$1:$AN$1,),))/VLOOKUP(A27,Data!$A:$AN,MATCH(yoy!$M$1,Data!$A$1:$AN$1,),)</f>
        <v>6.5910078602342881E-2</v>
      </c>
      <c r="N27" s="14">
        <f>(VLOOKUP(B27,Data!$A:$AN,MATCH(yoy!$N$1,Data!$A$1:$AN$1,),)-VLOOKUP(A27,Data!$A:$AN,MATCH(yoy!$N$1,Data!$A$1:$AN$1,),))/VLOOKUP(A27,Data!$A:$AN,MATCH(yoy!$N$1,Data!$A$1:$AN$1,),)</f>
        <v>5.1018566892490028E-2</v>
      </c>
      <c r="O27" s="14">
        <f>(VLOOKUP(B27,Data!$A:$AN,MATCH(yoy!$O$1,Data!$A$1:$AN$1,),)-VLOOKUP(A27,Data!$A:$AN,MATCH(yoy!$O$1,Data!$A$1:$AN$1,),))/VLOOKUP(A27,Data!$A:$AN,MATCH(yoy!$O$1,Data!$A$1:$AN$1,),)</f>
        <v>0.10490523850393547</v>
      </c>
      <c r="P27" s="14">
        <f>(VLOOKUP(B27,Data!$A:$AN,MATCH(yoy!$P$1,Data!$A$1:$AN$1,),)-VLOOKUP(A27,Data!$A:$AN,MATCH(yoy!$P$1,Data!$A$1:$AN$1,),))/VLOOKUP(A27,Data!$A:$AN,MATCH(yoy!$P$1,Data!$A$1:$AN$1,),)</f>
        <v>8.5361974185989536E-2</v>
      </c>
      <c r="Q27" s="14">
        <f>(VLOOKUP(B27,Data!$A:$AN,MATCH(yoy!$Q$1,Data!$A$1:$AN$1,),)-VLOOKUP(A27,Data!$A:$AN,MATCH(yoy!$Q$1,Data!$A$1:$AN$1,),))/VLOOKUP(A27,Data!$A:$AN,MATCH(yoy!$Q$1,Data!$A$1:$AN$1,),)</f>
        <v>6.0587151979390907E-2</v>
      </c>
      <c r="R27" s="14">
        <f>(VLOOKUP(B27,Data!$A:$AN,MATCH(yoy!$R$1,Data!$A$1:$AN$1,),)-VLOOKUP(A27,Data!$A:$AN,MATCH(yoy!$R$1,Data!$A$1:$AN$1,),))/VLOOKUP(A27,Data!$A:$AN,MATCH(yoy!$R$1,Data!$A$1:$AN$1,),)</f>
        <v>8.4343988491453886E-2</v>
      </c>
      <c r="S27" s="14">
        <f>(VLOOKUP(B27,Data!$A:$AN,MATCH(yoy!$S$1,Data!$A$1:$AN$1,),)-VLOOKUP(A27,Data!$A:$AN,MATCH(yoy!$S$1,Data!$A$1:$AN$1,),))/VLOOKUP(A27,Data!$A:$AN,MATCH(yoy!$S$1,Data!$A$1:$AN$1,),)</f>
        <v>7.9125459018836955E-2</v>
      </c>
      <c r="T27" s="14">
        <f>(VLOOKUP(B27,Data!$A:$AN,MATCH(yoy!$T$1,Data!$A$1:$AN$1,),)-VLOOKUP(A27,Data!$A:$AN,MATCH(yoy!$T$1,Data!$A$1:$AN$1,),))/VLOOKUP(A27,Data!$A:$AN,MATCH(yoy!$T$1,Data!$A$1:$AN$1,),)</f>
        <v>8.5244072312661651E-2</v>
      </c>
      <c r="U27" s="14">
        <f>(VLOOKUP(B27,Data!$A:$AN,MATCH(yoy!$U$1,Data!$A$1:$AN$1,),)-VLOOKUP(A27,Data!$A:$AN,MATCH(yoy!$U$1,Data!$A$1:$AN$1,),))/VLOOKUP(A27,Data!$A:$AN,MATCH(yoy!$U$1,Data!$A$1:$AN$1,),)</f>
        <v>-3.1588518985657871E-2</v>
      </c>
      <c r="V27" s="14">
        <f>(VLOOKUP(B27,Data!$A:$AN,MATCH(yoy!$V$1,Data!$A$1:$AN$1,),)-VLOOKUP(A27,Data!$A:$AN,MATCH(yoy!$V$1,Data!$A$1:$AN$1,),))/VLOOKUP(A27,Data!$A:$AN,MATCH(yoy!$V$1,Data!$A$1:$AN$1,),)</f>
        <v>5.460715754833393E-2</v>
      </c>
      <c r="W27" s="14">
        <f>(VLOOKUP(B27,Data!$A:$AN,MATCH(yoy!$W$1,Data!$A$1:$AN$1,),)-VLOOKUP(A27,Data!$A:$AN,MATCH(yoy!$W$1,Data!$A$1:$AN$1,),))/VLOOKUP(A27,Data!$A:$AN,MATCH(yoy!$W$1,Data!$A$1:$AN$1,),)</f>
        <v>0.12928515767939314</v>
      </c>
      <c r="X27" s="14">
        <f>(VLOOKUP(B27,Data!$A:$AN,MATCH(yoy!$X$1,Data!$A$1:$AN$1,),)-VLOOKUP(A27,Data!$A:$AN,MATCH(yoy!$X$1,Data!$A$1:$AN$1,),))/VLOOKUP(A27,Data!$A:$AN,MATCH(yoy!$X$1,Data!$A$1:$AN$1,),)</f>
        <v>5.8692350206192317E-2</v>
      </c>
      <c r="Y27" s="14">
        <f>(VLOOKUP(B27,Data!$A:$AN,MATCH(yoy!$Y$1,Data!$A$1:$AN$1,),)-VLOOKUP(A27,Data!$A:$AN,MATCH(yoy!$Y$1,Data!$A$1:$AN$1,),))/VLOOKUP(A27,Data!$A:$AN,MATCH(yoy!$Y$1,Data!$A$1:$AN$1,),)</f>
        <v>8.0259447155352853E-2</v>
      </c>
      <c r="Z27" s="14">
        <f>(VLOOKUP(B27,Data!$A:$AN,MATCH(yoy!$Z$1,Data!$A$1:$AN$1,),)-VLOOKUP(A27,Data!$A:$AN,MATCH(yoy!$Z$1,Data!$A$1:$AN$1,),))/VLOOKUP(A27,Data!$A:$AN,MATCH(yoy!$Z$1,Data!$A$1:$AN$1,),)</f>
        <v>8.1302477589280622E-2</v>
      </c>
      <c r="AA27" s="14">
        <f>(VLOOKUP(B27,Data!$A:$AN,MATCH(yoy!$AA$1,Data!$A$1:$AN$1,),)-VLOOKUP(A27,Data!$A:$AN,MATCH(yoy!$AA$1,Data!$A$1:$AN$1,),))/VLOOKUP(A27,Data!$A:$AN,MATCH(yoy!$AA$1,Data!$A$1:$AN$1,),)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(VLOOKUP(B28,Data!$A:$AN,MATCH(yoy!$C$1,Data!$A$1:$AN$1,),)-VLOOKUP(A28,Data!$A:$AN,MATCH(yoy!$C$1,Data!$A$1:$AN$1,),))/VLOOKUP(A28,Data!$A:$AN,MATCH(yoy!$C$1,Data!$A$1:$AN$1,),)</f>
        <v>7.2565915544930096E-2</v>
      </c>
      <c r="D28" s="14">
        <f>(VLOOKUP(B28,Data!$A:$AN,MATCH(yoy!$D$1,Data!$A$1:$AN$1,),)-VLOOKUP(A28,Data!$A:$AN,MATCH(yoy!$D$1,Data!$A$1:$AN$1,),))/VLOOKUP(A28,Data!$A:$AN,MATCH(yoy!$D$1,Data!$A$1:$AN$1,),)</f>
        <v>7.0461833945897792E-2</v>
      </c>
      <c r="E28" s="14">
        <f>(VLOOKUP(B28,Data!$A:$AN,MATCH(yoy!$E$1,Data!$A$1:$AN$1,),)-VLOOKUP(A28,Data!$A:$AN,MATCH(yoy!$E$1,Data!$A$1:$AN$1,),))/VLOOKUP(A28,Data!$A:$AN,MATCH(yoy!$E$1,Data!$A$1:$AN$1,),)</f>
        <v>0.11289648902975361</v>
      </c>
      <c r="F28" s="14">
        <f>(VLOOKUP(B28,Data!$A:$AN,MATCH(yoy!$F$1,Data!$A$1:$AN$1,),)-VLOOKUP(A28,Data!$A:$AN,MATCH(yoy!$F$1,Data!$A$1:$AN$1,),))/VLOOKUP(A28,Data!$A:$AN,MATCH(yoy!$F$1,Data!$A$1:$AN$1,),)</f>
        <v>4.8746914612921584E-2</v>
      </c>
      <c r="G28" s="14">
        <f>(VLOOKUP(B28,Data!$A:$AN,MATCH(yoy!$G$1,Data!$A$1:$AN$1,),)-VLOOKUP(A28,Data!$A:$AN,MATCH(yoy!$G$1,Data!$A$1:$AN$1,),))/VLOOKUP(A28,Data!$A:$AN,MATCH(yoy!$G$1,Data!$A$1:$AN$1,),)</f>
        <v>3.3515197981846497E-2</v>
      </c>
      <c r="H28" s="14">
        <f>(VLOOKUP(B28,Data!$A:$AN,MATCH(yoy!$H$1,Data!$A$1:$AN$1,),)-VLOOKUP(A28,Data!$A:$AN,MATCH(yoy!$H$1,Data!$A$1:$AN$1,),))/VLOOKUP(A28,Data!$A:$AN,MATCH(yoy!$H$1,Data!$A$1:$AN$1,),)</f>
        <v>0.10236619998014108</v>
      </c>
      <c r="I28" s="14">
        <f>(VLOOKUP(B28,Data!$A:$AN,MATCH(yoy!$I$1,Data!$A$1:$AN$1,),)-VLOOKUP(A28,Data!$A:$AN,MATCH(yoy!$I$1,Data!$A$1:$AN$1,),))/VLOOKUP(A28,Data!$A:$AN,MATCH(yoy!$I$1,Data!$A$1:$AN$1,),)</f>
        <v>2.4132621191874919E-2</v>
      </c>
      <c r="J28" s="14">
        <f>(VLOOKUP(B28,Data!$A:$AN,MATCH(yoy!$J$1,Data!$A$1:$AN$1,),)-VLOOKUP(A28,Data!$A:$AN,MATCH(yoy!$J$1,Data!$A$1:$AN$1,),))/VLOOKUP(A28,Data!$A:$AN,MATCH(yoy!$J$1,Data!$A$1:$AN$1,),)</f>
        <v>8.4523631522845227E-2</v>
      </c>
      <c r="K28" s="14">
        <f>(VLOOKUP(B28,Data!$A:$AN,MATCH(yoy!$K$1,Data!$A$1:$AN$1,),)-VLOOKUP(A28,Data!$A:$AN,MATCH(yoy!$K$1,Data!$A$1:$AN$1,),))/VLOOKUP(A28,Data!$A:$AN,MATCH(yoy!$K$1,Data!$A$1:$AN$1,),)</f>
        <v>5.7116078811780317E-2</v>
      </c>
      <c r="L28" s="14">
        <f>(VLOOKUP(B28,Data!$A:$AN,MATCH(yoy!$L$1,Data!$A$1:$AN$1,),)-VLOOKUP(A28,Data!$A:$AN,MATCH(yoy!$L$1,Data!$A$1:$AN$1,),))/VLOOKUP(A28,Data!$A:$AN,MATCH(yoy!$L$1,Data!$A$1:$AN$1,),)</f>
        <v>0.11126929252061497</v>
      </c>
      <c r="M28" s="14">
        <f>(VLOOKUP(B28,Data!$A:$AN,MATCH(yoy!$M$1,Data!$A$1:$AN$1,),)-VLOOKUP(A28,Data!$A:$AN,MATCH(yoy!$M$1,Data!$A$1:$AN$1,),))/VLOOKUP(A28,Data!$A:$AN,MATCH(yoy!$M$1,Data!$A$1:$AN$1,),)</f>
        <v>7.2367500979453769E-2</v>
      </c>
      <c r="N28" s="14">
        <f>(VLOOKUP(B28,Data!$A:$AN,MATCH(yoy!$N$1,Data!$A$1:$AN$1,),)-VLOOKUP(A28,Data!$A:$AN,MATCH(yoy!$N$1,Data!$A$1:$AN$1,),))/VLOOKUP(A28,Data!$A:$AN,MATCH(yoy!$N$1,Data!$A$1:$AN$1,),)</f>
        <v>2.0127878238163446E-2</v>
      </c>
      <c r="O28" s="14">
        <f>(VLOOKUP(B28,Data!$A:$AN,MATCH(yoy!$O$1,Data!$A$1:$AN$1,),)-VLOOKUP(A28,Data!$A:$AN,MATCH(yoy!$O$1,Data!$A$1:$AN$1,),))/VLOOKUP(A28,Data!$A:$AN,MATCH(yoy!$O$1,Data!$A$1:$AN$1,),)</f>
        <v>8.1506364922206587E-2</v>
      </c>
      <c r="P28" s="14">
        <f>(VLOOKUP(B28,Data!$A:$AN,MATCH(yoy!$P$1,Data!$A$1:$AN$1,),)-VLOOKUP(A28,Data!$A:$AN,MATCH(yoy!$P$1,Data!$A$1:$AN$1,),))/VLOOKUP(A28,Data!$A:$AN,MATCH(yoy!$P$1,Data!$A$1:$AN$1,),)</f>
        <v>8.2442535228873431E-2</v>
      </c>
      <c r="Q28" s="14">
        <f>(VLOOKUP(B28,Data!$A:$AN,MATCH(yoy!$Q$1,Data!$A$1:$AN$1,),)-VLOOKUP(A28,Data!$A:$AN,MATCH(yoy!$Q$1,Data!$A$1:$AN$1,),))/VLOOKUP(A28,Data!$A:$AN,MATCH(yoy!$Q$1,Data!$A$1:$AN$1,),)</f>
        <v>6.4803169535082944E-2</v>
      </c>
      <c r="R28" s="14">
        <f>(VLOOKUP(B28,Data!$A:$AN,MATCH(yoy!$R$1,Data!$A$1:$AN$1,),)-VLOOKUP(A28,Data!$A:$AN,MATCH(yoy!$R$1,Data!$A$1:$AN$1,),))/VLOOKUP(A28,Data!$A:$AN,MATCH(yoy!$R$1,Data!$A$1:$AN$1,),)</f>
        <v>9.77498402207293E-2</v>
      </c>
      <c r="S28" s="14">
        <f>(VLOOKUP(B28,Data!$A:$AN,MATCH(yoy!$S$1,Data!$A$1:$AN$1,),)-VLOOKUP(A28,Data!$A:$AN,MATCH(yoy!$S$1,Data!$A$1:$AN$1,),))/VLOOKUP(A28,Data!$A:$AN,MATCH(yoy!$S$1,Data!$A$1:$AN$1,),)</f>
        <v>7.5426090437406737E-2</v>
      </c>
      <c r="T28" s="14">
        <f>(VLOOKUP(B28,Data!$A:$AN,MATCH(yoy!$T$1,Data!$A$1:$AN$1,),)-VLOOKUP(A28,Data!$A:$AN,MATCH(yoy!$T$1,Data!$A$1:$AN$1,),))/VLOOKUP(A28,Data!$A:$AN,MATCH(yoy!$T$1,Data!$A$1:$AN$1,),)</f>
        <v>8.1270048705349207E-2</v>
      </c>
      <c r="U28" s="14">
        <f>(VLOOKUP(B28,Data!$A:$AN,MATCH(yoy!$U$1,Data!$A$1:$AN$1,),)-VLOOKUP(A28,Data!$A:$AN,MATCH(yoy!$U$1,Data!$A$1:$AN$1,),))/VLOOKUP(A28,Data!$A:$AN,MATCH(yoy!$U$1,Data!$A$1:$AN$1,),)</f>
        <v>-3.5176664942604248E-2</v>
      </c>
      <c r="V28" s="14">
        <f>(VLOOKUP(B28,Data!$A:$AN,MATCH(yoy!$V$1,Data!$A$1:$AN$1,),)-VLOOKUP(A28,Data!$A:$AN,MATCH(yoy!$V$1,Data!$A$1:$AN$1,),))/VLOOKUP(A28,Data!$A:$AN,MATCH(yoy!$V$1,Data!$A$1:$AN$1,),)</f>
        <v>5.7062909695724563E-2</v>
      </c>
      <c r="W28" s="14">
        <f>(VLOOKUP(B28,Data!$A:$AN,MATCH(yoy!$W$1,Data!$A$1:$AN$1,),)-VLOOKUP(A28,Data!$A:$AN,MATCH(yoy!$W$1,Data!$A$1:$AN$1,),))/VLOOKUP(A28,Data!$A:$AN,MATCH(yoy!$W$1,Data!$A$1:$AN$1,),)</f>
        <v>0.16435179237409517</v>
      </c>
      <c r="X28" s="14">
        <f>(VLOOKUP(B28,Data!$A:$AN,MATCH(yoy!$X$1,Data!$A$1:$AN$1,),)-VLOOKUP(A28,Data!$A:$AN,MATCH(yoy!$X$1,Data!$A$1:$AN$1,),))/VLOOKUP(A28,Data!$A:$AN,MATCH(yoy!$X$1,Data!$A$1:$AN$1,),)</f>
        <v>5.4117352611338633E-2</v>
      </c>
      <c r="Y28" s="14">
        <f>(VLOOKUP(B28,Data!$A:$AN,MATCH(yoy!$Y$1,Data!$A$1:$AN$1,),)-VLOOKUP(A28,Data!$A:$AN,MATCH(yoy!$Y$1,Data!$A$1:$AN$1,),))/VLOOKUP(A28,Data!$A:$AN,MATCH(yoy!$Y$1,Data!$A$1:$AN$1,),)</f>
        <v>7.4919325613901896E-2</v>
      </c>
      <c r="Z28" s="14">
        <f>(VLOOKUP(B28,Data!$A:$AN,MATCH(yoy!$Z$1,Data!$A$1:$AN$1,),)-VLOOKUP(A28,Data!$A:$AN,MATCH(yoy!$Z$1,Data!$A$1:$AN$1,),))/VLOOKUP(A28,Data!$A:$AN,MATCH(yoy!$Z$1,Data!$A$1:$AN$1,),)</f>
        <v>7.3952820795085902E-2</v>
      </c>
      <c r="AA28" s="14">
        <f>(VLOOKUP(B28,Data!$A:$AN,MATCH(yoy!$AA$1,Data!$A$1:$AN$1,),)-VLOOKUP(A28,Data!$A:$AN,MATCH(yoy!$AA$1,Data!$A$1:$AN$1,),))/VLOOKUP(A28,Data!$A:$AN,MATCH(yoy!$AA$1,Data!$A$1:$AN$1,),)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(VLOOKUP(B29,Data!$A:$AN,MATCH(yoy!$C$1,Data!$A$1:$AN$1,),)-VLOOKUP(A29,Data!$A:$AN,MATCH(yoy!$C$1,Data!$A$1:$AN$1,),))/VLOOKUP(A29,Data!$A:$AN,MATCH(yoy!$C$1,Data!$A$1:$AN$1,),)</f>
        <v>7.0200842266759142E-2</v>
      </c>
      <c r="D29" s="14">
        <f>(VLOOKUP(B29,Data!$A:$AN,MATCH(yoy!$D$1,Data!$A$1:$AN$1,),)-VLOOKUP(A29,Data!$A:$AN,MATCH(yoy!$D$1,Data!$A$1:$AN$1,),))/VLOOKUP(A29,Data!$A:$AN,MATCH(yoy!$D$1,Data!$A$1:$AN$1,),)</f>
        <v>6.5612011401713313E-2</v>
      </c>
      <c r="E29" s="14">
        <f>(VLOOKUP(B29,Data!$A:$AN,MATCH(yoy!$E$1,Data!$A$1:$AN$1,),)-VLOOKUP(A29,Data!$A:$AN,MATCH(yoy!$E$1,Data!$A$1:$AN$1,),))/VLOOKUP(A29,Data!$A:$AN,MATCH(yoy!$E$1,Data!$A$1:$AN$1,),)</f>
        <v>0.11285829797161631</v>
      </c>
      <c r="F29" s="14">
        <f>(VLOOKUP(B29,Data!$A:$AN,MATCH(yoy!$F$1,Data!$A$1:$AN$1,),)-VLOOKUP(A29,Data!$A:$AN,MATCH(yoy!$F$1,Data!$A$1:$AN$1,),))/VLOOKUP(A29,Data!$A:$AN,MATCH(yoy!$F$1,Data!$A$1:$AN$1,),)</f>
        <v>4.912017525293564E-2</v>
      </c>
      <c r="G29" s="14">
        <f>(VLOOKUP(B29,Data!$A:$AN,MATCH(yoy!$G$1,Data!$A$1:$AN$1,),)-VLOOKUP(A29,Data!$A:$AN,MATCH(yoy!$G$1,Data!$A$1:$AN$1,),))/VLOOKUP(A29,Data!$A:$AN,MATCH(yoy!$G$1,Data!$A$1:$AN$1,),)</f>
        <v>3.4132969679865947E-2</v>
      </c>
      <c r="H29" s="14">
        <f>(VLOOKUP(B29,Data!$A:$AN,MATCH(yoy!$H$1,Data!$A$1:$AN$1,),)-VLOOKUP(A29,Data!$A:$AN,MATCH(yoy!$H$1,Data!$A$1:$AN$1,),))/VLOOKUP(A29,Data!$A:$AN,MATCH(yoy!$H$1,Data!$A$1:$AN$1,),)</f>
        <v>9.7349940699694409E-2</v>
      </c>
      <c r="I29" s="14">
        <f>(VLOOKUP(B29,Data!$A:$AN,MATCH(yoy!$I$1,Data!$A$1:$AN$1,),)-VLOOKUP(A29,Data!$A:$AN,MATCH(yoy!$I$1,Data!$A$1:$AN$1,),))/VLOOKUP(A29,Data!$A:$AN,MATCH(yoy!$I$1,Data!$A$1:$AN$1,),)</f>
        <v>3.0331772323594287E-2</v>
      </c>
      <c r="J29" s="14">
        <f>(VLOOKUP(B29,Data!$A:$AN,MATCH(yoy!$J$1,Data!$A$1:$AN$1,),)-VLOOKUP(A29,Data!$A:$AN,MATCH(yoy!$J$1,Data!$A$1:$AN$1,),))/VLOOKUP(A29,Data!$A:$AN,MATCH(yoy!$J$1,Data!$A$1:$AN$1,),)</f>
        <v>9.0746261802065853E-2</v>
      </c>
      <c r="K29" s="14">
        <f>(VLOOKUP(B29,Data!$A:$AN,MATCH(yoy!$K$1,Data!$A$1:$AN$1,),)-VLOOKUP(A29,Data!$A:$AN,MATCH(yoy!$K$1,Data!$A$1:$AN$1,),))/VLOOKUP(A29,Data!$A:$AN,MATCH(yoy!$K$1,Data!$A$1:$AN$1,),)</f>
        <v>5.7041268557369941E-2</v>
      </c>
      <c r="L29" s="14">
        <f>(VLOOKUP(B29,Data!$A:$AN,MATCH(yoy!$L$1,Data!$A$1:$AN$1,),)-VLOOKUP(A29,Data!$A:$AN,MATCH(yoy!$L$1,Data!$A$1:$AN$1,),))/VLOOKUP(A29,Data!$A:$AN,MATCH(yoy!$L$1,Data!$A$1:$AN$1,),)</f>
        <v>0.11226440009882631</v>
      </c>
      <c r="M29" s="14">
        <f>(VLOOKUP(B29,Data!$A:$AN,MATCH(yoy!$M$1,Data!$A$1:$AN$1,),)-VLOOKUP(A29,Data!$A:$AN,MATCH(yoy!$M$1,Data!$A$1:$AN$1,),))/VLOOKUP(A29,Data!$A:$AN,MATCH(yoy!$M$1,Data!$A$1:$AN$1,),)</f>
        <v>6.3169176420106304E-2</v>
      </c>
      <c r="N29" s="14">
        <f>(VLOOKUP(B29,Data!$A:$AN,MATCH(yoy!$N$1,Data!$A$1:$AN$1,),)-VLOOKUP(A29,Data!$A:$AN,MATCH(yoy!$N$1,Data!$A$1:$AN$1,),))/VLOOKUP(A29,Data!$A:$AN,MATCH(yoy!$N$1,Data!$A$1:$AN$1,),)</f>
        <v>-2.4722735885465626E-4</v>
      </c>
      <c r="O29" s="14">
        <f>(VLOOKUP(B29,Data!$A:$AN,MATCH(yoy!$O$1,Data!$A$1:$AN$1,),)-VLOOKUP(A29,Data!$A:$AN,MATCH(yoy!$O$1,Data!$A$1:$AN$1,),))/VLOOKUP(A29,Data!$A:$AN,MATCH(yoy!$O$1,Data!$A$1:$AN$1,),)</f>
        <v>6.2705614488513917E-2</v>
      </c>
      <c r="P29" s="14">
        <f>(VLOOKUP(B29,Data!$A:$AN,MATCH(yoy!$P$1,Data!$A$1:$AN$1,),)-VLOOKUP(A29,Data!$A:$AN,MATCH(yoy!$P$1,Data!$A$1:$AN$1,),))/VLOOKUP(A29,Data!$A:$AN,MATCH(yoy!$P$1,Data!$A$1:$AN$1,),)</f>
        <v>7.4974188214586429E-2</v>
      </c>
      <c r="Q29" s="14">
        <f>(VLOOKUP(B29,Data!$A:$AN,MATCH(yoy!$Q$1,Data!$A$1:$AN$1,),)-VLOOKUP(A29,Data!$A:$AN,MATCH(yoy!$Q$1,Data!$A$1:$AN$1,),))/VLOOKUP(A29,Data!$A:$AN,MATCH(yoy!$Q$1,Data!$A$1:$AN$1,),)</f>
        <v>6.8872126206898476E-2</v>
      </c>
      <c r="R29" s="14">
        <f>(VLOOKUP(B29,Data!$A:$AN,MATCH(yoy!$R$1,Data!$A$1:$AN$1,),)-VLOOKUP(A29,Data!$A:$AN,MATCH(yoy!$R$1,Data!$A$1:$AN$1,),))/VLOOKUP(A29,Data!$A:$AN,MATCH(yoy!$R$1,Data!$A$1:$AN$1,),)</f>
        <v>0.10000822531558602</v>
      </c>
      <c r="S29" s="14">
        <f>(VLOOKUP(B29,Data!$A:$AN,MATCH(yoy!$S$1,Data!$A$1:$AN$1,),)-VLOOKUP(A29,Data!$A:$AN,MATCH(yoy!$S$1,Data!$A$1:$AN$1,),))/VLOOKUP(A29,Data!$A:$AN,MATCH(yoy!$S$1,Data!$A$1:$AN$1,),)</f>
        <v>7.5547719532413751E-2</v>
      </c>
      <c r="T29" s="14">
        <f>(VLOOKUP(B29,Data!$A:$AN,MATCH(yoy!$T$1,Data!$A$1:$AN$1,),)-VLOOKUP(A29,Data!$A:$AN,MATCH(yoy!$T$1,Data!$A$1:$AN$1,),))/VLOOKUP(A29,Data!$A:$AN,MATCH(yoy!$T$1,Data!$A$1:$AN$1,),)</f>
        <v>8.2586873130719302E-2</v>
      </c>
      <c r="U29" s="14">
        <f>(VLOOKUP(B29,Data!$A:$AN,MATCH(yoy!$U$1,Data!$A$1:$AN$1,),)-VLOOKUP(A29,Data!$A:$AN,MATCH(yoy!$U$1,Data!$A$1:$AN$1,),))/VLOOKUP(A29,Data!$A:$AN,MATCH(yoy!$U$1,Data!$A$1:$AN$1,),)</f>
        <v>-2.0349366131452471E-2</v>
      </c>
      <c r="V29" s="14">
        <f>(VLOOKUP(B29,Data!$A:$AN,MATCH(yoy!$V$1,Data!$A$1:$AN$1,),)-VLOOKUP(A29,Data!$A:$AN,MATCH(yoy!$V$1,Data!$A$1:$AN$1,),))/VLOOKUP(A29,Data!$A:$AN,MATCH(yoy!$V$1,Data!$A$1:$AN$1,),)</f>
        <v>5.9351841200704129E-2</v>
      </c>
      <c r="W29" s="14">
        <f>(VLOOKUP(B29,Data!$A:$AN,MATCH(yoy!$W$1,Data!$A$1:$AN$1,),)-VLOOKUP(A29,Data!$A:$AN,MATCH(yoy!$W$1,Data!$A$1:$AN$1,),))/VLOOKUP(A29,Data!$A:$AN,MATCH(yoy!$W$1,Data!$A$1:$AN$1,),)</f>
        <v>0.1803081887002527</v>
      </c>
      <c r="X29" s="14">
        <f>(VLOOKUP(B29,Data!$A:$AN,MATCH(yoy!$X$1,Data!$A$1:$AN$1,),)-VLOOKUP(A29,Data!$A:$AN,MATCH(yoy!$X$1,Data!$A$1:$AN$1,),))/VLOOKUP(A29,Data!$A:$AN,MATCH(yoy!$X$1,Data!$A$1:$AN$1,),)</f>
        <v>6.7665576124735685E-2</v>
      </c>
      <c r="Y29" s="14">
        <f>(VLOOKUP(B29,Data!$A:$AN,MATCH(yoy!$Y$1,Data!$A$1:$AN$1,),)-VLOOKUP(A29,Data!$A:$AN,MATCH(yoy!$Y$1,Data!$A$1:$AN$1,),))/VLOOKUP(A29,Data!$A:$AN,MATCH(yoy!$Y$1,Data!$A$1:$AN$1,),)</f>
        <v>7.5459368289302026E-2</v>
      </c>
      <c r="Z29" s="14">
        <f>(VLOOKUP(B29,Data!$A:$AN,MATCH(yoy!$Z$1,Data!$A$1:$AN$1,),)-VLOOKUP(A29,Data!$A:$AN,MATCH(yoy!$Z$1,Data!$A$1:$AN$1,),))/VLOOKUP(A29,Data!$A:$AN,MATCH(yoy!$Z$1,Data!$A$1:$AN$1,),)</f>
        <v>7.3319181068258465E-2</v>
      </c>
      <c r="AA29" s="14">
        <f>(VLOOKUP(B29,Data!$A:$AN,MATCH(yoy!$AA$1,Data!$A$1:$AN$1,),)-VLOOKUP(A29,Data!$A:$AN,MATCH(yoy!$AA$1,Data!$A$1:$AN$1,),))/VLOOKUP(A29,Data!$A:$AN,MATCH(yoy!$AA$1,Data!$A$1:$AN$1,),)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(VLOOKUP(B30,Data!$A:$AN,MATCH(yoy!$C$1,Data!$A$1:$AN$1,),)-VLOOKUP(A30,Data!$A:$AN,MATCH(yoy!$C$1,Data!$A$1:$AN$1,),))/VLOOKUP(A30,Data!$A:$AN,MATCH(yoy!$C$1,Data!$A$1:$AN$1,),)</f>
        <v>6.9492692557725277E-2</v>
      </c>
      <c r="D30" s="14">
        <f>(VLOOKUP(B30,Data!$A:$AN,MATCH(yoy!$D$1,Data!$A$1:$AN$1,),)-VLOOKUP(A30,Data!$A:$AN,MATCH(yoy!$D$1,Data!$A$1:$AN$1,),))/VLOOKUP(A30,Data!$A:$AN,MATCH(yoy!$D$1,Data!$A$1:$AN$1,),)</f>
        <v>6.4366796463983147E-2</v>
      </c>
      <c r="E30" s="14">
        <f>(VLOOKUP(B30,Data!$A:$AN,MATCH(yoy!$E$1,Data!$A$1:$AN$1,),)-VLOOKUP(A30,Data!$A:$AN,MATCH(yoy!$E$1,Data!$A$1:$AN$1,),))/VLOOKUP(A30,Data!$A:$AN,MATCH(yoy!$E$1,Data!$A$1:$AN$1,),)</f>
        <v>0.11101274195406356</v>
      </c>
      <c r="F30" s="14">
        <f>(VLOOKUP(B30,Data!$A:$AN,MATCH(yoy!$F$1,Data!$A$1:$AN$1,),)-VLOOKUP(A30,Data!$A:$AN,MATCH(yoy!$F$1,Data!$A$1:$AN$1,),))/VLOOKUP(A30,Data!$A:$AN,MATCH(yoy!$F$1,Data!$A$1:$AN$1,),)</f>
        <v>4.7003862945527511E-2</v>
      </c>
      <c r="G30" s="14">
        <f>(VLOOKUP(B30,Data!$A:$AN,MATCH(yoy!$G$1,Data!$A$1:$AN$1,),)-VLOOKUP(A30,Data!$A:$AN,MATCH(yoy!$G$1,Data!$A$1:$AN$1,),))/VLOOKUP(A30,Data!$A:$AN,MATCH(yoy!$G$1,Data!$A$1:$AN$1,),)</f>
        <v>3.5484538113058871E-2</v>
      </c>
      <c r="H30" s="14">
        <f>(VLOOKUP(B30,Data!$A:$AN,MATCH(yoy!$H$1,Data!$A$1:$AN$1,),)-VLOOKUP(A30,Data!$A:$AN,MATCH(yoy!$H$1,Data!$A$1:$AN$1,),))/VLOOKUP(A30,Data!$A:$AN,MATCH(yoy!$H$1,Data!$A$1:$AN$1,),)</f>
        <v>9.8643392319387277E-2</v>
      </c>
      <c r="I30" s="14">
        <f>(VLOOKUP(B30,Data!$A:$AN,MATCH(yoy!$I$1,Data!$A$1:$AN$1,),)-VLOOKUP(A30,Data!$A:$AN,MATCH(yoy!$I$1,Data!$A$1:$AN$1,),))/VLOOKUP(A30,Data!$A:$AN,MATCH(yoy!$I$1,Data!$A$1:$AN$1,),)</f>
        <v>3.1458860919084418E-2</v>
      </c>
      <c r="J30" s="14">
        <f>(VLOOKUP(B30,Data!$A:$AN,MATCH(yoy!$J$1,Data!$A$1:$AN$1,),)-VLOOKUP(A30,Data!$A:$AN,MATCH(yoy!$J$1,Data!$A$1:$AN$1,),))/VLOOKUP(A30,Data!$A:$AN,MATCH(yoy!$J$1,Data!$A$1:$AN$1,),)</f>
        <v>9.881812306211768E-2</v>
      </c>
      <c r="K30" s="14">
        <f>(VLOOKUP(B30,Data!$A:$AN,MATCH(yoy!$K$1,Data!$A$1:$AN$1,),)-VLOOKUP(A30,Data!$A:$AN,MATCH(yoy!$K$1,Data!$A$1:$AN$1,),))/VLOOKUP(A30,Data!$A:$AN,MATCH(yoy!$K$1,Data!$A$1:$AN$1,),)</f>
        <v>6.2694063971965017E-2</v>
      </c>
      <c r="L30" s="14">
        <f>(VLOOKUP(B30,Data!$A:$AN,MATCH(yoy!$L$1,Data!$A$1:$AN$1,),)-VLOOKUP(A30,Data!$A:$AN,MATCH(yoy!$L$1,Data!$A$1:$AN$1,),))/VLOOKUP(A30,Data!$A:$AN,MATCH(yoy!$L$1,Data!$A$1:$AN$1,),)</f>
        <v>0.11460507912723797</v>
      </c>
      <c r="M30" s="14">
        <f>(VLOOKUP(B30,Data!$A:$AN,MATCH(yoy!$M$1,Data!$A$1:$AN$1,),)-VLOOKUP(A30,Data!$A:$AN,MATCH(yoy!$M$1,Data!$A$1:$AN$1,),))/VLOOKUP(A30,Data!$A:$AN,MATCH(yoy!$M$1,Data!$A$1:$AN$1,),)</f>
        <v>6.2107801349343565E-2</v>
      </c>
      <c r="N30" s="14">
        <f>(VLOOKUP(B30,Data!$A:$AN,MATCH(yoy!$N$1,Data!$A$1:$AN$1,),)-VLOOKUP(A30,Data!$A:$AN,MATCH(yoy!$N$1,Data!$A$1:$AN$1,),))/VLOOKUP(A30,Data!$A:$AN,MATCH(yoy!$N$1,Data!$A$1:$AN$1,),)</f>
        <v>3.6459673377983873E-3</v>
      </c>
      <c r="O30" s="14">
        <f>(VLOOKUP(B30,Data!$A:$AN,MATCH(yoy!$O$1,Data!$A$1:$AN$1,),)-VLOOKUP(A30,Data!$A:$AN,MATCH(yoy!$O$1,Data!$A$1:$AN$1,),))/VLOOKUP(A30,Data!$A:$AN,MATCH(yoy!$O$1,Data!$A$1:$AN$1,),)</f>
        <v>6.2358575405975905E-2</v>
      </c>
      <c r="P30" s="14">
        <f>(VLOOKUP(B30,Data!$A:$AN,MATCH(yoy!$P$1,Data!$A$1:$AN$1,),)-VLOOKUP(A30,Data!$A:$AN,MATCH(yoy!$P$1,Data!$A$1:$AN$1,),))/VLOOKUP(A30,Data!$A:$AN,MATCH(yoy!$P$1,Data!$A$1:$AN$1,),)</f>
        <v>6.8948370414571206E-2</v>
      </c>
      <c r="Q30" s="14">
        <f>(VLOOKUP(B30,Data!$A:$AN,MATCH(yoy!$Q$1,Data!$A$1:$AN$1,),)-VLOOKUP(A30,Data!$A:$AN,MATCH(yoy!$Q$1,Data!$A$1:$AN$1,),))/VLOOKUP(A30,Data!$A:$AN,MATCH(yoy!$Q$1,Data!$A$1:$AN$1,),)</f>
        <v>7.0052380483491425E-2</v>
      </c>
      <c r="R30" s="14">
        <f>(VLOOKUP(B30,Data!$A:$AN,MATCH(yoy!$R$1,Data!$A$1:$AN$1,),)-VLOOKUP(A30,Data!$A:$AN,MATCH(yoy!$R$1,Data!$A$1:$AN$1,),))/VLOOKUP(A30,Data!$A:$AN,MATCH(yoy!$R$1,Data!$A$1:$AN$1,),)</f>
        <v>9.5992374813150372E-2</v>
      </c>
      <c r="S30" s="14">
        <f>(VLOOKUP(B30,Data!$A:$AN,MATCH(yoy!$S$1,Data!$A$1:$AN$1,),)-VLOOKUP(A30,Data!$A:$AN,MATCH(yoy!$S$1,Data!$A$1:$AN$1,),))/VLOOKUP(A30,Data!$A:$AN,MATCH(yoy!$S$1,Data!$A$1:$AN$1,),)</f>
        <v>7.367617910876216E-2</v>
      </c>
      <c r="T30" s="14">
        <f>(VLOOKUP(B30,Data!$A:$AN,MATCH(yoy!$T$1,Data!$A$1:$AN$1,),)-VLOOKUP(A30,Data!$A:$AN,MATCH(yoy!$T$1,Data!$A$1:$AN$1,),))/VLOOKUP(A30,Data!$A:$AN,MATCH(yoy!$T$1,Data!$A$1:$AN$1,),)</f>
        <v>8.3334968286578326E-2</v>
      </c>
      <c r="U30" s="14">
        <f>(VLOOKUP(B30,Data!$A:$AN,MATCH(yoy!$U$1,Data!$A$1:$AN$1,),)-VLOOKUP(A30,Data!$A:$AN,MATCH(yoy!$U$1,Data!$A$1:$AN$1,),))/VLOOKUP(A30,Data!$A:$AN,MATCH(yoy!$U$1,Data!$A$1:$AN$1,),)</f>
        <v>6.302570466029586E-3</v>
      </c>
      <c r="V30" s="14">
        <f>(VLOOKUP(B30,Data!$A:$AN,MATCH(yoy!$V$1,Data!$A$1:$AN$1,),)-VLOOKUP(A30,Data!$A:$AN,MATCH(yoy!$V$1,Data!$A$1:$AN$1,),))/VLOOKUP(A30,Data!$A:$AN,MATCH(yoy!$V$1,Data!$A$1:$AN$1,),)</f>
        <v>5.7278239328234171E-2</v>
      </c>
      <c r="W30" s="14">
        <f>(VLOOKUP(B30,Data!$A:$AN,MATCH(yoy!$W$1,Data!$A$1:$AN$1,),)-VLOOKUP(A30,Data!$A:$AN,MATCH(yoy!$W$1,Data!$A$1:$AN$1,),))/VLOOKUP(A30,Data!$A:$AN,MATCH(yoy!$W$1,Data!$A$1:$AN$1,),)</f>
        <v>0.1719604290442949</v>
      </c>
      <c r="X30" s="14">
        <f>(VLOOKUP(B30,Data!$A:$AN,MATCH(yoy!$X$1,Data!$A$1:$AN$1,),)-VLOOKUP(A30,Data!$A:$AN,MATCH(yoy!$X$1,Data!$A$1:$AN$1,),))/VLOOKUP(A30,Data!$A:$AN,MATCH(yoy!$X$1,Data!$A$1:$AN$1,),)</f>
        <v>7.1254553559077227E-2</v>
      </c>
      <c r="Y30" s="14">
        <f>(VLOOKUP(B30,Data!$A:$AN,MATCH(yoy!$Y$1,Data!$A$1:$AN$1,),)-VLOOKUP(A30,Data!$A:$AN,MATCH(yoy!$Y$1,Data!$A$1:$AN$1,),))/VLOOKUP(A30,Data!$A:$AN,MATCH(yoy!$Y$1,Data!$A$1:$AN$1,),)</f>
        <v>6.9848935620392016E-2</v>
      </c>
      <c r="Z30" s="14">
        <f>(VLOOKUP(B30,Data!$A:$AN,MATCH(yoy!$Z$1,Data!$A$1:$AN$1,),)-VLOOKUP(A30,Data!$A:$AN,MATCH(yoy!$Z$1,Data!$A$1:$AN$1,),))/VLOOKUP(A30,Data!$A:$AN,MATCH(yoy!$Z$1,Data!$A$1:$AN$1,),)</f>
        <v>8.4958208067659899E-2</v>
      </c>
      <c r="AA30" s="14">
        <f>(VLOOKUP(B30,Data!$A:$AN,MATCH(yoy!$AA$1,Data!$A$1:$AN$1,),)-VLOOKUP(A30,Data!$A:$AN,MATCH(yoy!$AA$1,Data!$A$1:$AN$1,),))/VLOOKUP(A30,Data!$A:$AN,MATCH(yoy!$AA$1,Data!$A$1:$AN$1,),)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(VLOOKUP(B31,Data!$A:$AN,MATCH(yoy!$C$1,Data!$A$1:$AN$1,),)-VLOOKUP(A31,Data!$A:$AN,MATCH(yoy!$C$1,Data!$A$1:$AN$1,),))/VLOOKUP(A31,Data!$A:$AN,MATCH(yoy!$C$1,Data!$A$1:$AN$1,),)</f>
        <v>7.1148454013430021E-2</v>
      </c>
      <c r="D31" s="14">
        <f>(VLOOKUP(B31,Data!$A:$AN,MATCH(yoy!$D$1,Data!$A$1:$AN$1,),)-VLOOKUP(A31,Data!$A:$AN,MATCH(yoy!$D$1,Data!$A$1:$AN$1,),))/VLOOKUP(A31,Data!$A:$AN,MATCH(yoy!$D$1,Data!$A$1:$AN$1,),)</f>
        <v>6.4573902793843604E-2</v>
      </c>
      <c r="E31" s="14">
        <f>(VLOOKUP(B31,Data!$A:$AN,MATCH(yoy!$E$1,Data!$A$1:$AN$1,),)-VLOOKUP(A31,Data!$A:$AN,MATCH(yoy!$E$1,Data!$A$1:$AN$1,),))/VLOOKUP(A31,Data!$A:$AN,MATCH(yoy!$E$1,Data!$A$1:$AN$1,),)</f>
        <v>0.10845505066653882</v>
      </c>
      <c r="F31" s="14">
        <f>(VLOOKUP(B31,Data!$A:$AN,MATCH(yoy!$F$1,Data!$A$1:$AN$1,),)-VLOOKUP(A31,Data!$A:$AN,MATCH(yoy!$F$1,Data!$A$1:$AN$1,),))/VLOOKUP(A31,Data!$A:$AN,MATCH(yoy!$F$1,Data!$A$1:$AN$1,),)</f>
        <v>5.0435471253862808E-2</v>
      </c>
      <c r="G31" s="14">
        <f>(VLOOKUP(B31,Data!$A:$AN,MATCH(yoy!$G$1,Data!$A$1:$AN$1,),)-VLOOKUP(A31,Data!$A:$AN,MATCH(yoy!$G$1,Data!$A$1:$AN$1,),))/VLOOKUP(A31,Data!$A:$AN,MATCH(yoy!$G$1,Data!$A$1:$AN$1,),)</f>
        <v>3.5848889762232314E-2</v>
      </c>
      <c r="H31" s="14">
        <f>(VLOOKUP(B31,Data!$A:$AN,MATCH(yoy!$H$1,Data!$A$1:$AN$1,),)-VLOOKUP(A31,Data!$A:$AN,MATCH(yoy!$H$1,Data!$A$1:$AN$1,),))/VLOOKUP(A31,Data!$A:$AN,MATCH(yoy!$H$1,Data!$A$1:$AN$1,),)</f>
        <v>0.10387270856905724</v>
      </c>
      <c r="I31" s="14">
        <f>(VLOOKUP(B31,Data!$A:$AN,MATCH(yoy!$I$1,Data!$A$1:$AN$1,),)-VLOOKUP(A31,Data!$A:$AN,MATCH(yoy!$I$1,Data!$A$1:$AN$1,),))/VLOOKUP(A31,Data!$A:$AN,MATCH(yoy!$I$1,Data!$A$1:$AN$1,),)</f>
        <v>3.1345389479741297E-2</v>
      </c>
      <c r="J31" s="14">
        <f>(VLOOKUP(B31,Data!$A:$AN,MATCH(yoy!$J$1,Data!$A$1:$AN$1,),)-VLOOKUP(A31,Data!$A:$AN,MATCH(yoy!$J$1,Data!$A$1:$AN$1,),))/VLOOKUP(A31,Data!$A:$AN,MATCH(yoy!$J$1,Data!$A$1:$AN$1,),)</f>
        <v>9.8829268660770894E-2</v>
      </c>
      <c r="K31" s="14">
        <f>(VLOOKUP(B31,Data!$A:$AN,MATCH(yoy!$K$1,Data!$A$1:$AN$1,),)-VLOOKUP(A31,Data!$A:$AN,MATCH(yoy!$K$1,Data!$A$1:$AN$1,),))/VLOOKUP(A31,Data!$A:$AN,MATCH(yoy!$K$1,Data!$A$1:$AN$1,),)</f>
        <v>6.7997821746233394E-2</v>
      </c>
      <c r="L31" s="14">
        <f>(VLOOKUP(B31,Data!$A:$AN,MATCH(yoy!$L$1,Data!$A$1:$AN$1,),)-VLOOKUP(A31,Data!$A:$AN,MATCH(yoy!$L$1,Data!$A$1:$AN$1,),))/VLOOKUP(A31,Data!$A:$AN,MATCH(yoy!$L$1,Data!$A$1:$AN$1,),)</f>
        <v>0.11087888272642113</v>
      </c>
      <c r="M31" s="14">
        <f>(VLOOKUP(B31,Data!$A:$AN,MATCH(yoy!$M$1,Data!$A$1:$AN$1,),)-VLOOKUP(A31,Data!$A:$AN,MATCH(yoy!$M$1,Data!$A$1:$AN$1,),))/VLOOKUP(A31,Data!$A:$AN,MATCH(yoy!$M$1,Data!$A$1:$AN$1,),)</f>
        <v>7.0830128089797981E-2</v>
      </c>
      <c r="N31" s="14">
        <f>(VLOOKUP(B31,Data!$A:$AN,MATCH(yoy!$N$1,Data!$A$1:$AN$1,),)-VLOOKUP(A31,Data!$A:$AN,MATCH(yoy!$N$1,Data!$A$1:$AN$1,),))/VLOOKUP(A31,Data!$A:$AN,MATCH(yoy!$N$1,Data!$A$1:$AN$1,),)</f>
        <v>7.019694639708883E-3</v>
      </c>
      <c r="O31" s="14">
        <f>(VLOOKUP(B31,Data!$A:$AN,MATCH(yoy!$O$1,Data!$A$1:$AN$1,),)-VLOOKUP(A31,Data!$A:$AN,MATCH(yoy!$O$1,Data!$A$1:$AN$1,),))/VLOOKUP(A31,Data!$A:$AN,MATCH(yoy!$O$1,Data!$A$1:$AN$1,),)</f>
        <v>8.3288979285183626E-2</v>
      </c>
      <c r="P31" s="14">
        <f>(VLOOKUP(B31,Data!$A:$AN,MATCH(yoy!$P$1,Data!$A$1:$AN$1,),)-VLOOKUP(A31,Data!$A:$AN,MATCH(yoy!$P$1,Data!$A$1:$AN$1,),))/VLOOKUP(A31,Data!$A:$AN,MATCH(yoy!$P$1,Data!$A$1:$AN$1,),)</f>
        <v>8.291951626950711E-2</v>
      </c>
      <c r="Q31" s="14">
        <f>(VLOOKUP(B31,Data!$A:$AN,MATCH(yoy!$Q$1,Data!$A$1:$AN$1,),)-VLOOKUP(A31,Data!$A:$AN,MATCH(yoy!$Q$1,Data!$A$1:$AN$1,),))/VLOOKUP(A31,Data!$A:$AN,MATCH(yoy!$Q$1,Data!$A$1:$AN$1,),)</f>
        <v>6.8567398537795116E-2</v>
      </c>
      <c r="R31" s="14">
        <f>(VLOOKUP(B31,Data!$A:$AN,MATCH(yoy!$R$1,Data!$A$1:$AN$1,),)-VLOOKUP(A31,Data!$A:$AN,MATCH(yoy!$R$1,Data!$A$1:$AN$1,),))/VLOOKUP(A31,Data!$A:$AN,MATCH(yoy!$R$1,Data!$A$1:$AN$1,),)</f>
        <v>9.6422538661592505E-2</v>
      </c>
      <c r="S31" s="14">
        <f>(VLOOKUP(B31,Data!$A:$AN,MATCH(yoy!$S$1,Data!$A$1:$AN$1,),)-VLOOKUP(A31,Data!$A:$AN,MATCH(yoy!$S$1,Data!$A$1:$AN$1,),))/VLOOKUP(A31,Data!$A:$AN,MATCH(yoy!$S$1,Data!$A$1:$AN$1,),)</f>
        <v>7.4370649402196579E-2</v>
      </c>
      <c r="T31" s="14">
        <f>(VLOOKUP(B31,Data!$A:$AN,MATCH(yoy!$T$1,Data!$A$1:$AN$1,),)-VLOOKUP(A31,Data!$A:$AN,MATCH(yoy!$T$1,Data!$A$1:$AN$1,),))/VLOOKUP(A31,Data!$A:$AN,MATCH(yoy!$T$1,Data!$A$1:$AN$1,),)</f>
        <v>8.7260928644322042E-2</v>
      </c>
      <c r="U31" s="14">
        <f>(VLOOKUP(B31,Data!$A:$AN,MATCH(yoy!$U$1,Data!$A$1:$AN$1,),)-VLOOKUP(A31,Data!$A:$AN,MATCH(yoy!$U$1,Data!$A$1:$AN$1,),))/VLOOKUP(A31,Data!$A:$AN,MATCH(yoy!$U$1,Data!$A$1:$AN$1,),)</f>
        <v>1.8236847994254776E-2</v>
      </c>
      <c r="V31" s="14">
        <f>(VLOOKUP(B31,Data!$A:$AN,MATCH(yoy!$V$1,Data!$A$1:$AN$1,),)-VLOOKUP(A31,Data!$A:$AN,MATCH(yoy!$V$1,Data!$A$1:$AN$1,),))/VLOOKUP(A31,Data!$A:$AN,MATCH(yoy!$V$1,Data!$A$1:$AN$1,),)</f>
        <v>5.9008047695784535E-2</v>
      </c>
      <c r="W31" s="14">
        <f>(VLOOKUP(B31,Data!$A:$AN,MATCH(yoy!$W$1,Data!$A$1:$AN$1,),)-VLOOKUP(A31,Data!$A:$AN,MATCH(yoy!$W$1,Data!$A$1:$AN$1,),))/VLOOKUP(A31,Data!$A:$AN,MATCH(yoy!$W$1,Data!$A$1:$AN$1,),)</f>
        <v>0.17093975090314292</v>
      </c>
      <c r="X31" s="14">
        <f>(VLOOKUP(B31,Data!$A:$AN,MATCH(yoy!$X$1,Data!$A$1:$AN$1,),)-VLOOKUP(A31,Data!$A:$AN,MATCH(yoy!$X$1,Data!$A$1:$AN$1,),))/VLOOKUP(A31,Data!$A:$AN,MATCH(yoy!$X$1,Data!$A$1:$AN$1,),)</f>
        <v>5.9860662992890425E-2</v>
      </c>
      <c r="Y31" s="14">
        <f>(VLOOKUP(B31,Data!$A:$AN,MATCH(yoy!$Y$1,Data!$A$1:$AN$1,),)-VLOOKUP(A31,Data!$A:$AN,MATCH(yoy!$Y$1,Data!$A$1:$AN$1,),))/VLOOKUP(A31,Data!$A:$AN,MATCH(yoy!$Y$1,Data!$A$1:$AN$1,),)</f>
        <v>6.466580964802815E-2</v>
      </c>
      <c r="Z31" s="14">
        <f>(VLOOKUP(B31,Data!$A:$AN,MATCH(yoy!$Z$1,Data!$A$1:$AN$1,),)-VLOOKUP(A31,Data!$A:$AN,MATCH(yoy!$Z$1,Data!$A$1:$AN$1,),))/VLOOKUP(A31,Data!$A:$AN,MATCH(yoy!$Z$1,Data!$A$1:$AN$1,),)</f>
        <v>9.7516970749419285E-2</v>
      </c>
      <c r="AA31" s="14">
        <f>(VLOOKUP(B31,Data!$A:$AN,MATCH(yoy!$AA$1,Data!$A$1:$AN$1,),)-VLOOKUP(A31,Data!$A:$AN,MATCH(yoy!$AA$1,Data!$A$1:$AN$1,),))/VLOOKUP(A31,Data!$A:$AN,MATCH(yoy!$AA$1,Data!$A$1:$AN$1,),)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(VLOOKUP(B32,Data!$A:$AN,MATCH(yoy!$C$1,Data!$A$1:$AN$1,),)-VLOOKUP(A32,Data!$A:$AN,MATCH(yoy!$C$1,Data!$A$1:$AN$1,),))/VLOOKUP(A32,Data!$A:$AN,MATCH(yoy!$C$1,Data!$A$1:$AN$1,),)</f>
        <v>7.1665242014562855E-2</v>
      </c>
      <c r="D32" s="14">
        <f>(VLOOKUP(B32,Data!$A:$AN,MATCH(yoy!$D$1,Data!$A$1:$AN$1,),)-VLOOKUP(A32,Data!$A:$AN,MATCH(yoy!$D$1,Data!$A$1:$AN$1,),))/VLOOKUP(A32,Data!$A:$AN,MATCH(yoy!$D$1,Data!$A$1:$AN$1,),)</f>
        <v>6.2235732645376567E-2</v>
      </c>
      <c r="E32" s="14">
        <f>(VLOOKUP(B32,Data!$A:$AN,MATCH(yoy!$E$1,Data!$A$1:$AN$1,),)-VLOOKUP(A32,Data!$A:$AN,MATCH(yoy!$E$1,Data!$A$1:$AN$1,),))/VLOOKUP(A32,Data!$A:$AN,MATCH(yoy!$E$1,Data!$A$1:$AN$1,),)</f>
        <v>0.10626926616530087</v>
      </c>
      <c r="F32" s="14">
        <f>(VLOOKUP(B32,Data!$A:$AN,MATCH(yoy!$F$1,Data!$A$1:$AN$1,),)-VLOOKUP(A32,Data!$A:$AN,MATCH(yoy!$F$1,Data!$A$1:$AN$1,),))/VLOOKUP(A32,Data!$A:$AN,MATCH(yoy!$F$1,Data!$A$1:$AN$1,),)</f>
        <v>5.1269464040435024E-2</v>
      </c>
      <c r="G32" s="14">
        <f>(VLOOKUP(B32,Data!$A:$AN,MATCH(yoy!$G$1,Data!$A$1:$AN$1,),)-VLOOKUP(A32,Data!$A:$AN,MATCH(yoy!$G$1,Data!$A$1:$AN$1,),))/VLOOKUP(A32,Data!$A:$AN,MATCH(yoy!$G$1,Data!$A$1:$AN$1,),)</f>
        <v>3.350976405531586E-2</v>
      </c>
      <c r="H32" s="14">
        <f>(VLOOKUP(B32,Data!$A:$AN,MATCH(yoy!$H$1,Data!$A$1:$AN$1,),)-VLOOKUP(A32,Data!$A:$AN,MATCH(yoy!$H$1,Data!$A$1:$AN$1,),))/VLOOKUP(A32,Data!$A:$AN,MATCH(yoy!$H$1,Data!$A$1:$AN$1,),)</f>
        <v>0.11189544053635733</v>
      </c>
      <c r="I32" s="14">
        <f>(VLOOKUP(B32,Data!$A:$AN,MATCH(yoy!$I$1,Data!$A$1:$AN$1,),)-VLOOKUP(A32,Data!$A:$AN,MATCH(yoy!$I$1,Data!$A$1:$AN$1,),))/VLOOKUP(A32,Data!$A:$AN,MATCH(yoy!$I$1,Data!$A$1:$AN$1,),)</f>
        <v>3.1088026931106891E-2</v>
      </c>
      <c r="J32" s="14">
        <f>(VLOOKUP(B32,Data!$A:$AN,MATCH(yoy!$J$1,Data!$A$1:$AN$1,),)-VLOOKUP(A32,Data!$A:$AN,MATCH(yoy!$J$1,Data!$A$1:$AN$1,),))/VLOOKUP(A32,Data!$A:$AN,MATCH(yoy!$J$1,Data!$A$1:$AN$1,),)</f>
        <v>0.10112620675049348</v>
      </c>
      <c r="K32" s="14">
        <f>(VLOOKUP(B32,Data!$A:$AN,MATCH(yoy!$K$1,Data!$A$1:$AN$1,),)-VLOOKUP(A32,Data!$A:$AN,MATCH(yoy!$K$1,Data!$A$1:$AN$1,),))/VLOOKUP(A32,Data!$A:$AN,MATCH(yoy!$K$1,Data!$A$1:$AN$1,),)</f>
        <v>7.0635646624564216E-2</v>
      </c>
      <c r="L32" s="14">
        <f>(VLOOKUP(B32,Data!$A:$AN,MATCH(yoy!$L$1,Data!$A$1:$AN$1,),)-VLOOKUP(A32,Data!$A:$AN,MATCH(yoy!$L$1,Data!$A$1:$AN$1,),))/VLOOKUP(A32,Data!$A:$AN,MATCH(yoy!$L$1,Data!$A$1:$AN$1,),)</f>
        <v>0.10562137960086172</v>
      </c>
      <c r="M32" s="14">
        <f>(VLOOKUP(B32,Data!$A:$AN,MATCH(yoy!$M$1,Data!$A$1:$AN$1,),)-VLOOKUP(A32,Data!$A:$AN,MATCH(yoy!$M$1,Data!$A$1:$AN$1,),))/VLOOKUP(A32,Data!$A:$AN,MATCH(yoy!$M$1,Data!$A$1:$AN$1,),)</f>
        <v>7.5193641565322947E-2</v>
      </c>
      <c r="N32" s="14">
        <f>(VLOOKUP(B32,Data!$A:$AN,MATCH(yoy!$N$1,Data!$A$1:$AN$1,),)-VLOOKUP(A32,Data!$A:$AN,MATCH(yoy!$N$1,Data!$A$1:$AN$1,),))/VLOOKUP(A32,Data!$A:$AN,MATCH(yoy!$N$1,Data!$A$1:$AN$1,),)</f>
        <v>1.9703354453902523E-2</v>
      </c>
      <c r="O32" s="14">
        <f>(VLOOKUP(B32,Data!$A:$AN,MATCH(yoy!$O$1,Data!$A$1:$AN$1,),)-VLOOKUP(A32,Data!$A:$AN,MATCH(yoy!$O$1,Data!$A$1:$AN$1,),))/VLOOKUP(A32,Data!$A:$AN,MATCH(yoy!$O$1,Data!$A$1:$AN$1,),)</f>
        <v>8.0429552884225194E-2</v>
      </c>
      <c r="P32" s="14">
        <f>(VLOOKUP(B32,Data!$A:$AN,MATCH(yoy!$P$1,Data!$A$1:$AN$1,),)-VLOOKUP(A32,Data!$A:$AN,MATCH(yoy!$P$1,Data!$A$1:$AN$1,),))/VLOOKUP(A32,Data!$A:$AN,MATCH(yoy!$P$1,Data!$A$1:$AN$1,),)</f>
        <v>8.639536751022564E-2</v>
      </c>
      <c r="Q32" s="14">
        <f>(VLOOKUP(B32,Data!$A:$AN,MATCH(yoy!$Q$1,Data!$A$1:$AN$1,),)-VLOOKUP(A32,Data!$A:$AN,MATCH(yoy!$Q$1,Data!$A$1:$AN$1,),))/VLOOKUP(A32,Data!$A:$AN,MATCH(yoy!$Q$1,Data!$A$1:$AN$1,),)</f>
        <v>7.0245301356025511E-2</v>
      </c>
      <c r="R32" s="14">
        <f>(VLOOKUP(B32,Data!$A:$AN,MATCH(yoy!$R$1,Data!$A$1:$AN$1,),)-VLOOKUP(A32,Data!$A:$AN,MATCH(yoy!$R$1,Data!$A$1:$AN$1,),))/VLOOKUP(A32,Data!$A:$AN,MATCH(yoy!$R$1,Data!$A$1:$AN$1,),)</f>
        <v>9.8921245339981867E-2</v>
      </c>
      <c r="S32" s="14">
        <f>(VLOOKUP(B32,Data!$A:$AN,MATCH(yoy!$S$1,Data!$A$1:$AN$1,),)-VLOOKUP(A32,Data!$A:$AN,MATCH(yoy!$S$1,Data!$A$1:$AN$1,),))/VLOOKUP(A32,Data!$A:$AN,MATCH(yoy!$S$1,Data!$A$1:$AN$1,),)</f>
        <v>7.3922660276217342E-2</v>
      </c>
      <c r="T32" s="14">
        <f>(VLOOKUP(B32,Data!$A:$AN,MATCH(yoy!$T$1,Data!$A$1:$AN$1,),)-VLOOKUP(A32,Data!$A:$AN,MATCH(yoy!$T$1,Data!$A$1:$AN$1,),))/VLOOKUP(A32,Data!$A:$AN,MATCH(yoy!$T$1,Data!$A$1:$AN$1,),)</f>
        <v>9.418641694510918E-2</v>
      </c>
      <c r="U32" s="14">
        <f>(VLOOKUP(B32,Data!$A:$AN,MATCH(yoy!$U$1,Data!$A$1:$AN$1,),)-VLOOKUP(A32,Data!$A:$AN,MATCH(yoy!$U$1,Data!$A$1:$AN$1,),))/VLOOKUP(A32,Data!$A:$AN,MATCH(yoy!$U$1,Data!$A$1:$AN$1,),)</f>
        <v>1.0497877652933885E-2</v>
      </c>
      <c r="V32" s="14">
        <f>(VLOOKUP(B32,Data!$A:$AN,MATCH(yoy!$V$1,Data!$A$1:$AN$1,),)-VLOOKUP(A32,Data!$A:$AN,MATCH(yoy!$V$1,Data!$A$1:$AN$1,),))/VLOOKUP(A32,Data!$A:$AN,MATCH(yoy!$V$1,Data!$A$1:$AN$1,),)</f>
        <v>5.6381326106984403E-2</v>
      </c>
      <c r="W32" s="14">
        <f>(VLOOKUP(B32,Data!$A:$AN,MATCH(yoy!$W$1,Data!$A$1:$AN$1,),)-VLOOKUP(A32,Data!$A:$AN,MATCH(yoy!$W$1,Data!$A$1:$AN$1,),))/VLOOKUP(A32,Data!$A:$AN,MATCH(yoy!$W$1,Data!$A$1:$AN$1,),)</f>
        <v>0.18982546975628775</v>
      </c>
      <c r="X32" s="14">
        <f>(VLOOKUP(B32,Data!$A:$AN,MATCH(yoy!$X$1,Data!$A$1:$AN$1,),)-VLOOKUP(A32,Data!$A:$AN,MATCH(yoy!$X$1,Data!$A$1:$AN$1,),))/VLOOKUP(A32,Data!$A:$AN,MATCH(yoy!$X$1,Data!$A$1:$AN$1,),)</f>
        <v>5.4422411763982985E-2</v>
      </c>
      <c r="Y32" s="14">
        <f>(VLOOKUP(B32,Data!$A:$AN,MATCH(yoy!$Y$1,Data!$A$1:$AN$1,),)-VLOOKUP(A32,Data!$A:$AN,MATCH(yoy!$Y$1,Data!$A$1:$AN$1,),))/VLOOKUP(A32,Data!$A:$AN,MATCH(yoy!$Y$1,Data!$A$1:$AN$1,),)</f>
        <v>6.219440495947734E-2</v>
      </c>
      <c r="Z32" s="14">
        <f>(VLOOKUP(B32,Data!$A:$AN,MATCH(yoy!$Z$1,Data!$A$1:$AN$1,),)-VLOOKUP(A32,Data!$A:$AN,MATCH(yoy!$Z$1,Data!$A$1:$AN$1,),))/VLOOKUP(A32,Data!$A:$AN,MATCH(yoy!$Z$1,Data!$A$1:$AN$1,),)</f>
        <v>0.11043346755349179</v>
      </c>
      <c r="AA32" s="14">
        <f>(VLOOKUP(B32,Data!$A:$AN,MATCH(yoy!$AA$1,Data!$A$1:$AN$1,),)-VLOOKUP(A32,Data!$A:$AN,MATCH(yoy!$AA$1,Data!$A$1:$AN$1,),))/VLOOKUP(A32,Data!$A:$AN,MATCH(yoy!$AA$1,Data!$A$1:$AN$1,),)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(VLOOKUP(B33,Data!$A:$AN,MATCH(yoy!$C$1,Data!$A$1:$AN$1,),)-VLOOKUP(A33,Data!$A:$AN,MATCH(yoy!$C$1,Data!$A$1:$AN$1,),))/VLOOKUP(A33,Data!$A:$AN,MATCH(yoy!$C$1,Data!$A$1:$AN$1,),)</f>
        <v>7.0195538826312229E-2</v>
      </c>
      <c r="D33" s="14">
        <f>(VLOOKUP(B33,Data!$A:$AN,MATCH(yoy!$D$1,Data!$A$1:$AN$1,),)-VLOOKUP(A33,Data!$A:$AN,MATCH(yoy!$D$1,Data!$A$1:$AN$1,),))/VLOOKUP(A33,Data!$A:$AN,MATCH(yoy!$D$1,Data!$A$1:$AN$1,),)</f>
        <v>6.0717119146603903E-2</v>
      </c>
      <c r="E33" s="14">
        <f>(VLOOKUP(B33,Data!$A:$AN,MATCH(yoy!$E$1,Data!$A$1:$AN$1,),)-VLOOKUP(A33,Data!$A:$AN,MATCH(yoy!$E$1,Data!$A$1:$AN$1,),))/VLOOKUP(A33,Data!$A:$AN,MATCH(yoy!$E$1,Data!$A$1:$AN$1,),)</f>
        <v>0.10161049551894444</v>
      </c>
      <c r="F33" s="14">
        <f>(VLOOKUP(B33,Data!$A:$AN,MATCH(yoy!$F$1,Data!$A$1:$AN$1,),)-VLOOKUP(A33,Data!$A:$AN,MATCH(yoy!$F$1,Data!$A$1:$AN$1,),))/VLOOKUP(A33,Data!$A:$AN,MATCH(yoy!$F$1,Data!$A$1:$AN$1,),)</f>
        <v>4.7553599302176022E-2</v>
      </c>
      <c r="G33" s="14">
        <f>(VLOOKUP(B33,Data!$A:$AN,MATCH(yoy!$G$1,Data!$A$1:$AN$1,),)-VLOOKUP(A33,Data!$A:$AN,MATCH(yoy!$G$1,Data!$A$1:$AN$1,),))/VLOOKUP(A33,Data!$A:$AN,MATCH(yoy!$G$1,Data!$A$1:$AN$1,),)</f>
        <v>3.2104158293761197E-2</v>
      </c>
      <c r="H33" s="14">
        <f>(VLOOKUP(B33,Data!$A:$AN,MATCH(yoy!$H$1,Data!$A$1:$AN$1,),)-VLOOKUP(A33,Data!$A:$AN,MATCH(yoy!$H$1,Data!$A$1:$AN$1,),))/VLOOKUP(A33,Data!$A:$AN,MATCH(yoy!$H$1,Data!$A$1:$AN$1,),)</f>
        <v>0.11336560174462187</v>
      </c>
      <c r="I33" s="14">
        <f>(VLOOKUP(B33,Data!$A:$AN,MATCH(yoy!$I$1,Data!$A$1:$AN$1,),)-VLOOKUP(A33,Data!$A:$AN,MATCH(yoy!$I$1,Data!$A$1:$AN$1,),))/VLOOKUP(A33,Data!$A:$AN,MATCH(yoy!$I$1,Data!$A$1:$AN$1,),)</f>
        <v>3.557312252964432E-2</v>
      </c>
      <c r="J33" s="14">
        <f>(VLOOKUP(B33,Data!$A:$AN,MATCH(yoy!$J$1,Data!$A$1:$AN$1,),)-VLOOKUP(A33,Data!$A:$AN,MATCH(yoy!$J$1,Data!$A$1:$AN$1,),))/VLOOKUP(A33,Data!$A:$AN,MATCH(yoy!$J$1,Data!$A$1:$AN$1,),)</f>
        <v>0.10042497816382216</v>
      </c>
      <c r="K33" s="14">
        <f>(VLOOKUP(B33,Data!$A:$AN,MATCH(yoy!$K$1,Data!$A$1:$AN$1,),)-VLOOKUP(A33,Data!$A:$AN,MATCH(yoy!$K$1,Data!$A$1:$AN$1,),))/VLOOKUP(A33,Data!$A:$AN,MATCH(yoy!$K$1,Data!$A$1:$AN$1,),)</f>
        <v>6.8388044742206902E-2</v>
      </c>
      <c r="L33" s="14">
        <f>(VLOOKUP(B33,Data!$A:$AN,MATCH(yoy!$L$1,Data!$A$1:$AN$1,),)-VLOOKUP(A33,Data!$A:$AN,MATCH(yoy!$L$1,Data!$A$1:$AN$1,),))/VLOOKUP(A33,Data!$A:$AN,MATCH(yoy!$L$1,Data!$A$1:$AN$1,),)</f>
        <v>9.899090139014928E-2</v>
      </c>
      <c r="M33" s="14">
        <f>(VLOOKUP(B33,Data!$A:$AN,MATCH(yoy!$M$1,Data!$A$1:$AN$1,),)-VLOOKUP(A33,Data!$A:$AN,MATCH(yoy!$M$1,Data!$A$1:$AN$1,),))/VLOOKUP(A33,Data!$A:$AN,MATCH(yoy!$M$1,Data!$A$1:$AN$1,),)</f>
        <v>7.1159444614859235E-2</v>
      </c>
      <c r="N33" s="14">
        <f>(VLOOKUP(B33,Data!$A:$AN,MATCH(yoy!$N$1,Data!$A$1:$AN$1,),)-VLOOKUP(A33,Data!$A:$AN,MATCH(yoy!$N$1,Data!$A$1:$AN$1,),))/VLOOKUP(A33,Data!$A:$AN,MATCH(yoy!$N$1,Data!$A$1:$AN$1,),)</f>
        <v>2.3080179176132632E-2</v>
      </c>
      <c r="O33" s="14">
        <f>(VLOOKUP(B33,Data!$A:$AN,MATCH(yoy!$O$1,Data!$A$1:$AN$1,),)-VLOOKUP(A33,Data!$A:$AN,MATCH(yoy!$O$1,Data!$A$1:$AN$1,),))/VLOOKUP(A33,Data!$A:$AN,MATCH(yoy!$O$1,Data!$A$1:$AN$1,),)</f>
        <v>6.6335865571802835E-2</v>
      </c>
      <c r="P33" s="14">
        <f>(VLOOKUP(B33,Data!$A:$AN,MATCH(yoy!$P$1,Data!$A$1:$AN$1,),)-VLOOKUP(A33,Data!$A:$AN,MATCH(yoy!$P$1,Data!$A$1:$AN$1,),))/VLOOKUP(A33,Data!$A:$AN,MATCH(yoy!$P$1,Data!$A$1:$AN$1,),)</f>
        <v>7.8984730742124393E-2</v>
      </c>
      <c r="Q33" s="14">
        <f>(VLOOKUP(B33,Data!$A:$AN,MATCH(yoy!$Q$1,Data!$A$1:$AN$1,),)-VLOOKUP(A33,Data!$A:$AN,MATCH(yoy!$Q$1,Data!$A$1:$AN$1,),))/VLOOKUP(A33,Data!$A:$AN,MATCH(yoy!$Q$1,Data!$A$1:$AN$1,),)</f>
        <v>7.4178908464328674E-2</v>
      </c>
      <c r="R33" s="14">
        <f>(VLOOKUP(B33,Data!$A:$AN,MATCH(yoy!$R$1,Data!$A$1:$AN$1,),)-VLOOKUP(A33,Data!$A:$AN,MATCH(yoy!$R$1,Data!$A$1:$AN$1,),))/VLOOKUP(A33,Data!$A:$AN,MATCH(yoy!$R$1,Data!$A$1:$AN$1,),)</f>
        <v>0.10463792036698522</v>
      </c>
      <c r="S33" s="14">
        <f>(VLOOKUP(B33,Data!$A:$AN,MATCH(yoy!$S$1,Data!$A$1:$AN$1,),)-VLOOKUP(A33,Data!$A:$AN,MATCH(yoy!$S$1,Data!$A$1:$AN$1,),))/VLOOKUP(A33,Data!$A:$AN,MATCH(yoy!$S$1,Data!$A$1:$AN$1,),)</f>
        <v>6.9265027631166973E-2</v>
      </c>
      <c r="T33" s="14">
        <f>(VLOOKUP(B33,Data!$A:$AN,MATCH(yoy!$T$1,Data!$A$1:$AN$1,),)-VLOOKUP(A33,Data!$A:$AN,MATCH(yoy!$T$1,Data!$A$1:$AN$1,),))/VLOOKUP(A33,Data!$A:$AN,MATCH(yoy!$T$1,Data!$A$1:$AN$1,),)</f>
        <v>8.9569320460104879E-2</v>
      </c>
      <c r="U33" s="14">
        <f>(VLOOKUP(B33,Data!$A:$AN,MATCH(yoy!$U$1,Data!$A$1:$AN$1,),)-VLOOKUP(A33,Data!$A:$AN,MATCH(yoy!$U$1,Data!$A$1:$AN$1,),))/VLOOKUP(A33,Data!$A:$AN,MATCH(yoy!$U$1,Data!$A$1:$AN$1,),)</f>
        <v>-2.6354801515401337E-3</v>
      </c>
      <c r="V33" s="14">
        <f>(VLOOKUP(B33,Data!$A:$AN,MATCH(yoy!$V$1,Data!$A$1:$AN$1,),)-VLOOKUP(A33,Data!$A:$AN,MATCH(yoy!$V$1,Data!$A$1:$AN$1,),))/VLOOKUP(A33,Data!$A:$AN,MATCH(yoy!$V$1,Data!$A$1:$AN$1,),)</f>
        <v>4.8772715520161151E-2</v>
      </c>
      <c r="W33" s="14">
        <f>(VLOOKUP(B33,Data!$A:$AN,MATCH(yoy!$W$1,Data!$A$1:$AN$1,),)-VLOOKUP(A33,Data!$A:$AN,MATCH(yoy!$W$1,Data!$A$1:$AN$1,),))/VLOOKUP(A33,Data!$A:$AN,MATCH(yoy!$W$1,Data!$A$1:$AN$1,),)</f>
        <v>0.19249607472413788</v>
      </c>
      <c r="X33" s="14">
        <f>(VLOOKUP(B33,Data!$A:$AN,MATCH(yoy!$X$1,Data!$A$1:$AN$1,),)-VLOOKUP(A33,Data!$A:$AN,MATCH(yoy!$X$1,Data!$A$1:$AN$1,),))/VLOOKUP(A33,Data!$A:$AN,MATCH(yoy!$X$1,Data!$A$1:$AN$1,),)</f>
        <v>5.7669835096893558E-2</v>
      </c>
      <c r="Y33" s="14">
        <f>(VLOOKUP(B33,Data!$A:$AN,MATCH(yoy!$Y$1,Data!$A$1:$AN$1,),)-VLOOKUP(A33,Data!$A:$AN,MATCH(yoy!$Y$1,Data!$A$1:$AN$1,),))/VLOOKUP(A33,Data!$A:$AN,MATCH(yoy!$Y$1,Data!$A$1:$AN$1,),)</f>
        <v>6.0666238702437071E-2</v>
      </c>
      <c r="Z33" s="14">
        <f>(VLOOKUP(B33,Data!$A:$AN,MATCH(yoy!$Z$1,Data!$A$1:$AN$1,),)-VLOOKUP(A33,Data!$A:$AN,MATCH(yoy!$Z$1,Data!$A$1:$AN$1,),))/VLOOKUP(A33,Data!$A:$AN,MATCH(yoy!$Z$1,Data!$A$1:$AN$1,),)</f>
        <v>0.11020667744210975</v>
      </c>
      <c r="AA33" s="14">
        <f>(VLOOKUP(B33,Data!$A:$AN,MATCH(yoy!$AA$1,Data!$A$1:$AN$1,),)-VLOOKUP(A33,Data!$A:$AN,MATCH(yoy!$AA$1,Data!$A$1:$AN$1,),))/VLOOKUP(A33,Data!$A:$AN,MATCH(yoy!$AA$1,Data!$A$1:$AN$1,),)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(VLOOKUP(B34,Data!$A:$AN,MATCH(yoy!$C$1,Data!$A$1:$AN$1,),)-VLOOKUP(A34,Data!$A:$AN,MATCH(yoy!$C$1,Data!$A$1:$AN$1,),))/VLOOKUP(A34,Data!$A:$AN,MATCH(yoy!$C$1,Data!$A$1:$AN$1,),)</f>
        <v>6.6459140744758186E-2</v>
      </c>
      <c r="D34" s="14">
        <f>(VLOOKUP(B34,Data!$A:$AN,MATCH(yoy!$D$1,Data!$A$1:$AN$1,),)-VLOOKUP(A34,Data!$A:$AN,MATCH(yoy!$D$1,Data!$A$1:$AN$1,),))/VLOOKUP(A34,Data!$A:$AN,MATCH(yoy!$D$1,Data!$A$1:$AN$1,),)</f>
        <v>5.7276911599799113E-2</v>
      </c>
      <c r="E34" s="14">
        <f>(VLOOKUP(B34,Data!$A:$AN,MATCH(yoy!$E$1,Data!$A$1:$AN$1,),)-VLOOKUP(A34,Data!$A:$AN,MATCH(yoy!$E$1,Data!$A$1:$AN$1,),))/VLOOKUP(A34,Data!$A:$AN,MATCH(yoy!$E$1,Data!$A$1:$AN$1,),)</f>
        <v>9.6599752653762888E-2</v>
      </c>
      <c r="F34" s="14">
        <f>(VLOOKUP(B34,Data!$A:$AN,MATCH(yoy!$F$1,Data!$A$1:$AN$1,),)-VLOOKUP(A34,Data!$A:$AN,MATCH(yoy!$F$1,Data!$A$1:$AN$1,),))/VLOOKUP(A34,Data!$A:$AN,MATCH(yoy!$F$1,Data!$A$1:$AN$1,),)</f>
        <v>4.7052090933802589E-2</v>
      </c>
      <c r="G34" s="14">
        <f>(VLOOKUP(B34,Data!$A:$AN,MATCH(yoy!$G$1,Data!$A$1:$AN$1,),)-VLOOKUP(A34,Data!$A:$AN,MATCH(yoy!$G$1,Data!$A$1:$AN$1,),))/VLOOKUP(A34,Data!$A:$AN,MATCH(yoy!$G$1,Data!$A$1:$AN$1,),)</f>
        <v>3.328810563425523E-2</v>
      </c>
      <c r="H34" s="14">
        <f>(VLOOKUP(B34,Data!$A:$AN,MATCH(yoy!$H$1,Data!$A$1:$AN$1,),)-VLOOKUP(A34,Data!$A:$AN,MATCH(yoy!$H$1,Data!$A$1:$AN$1,),))/VLOOKUP(A34,Data!$A:$AN,MATCH(yoy!$H$1,Data!$A$1:$AN$1,),)</f>
        <v>9.3343010018214947E-2</v>
      </c>
      <c r="I34" s="14">
        <f>(VLOOKUP(B34,Data!$A:$AN,MATCH(yoy!$I$1,Data!$A$1:$AN$1,),)-VLOOKUP(A34,Data!$A:$AN,MATCH(yoy!$I$1,Data!$A$1:$AN$1,),))/VLOOKUP(A34,Data!$A:$AN,MATCH(yoy!$I$1,Data!$A$1:$AN$1,),)</f>
        <v>3.9348354721077533E-2</v>
      </c>
      <c r="J34" s="14">
        <f>(VLOOKUP(B34,Data!$A:$AN,MATCH(yoy!$J$1,Data!$A$1:$AN$1,),)-VLOOKUP(A34,Data!$A:$AN,MATCH(yoy!$J$1,Data!$A$1:$AN$1,),))/VLOOKUP(A34,Data!$A:$AN,MATCH(yoy!$J$1,Data!$A$1:$AN$1,),)</f>
        <v>0.10651820443111852</v>
      </c>
      <c r="K34" s="14">
        <f>(VLOOKUP(B34,Data!$A:$AN,MATCH(yoy!$K$1,Data!$A$1:$AN$1,),)-VLOOKUP(A34,Data!$A:$AN,MATCH(yoy!$K$1,Data!$A$1:$AN$1,),))/VLOOKUP(A34,Data!$A:$AN,MATCH(yoy!$K$1,Data!$A$1:$AN$1,),)</f>
        <v>6.7386738034055871E-2</v>
      </c>
      <c r="L34" s="14">
        <f>(VLOOKUP(B34,Data!$A:$AN,MATCH(yoy!$L$1,Data!$A$1:$AN$1,),)-VLOOKUP(A34,Data!$A:$AN,MATCH(yoy!$L$1,Data!$A$1:$AN$1,),))/VLOOKUP(A34,Data!$A:$AN,MATCH(yoy!$L$1,Data!$A$1:$AN$1,),)</f>
        <v>9.62835292857675E-2</v>
      </c>
      <c r="M34" s="14">
        <f>(VLOOKUP(B34,Data!$A:$AN,MATCH(yoy!$M$1,Data!$A$1:$AN$1,),)-VLOOKUP(A34,Data!$A:$AN,MATCH(yoy!$M$1,Data!$A$1:$AN$1,),))/VLOOKUP(A34,Data!$A:$AN,MATCH(yoy!$M$1,Data!$A$1:$AN$1,),)</f>
        <v>7.3460887874121972E-2</v>
      </c>
      <c r="N34" s="14">
        <f>(VLOOKUP(B34,Data!$A:$AN,MATCH(yoy!$N$1,Data!$A$1:$AN$1,),)-VLOOKUP(A34,Data!$A:$AN,MATCH(yoy!$N$1,Data!$A$1:$AN$1,),))/VLOOKUP(A34,Data!$A:$AN,MATCH(yoy!$N$1,Data!$A$1:$AN$1,),)</f>
        <v>3.1647059033268435E-2</v>
      </c>
      <c r="O34" s="14">
        <f>(VLOOKUP(B34,Data!$A:$AN,MATCH(yoy!$O$1,Data!$A$1:$AN$1,),)-VLOOKUP(A34,Data!$A:$AN,MATCH(yoy!$O$1,Data!$A$1:$AN$1,),))/VLOOKUP(A34,Data!$A:$AN,MATCH(yoy!$O$1,Data!$A$1:$AN$1,),)</f>
        <v>7.4355692854875421E-2</v>
      </c>
      <c r="P34" s="14">
        <f>(VLOOKUP(B34,Data!$A:$AN,MATCH(yoy!$P$1,Data!$A$1:$AN$1,),)-VLOOKUP(A34,Data!$A:$AN,MATCH(yoy!$P$1,Data!$A$1:$AN$1,),))/VLOOKUP(A34,Data!$A:$AN,MATCH(yoy!$P$1,Data!$A$1:$AN$1,),)</f>
        <v>6.764861299465301E-2</v>
      </c>
      <c r="Q34" s="14">
        <f>(VLOOKUP(B34,Data!$A:$AN,MATCH(yoy!$Q$1,Data!$A$1:$AN$1,),)-VLOOKUP(A34,Data!$A:$AN,MATCH(yoy!$Q$1,Data!$A$1:$AN$1,),))/VLOOKUP(A34,Data!$A:$AN,MATCH(yoy!$Q$1,Data!$A$1:$AN$1,),)</f>
        <v>7.5937811089273999E-2</v>
      </c>
      <c r="R34" s="14">
        <f>(VLOOKUP(B34,Data!$A:$AN,MATCH(yoy!$R$1,Data!$A$1:$AN$1,),)-VLOOKUP(A34,Data!$A:$AN,MATCH(yoy!$R$1,Data!$A$1:$AN$1,),))/VLOOKUP(A34,Data!$A:$AN,MATCH(yoy!$R$1,Data!$A$1:$AN$1,),)</f>
        <v>0.10622860901251903</v>
      </c>
      <c r="S34" s="14">
        <f>(VLOOKUP(B34,Data!$A:$AN,MATCH(yoy!$S$1,Data!$A$1:$AN$1,),)-VLOOKUP(A34,Data!$A:$AN,MATCH(yoy!$S$1,Data!$A$1:$AN$1,),))/VLOOKUP(A34,Data!$A:$AN,MATCH(yoy!$S$1,Data!$A$1:$AN$1,),)</f>
        <v>6.7990365294451002E-2</v>
      </c>
      <c r="T34" s="14">
        <f>(VLOOKUP(B34,Data!$A:$AN,MATCH(yoy!$T$1,Data!$A$1:$AN$1,),)-VLOOKUP(A34,Data!$A:$AN,MATCH(yoy!$T$1,Data!$A$1:$AN$1,),))/VLOOKUP(A34,Data!$A:$AN,MATCH(yoy!$T$1,Data!$A$1:$AN$1,),)</f>
        <v>8.1997350809970698E-2</v>
      </c>
      <c r="U34" s="14">
        <f>(VLOOKUP(B34,Data!$A:$AN,MATCH(yoy!$U$1,Data!$A$1:$AN$1,),)-VLOOKUP(A34,Data!$A:$AN,MATCH(yoy!$U$1,Data!$A$1:$AN$1,),))/VLOOKUP(A34,Data!$A:$AN,MATCH(yoy!$U$1,Data!$A$1:$AN$1,),)</f>
        <v>1.6940455284587382E-4</v>
      </c>
      <c r="V34" s="14">
        <f>(VLOOKUP(B34,Data!$A:$AN,MATCH(yoy!$V$1,Data!$A$1:$AN$1,),)-VLOOKUP(A34,Data!$A:$AN,MATCH(yoy!$V$1,Data!$A$1:$AN$1,),))/VLOOKUP(A34,Data!$A:$AN,MATCH(yoy!$V$1,Data!$A$1:$AN$1,),)</f>
        <v>5.2327640577975322E-2</v>
      </c>
      <c r="W34" s="14">
        <f>(VLOOKUP(B34,Data!$A:$AN,MATCH(yoy!$W$1,Data!$A$1:$AN$1,),)-VLOOKUP(A34,Data!$A:$AN,MATCH(yoy!$W$1,Data!$A$1:$AN$1,),))/VLOOKUP(A34,Data!$A:$AN,MATCH(yoy!$W$1,Data!$A$1:$AN$1,),)</f>
        <v>0.1868809905227978</v>
      </c>
      <c r="X34" s="14">
        <f>(VLOOKUP(B34,Data!$A:$AN,MATCH(yoy!$X$1,Data!$A$1:$AN$1,),)-VLOOKUP(A34,Data!$A:$AN,MATCH(yoy!$X$1,Data!$A$1:$AN$1,),))/VLOOKUP(A34,Data!$A:$AN,MATCH(yoy!$X$1,Data!$A$1:$AN$1,),)</f>
        <v>6.2035496760605095E-2</v>
      </c>
      <c r="Y34" s="14">
        <f>(VLOOKUP(B34,Data!$A:$AN,MATCH(yoy!$Y$1,Data!$A$1:$AN$1,),)-VLOOKUP(A34,Data!$A:$AN,MATCH(yoy!$Y$1,Data!$A$1:$AN$1,),))/VLOOKUP(A34,Data!$A:$AN,MATCH(yoy!$Y$1,Data!$A$1:$AN$1,),)</f>
        <v>6.1638666778194337E-2</v>
      </c>
      <c r="Z34" s="14">
        <f>(VLOOKUP(B34,Data!$A:$AN,MATCH(yoy!$Z$1,Data!$A$1:$AN$1,),)-VLOOKUP(A34,Data!$A:$AN,MATCH(yoy!$Z$1,Data!$A$1:$AN$1,),))/VLOOKUP(A34,Data!$A:$AN,MATCH(yoy!$Z$1,Data!$A$1:$AN$1,),)</f>
        <v>0.10298591559686507</v>
      </c>
      <c r="AA34" s="14">
        <f>(VLOOKUP(B34,Data!$A:$AN,MATCH(yoy!$AA$1,Data!$A$1:$AN$1,),)-VLOOKUP(A34,Data!$A:$AN,MATCH(yoy!$AA$1,Data!$A$1:$AN$1,),))/VLOOKUP(A34,Data!$A:$AN,MATCH(yoy!$AA$1,Data!$A$1:$AN$1,),)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(VLOOKUP(B35,Data!$A:$AN,MATCH(yoy!$C$1,Data!$A$1:$AN$1,),)-VLOOKUP(A35,Data!$A:$AN,MATCH(yoy!$C$1,Data!$A$1:$AN$1,),))/VLOOKUP(A35,Data!$A:$AN,MATCH(yoy!$C$1,Data!$A$1:$AN$1,),)</f>
        <v>6.4345613649438069E-2</v>
      </c>
      <c r="D35" s="14">
        <f>(VLOOKUP(B35,Data!$A:$AN,MATCH(yoy!$D$1,Data!$A$1:$AN$1,),)-VLOOKUP(A35,Data!$A:$AN,MATCH(yoy!$D$1,Data!$A$1:$AN$1,),))/VLOOKUP(A35,Data!$A:$AN,MATCH(yoy!$D$1,Data!$A$1:$AN$1,),)</f>
        <v>5.7125215895111145E-2</v>
      </c>
      <c r="E35" s="14">
        <f>(VLOOKUP(B35,Data!$A:$AN,MATCH(yoy!$E$1,Data!$A$1:$AN$1,),)-VLOOKUP(A35,Data!$A:$AN,MATCH(yoy!$E$1,Data!$A$1:$AN$1,),))/VLOOKUP(A35,Data!$A:$AN,MATCH(yoy!$E$1,Data!$A$1:$AN$1,),)</f>
        <v>9.4225494082740266E-2</v>
      </c>
      <c r="F35" s="14">
        <f>(VLOOKUP(B35,Data!$A:$AN,MATCH(yoy!$F$1,Data!$A$1:$AN$1,),)-VLOOKUP(A35,Data!$A:$AN,MATCH(yoy!$F$1,Data!$A$1:$AN$1,),))/VLOOKUP(A35,Data!$A:$AN,MATCH(yoy!$F$1,Data!$A$1:$AN$1,),)</f>
        <v>4.4943404426116489E-2</v>
      </c>
      <c r="G35" s="14">
        <f>(VLOOKUP(B35,Data!$A:$AN,MATCH(yoy!$G$1,Data!$A$1:$AN$1,),)-VLOOKUP(A35,Data!$A:$AN,MATCH(yoy!$G$1,Data!$A$1:$AN$1,),))/VLOOKUP(A35,Data!$A:$AN,MATCH(yoy!$G$1,Data!$A$1:$AN$1,),)</f>
        <v>3.3595579355309699E-2</v>
      </c>
      <c r="H35" s="14">
        <f>(VLOOKUP(B35,Data!$A:$AN,MATCH(yoy!$H$1,Data!$A$1:$AN$1,),)-VLOOKUP(A35,Data!$A:$AN,MATCH(yoy!$H$1,Data!$A$1:$AN$1,),))/VLOOKUP(A35,Data!$A:$AN,MATCH(yoy!$H$1,Data!$A$1:$AN$1,),)</f>
        <v>7.2296278424513014E-2</v>
      </c>
      <c r="I35" s="14">
        <f>(VLOOKUP(B35,Data!$A:$AN,MATCH(yoy!$I$1,Data!$A$1:$AN$1,),)-VLOOKUP(A35,Data!$A:$AN,MATCH(yoy!$I$1,Data!$A$1:$AN$1,),))/VLOOKUP(A35,Data!$A:$AN,MATCH(yoy!$I$1,Data!$A$1:$AN$1,),)</f>
        <v>3.9132136731611984E-2</v>
      </c>
      <c r="J35" s="14">
        <f>(VLOOKUP(B35,Data!$A:$AN,MATCH(yoy!$J$1,Data!$A$1:$AN$1,),)-VLOOKUP(A35,Data!$A:$AN,MATCH(yoy!$J$1,Data!$A$1:$AN$1,),))/VLOOKUP(A35,Data!$A:$AN,MATCH(yoy!$J$1,Data!$A$1:$AN$1,),)</f>
        <v>0.10323314318469692</v>
      </c>
      <c r="K35" s="14">
        <f>(VLOOKUP(B35,Data!$A:$AN,MATCH(yoy!$K$1,Data!$A$1:$AN$1,),)-VLOOKUP(A35,Data!$A:$AN,MATCH(yoy!$K$1,Data!$A$1:$AN$1,),))/VLOOKUP(A35,Data!$A:$AN,MATCH(yoy!$K$1,Data!$A$1:$AN$1,),)</f>
        <v>6.7564721191772106E-2</v>
      </c>
      <c r="L35" s="14">
        <f>(VLOOKUP(B35,Data!$A:$AN,MATCH(yoy!$L$1,Data!$A$1:$AN$1,),)-VLOOKUP(A35,Data!$A:$AN,MATCH(yoy!$L$1,Data!$A$1:$AN$1,),))/VLOOKUP(A35,Data!$A:$AN,MATCH(yoy!$L$1,Data!$A$1:$AN$1,),)</f>
        <v>9.1606383332748634E-2</v>
      </c>
      <c r="M35" s="14">
        <f>(VLOOKUP(B35,Data!$A:$AN,MATCH(yoy!$M$1,Data!$A$1:$AN$1,),)-VLOOKUP(A35,Data!$A:$AN,MATCH(yoy!$M$1,Data!$A$1:$AN$1,),))/VLOOKUP(A35,Data!$A:$AN,MATCH(yoy!$M$1,Data!$A$1:$AN$1,),)</f>
        <v>8.1393326542274352E-2</v>
      </c>
      <c r="N35" s="14">
        <f>(VLOOKUP(B35,Data!$A:$AN,MATCH(yoy!$N$1,Data!$A$1:$AN$1,),)-VLOOKUP(A35,Data!$A:$AN,MATCH(yoy!$N$1,Data!$A$1:$AN$1,),))/VLOOKUP(A35,Data!$A:$AN,MATCH(yoy!$N$1,Data!$A$1:$AN$1,),)</f>
        <v>3.8466007303875872E-2</v>
      </c>
      <c r="O35" s="14">
        <f>(VLOOKUP(B35,Data!$A:$AN,MATCH(yoy!$O$1,Data!$A$1:$AN$1,),)-VLOOKUP(A35,Data!$A:$AN,MATCH(yoy!$O$1,Data!$A$1:$AN$1,),))/VLOOKUP(A35,Data!$A:$AN,MATCH(yoy!$O$1,Data!$A$1:$AN$1,),)</f>
        <v>7.0513878585278481E-2</v>
      </c>
      <c r="P35" s="14">
        <f>(VLOOKUP(B35,Data!$A:$AN,MATCH(yoy!$P$1,Data!$A$1:$AN$1,),)-VLOOKUP(A35,Data!$A:$AN,MATCH(yoy!$P$1,Data!$A$1:$AN$1,),))/VLOOKUP(A35,Data!$A:$AN,MATCH(yoy!$P$1,Data!$A$1:$AN$1,),)</f>
        <v>5.1362904366312238E-2</v>
      </c>
      <c r="Q35" s="14">
        <f>(VLOOKUP(B35,Data!$A:$AN,MATCH(yoy!$Q$1,Data!$A$1:$AN$1,),)-VLOOKUP(A35,Data!$A:$AN,MATCH(yoy!$Q$1,Data!$A$1:$AN$1,),))/VLOOKUP(A35,Data!$A:$AN,MATCH(yoy!$Q$1,Data!$A$1:$AN$1,),)</f>
        <v>7.3593693746336133E-2</v>
      </c>
      <c r="R35" s="14">
        <f>(VLOOKUP(B35,Data!$A:$AN,MATCH(yoy!$R$1,Data!$A$1:$AN$1,),)-VLOOKUP(A35,Data!$A:$AN,MATCH(yoy!$R$1,Data!$A$1:$AN$1,),))/VLOOKUP(A35,Data!$A:$AN,MATCH(yoy!$R$1,Data!$A$1:$AN$1,),)</f>
        <v>9.8675910185122118E-2</v>
      </c>
      <c r="S35" s="14">
        <f>(VLOOKUP(B35,Data!$A:$AN,MATCH(yoy!$S$1,Data!$A$1:$AN$1,),)-VLOOKUP(A35,Data!$A:$AN,MATCH(yoy!$S$1,Data!$A$1:$AN$1,),))/VLOOKUP(A35,Data!$A:$AN,MATCH(yoy!$S$1,Data!$A$1:$AN$1,),)</f>
        <v>6.3947936967689509E-2</v>
      </c>
      <c r="T35" s="14">
        <f>(VLOOKUP(B35,Data!$A:$AN,MATCH(yoy!$T$1,Data!$A$1:$AN$1,),)-VLOOKUP(A35,Data!$A:$AN,MATCH(yoy!$T$1,Data!$A$1:$AN$1,),))/VLOOKUP(A35,Data!$A:$AN,MATCH(yoy!$T$1,Data!$A$1:$AN$1,),)</f>
        <v>7.8920528407361065E-2</v>
      </c>
      <c r="U35" s="14">
        <f>(VLOOKUP(B35,Data!$A:$AN,MATCH(yoy!$U$1,Data!$A$1:$AN$1,),)-VLOOKUP(A35,Data!$A:$AN,MATCH(yoy!$U$1,Data!$A$1:$AN$1,),))/VLOOKUP(A35,Data!$A:$AN,MATCH(yoy!$U$1,Data!$A$1:$AN$1,),)</f>
        <v>1.6810154754047979E-3</v>
      </c>
      <c r="V35" s="14">
        <f>(VLOOKUP(B35,Data!$A:$AN,MATCH(yoy!$V$1,Data!$A$1:$AN$1,),)-VLOOKUP(A35,Data!$A:$AN,MATCH(yoy!$V$1,Data!$A$1:$AN$1,),))/VLOOKUP(A35,Data!$A:$AN,MATCH(yoy!$V$1,Data!$A$1:$AN$1,),)</f>
        <v>5.5120797060374538E-2</v>
      </c>
      <c r="W35" s="14">
        <f>(VLOOKUP(B35,Data!$A:$AN,MATCH(yoy!$W$1,Data!$A$1:$AN$1,),)-VLOOKUP(A35,Data!$A:$AN,MATCH(yoy!$W$1,Data!$A$1:$AN$1,),))/VLOOKUP(A35,Data!$A:$AN,MATCH(yoy!$W$1,Data!$A$1:$AN$1,),)</f>
        <v>0.18496146044984535</v>
      </c>
      <c r="X35" s="14">
        <f>(VLOOKUP(B35,Data!$A:$AN,MATCH(yoy!$X$1,Data!$A$1:$AN$1,),)-VLOOKUP(A35,Data!$A:$AN,MATCH(yoy!$X$1,Data!$A$1:$AN$1,),))/VLOOKUP(A35,Data!$A:$AN,MATCH(yoy!$X$1,Data!$A$1:$AN$1,),)</f>
        <v>6.6789655065471187E-2</v>
      </c>
      <c r="Y35" s="14">
        <f>(VLOOKUP(B35,Data!$A:$AN,MATCH(yoy!$Y$1,Data!$A$1:$AN$1,),)-VLOOKUP(A35,Data!$A:$AN,MATCH(yoy!$Y$1,Data!$A$1:$AN$1,),))/VLOOKUP(A35,Data!$A:$AN,MATCH(yoy!$Y$1,Data!$A$1:$AN$1,),)</f>
        <v>6.3130692394362531E-2</v>
      </c>
      <c r="Z35" s="14">
        <f>(VLOOKUP(B35,Data!$A:$AN,MATCH(yoy!$Z$1,Data!$A$1:$AN$1,),)-VLOOKUP(A35,Data!$A:$AN,MATCH(yoy!$Z$1,Data!$A$1:$AN$1,),))/VLOOKUP(A35,Data!$A:$AN,MATCH(yoy!$Z$1,Data!$A$1:$AN$1,),)</f>
        <v>9.9654973647267789E-2</v>
      </c>
      <c r="AA35" s="14">
        <f>(VLOOKUP(B35,Data!$A:$AN,MATCH(yoy!$AA$1,Data!$A$1:$AN$1,),)-VLOOKUP(A35,Data!$A:$AN,MATCH(yoy!$AA$1,Data!$A$1:$AN$1,),))/VLOOKUP(A35,Data!$A:$AN,MATCH(yoy!$AA$1,Data!$A$1:$AN$1,),)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(VLOOKUP(B36,Data!$A:$AN,MATCH(yoy!$C$1,Data!$A$1:$AN$1,),)-VLOOKUP(A36,Data!$A:$AN,MATCH(yoy!$C$1,Data!$A$1:$AN$1,),))/VLOOKUP(A36,Data!$A:$AN,MATCH(yoy!$C$1,Data!$A$1:$AN$1,),)</f>
        <v>6.2696606855099257E-2</v>
      </c>
      <c r="D36" s="14">
        <f>(VLOOKUP(B36,Data!$A:$AN,MATCH(yoy!$D$1,Data!$A$1:$AN$1,),)-VLOOKUP(A36,Data!$A:$AN,MATCH(yoy!$D$1,Data!$A$1:$AN$1,),))/VLOOKUP(A36,Data!$A:$AN,MATCH(yoy!$D$1,Data!$A$1:$AN$1,),)</f>
        <v>5.4280640486321224E-2</v>
      </c>
      <c r="E36" s="14">
        <f>(VLOOKUP(B36,Data!$A:$AN,MATCH(yoy!$E$1,Data!$A$1:$AN$1,),)-VLOOKUP(A36,Data!$A:$AN,MATCH(yoy!$E$1,Data!$A$1:$AN$1,),))/VLOOKUP(A36,Data!$A:$AN,MATCH(yoy!$E$1,Data!$A$1:$AN$1,),)</f>
        <v>9.0717351555584483E-2</v>
      </c>
      <c r="F36" s="14">
        <f>(VLOOKUP(B36,Data!$A:$AN,MATCH(yoy!$F$1,Data!$A$1:$AN$1,),)-VLOOKUP(A36,Data!$A:$AN,MATCH(yoy!$F$1,Data!$A$1:$AN$1,),))/VLOOKUP(A36,Data!$A:$AN,MATCH(yoy!$F$1,Data!$A$1:$AN$1,),)</f>
        <v>4.5111274982509809E-2</v>
      </c>
      <c r="G36" s="14">
        <f>(VLOOKUP(B36,Data!$A:$AN,MATCH(yoy!$G$1,Data!$A$1:$AN$1,),)-VLOOKUP(A36,Data!$A:$AN,MATCH(yoy!$G$1,Data!$A$1:$AN$1,),))/VLOOKUP(A36,Data!$A:$AN,MATCH(yoy!$G$1,Data!$A$1:$AN$1,),)</f>
        <v>3.3501664913616294E-2</v>
      </c>
      <c r="H36" s="14">
        <f>(VLOOKUP(B36,Data!$A:$AN,MATCH(yoy!$H$1,Data!$A$1:$AN$1,),)-VLOOKUP(A36,Data!$A:$AN,MATCH(yoy!$H$1,Data!$A$1:$AN$1,),))/VLOOKUP(A36,Data!$A:$AN,MATCH(yoy!$H$1,Data!$A$1:$AN$1,),)</f>
        <v>7.0209512143758993E-2</v>
      </c>
      <c r="I36" s="14">
        <f>(VLOOKUP(B36,Data!$A:$AN,MATCH(yoy!$I$1,Data!$A$1:$AN$1,),)-VLOOKUP(A36,Data!$A:$AN,MATCH(yoy!$I$1,Data!$A$1:$AN$1,),))/VLOOKUP(A36,Data!$A:$AN,MATCH(yoy!$I$1,Data!$A$1:$AN$1,),)</f>
        <v>3.9831262096016173E-2</v>
      </c>
      <c r="J36" s="14">
        <f>(VLOOKUP(B36,Data!$A:$AN,MATCH(yoy!$J$1,Data!$A$1:$AN$1,),)-VLOOKUP(A36,Data!$A:$AN,MATCH(yoy!$J$1,Data!$A$1:$AN$1,),))/VLOOKUP(A36,Data!$A:$AN,MATCH(yoy!$J$1,Data!$A$1:$AN$1,),)</f>
        <v>9.4625123010288553E-2</v>
      </c>
      <c r="K36" s="14">
        <f>(VLOOKUP(B36,Data!$A:$AN,MATCH(yoy!$K$1,Data!$A$1:$AN$1,),)-VLOOKUP(A36,Data!$A:$AN,MATCH(yoy!$K$1,Data!$A$1:$AN$1,),))/VLOOKUP(A36,Data!$A:$AN,MATCH(yoy!$K$1,Data!$A$1:$AN$1,),)</f>
        <v>6.2386847151030919E-2</v>
      </c>
      <c r="L36" s="14">
        <f>(VLOOKUP(B36,Data!$A:$AN,MATCH(yoy!$L$1,Data!$A$1:$AN$1,),)-VLOOKUP(A36,Data!$A:$AN,MATCH(yoy!$L$1,Data!$A$1:$AN$1,),))/VLOOKUP(A36,Data!$A:$AN,MATCH(yoy!$L$1,Data!$A$1:$AN$1,),)</f>
        <v>8.9612497337417593E-2</v>
      </c>
      <c r="M36" s="14">
        <f>(VLOOKUP(B36,Data!$A:$AN,MATCH(yoy!$M$1,Data!$A$1:$AN$1,),)-VLOOKUP(A36,Data!$A:$AN,MATCH(yoy!$M$1,Data!$A$1:$AN$1,),))/VLOOKUP(A36,Data!$A:$AN,MATCH(yoy!$M$1,Data!$A$1:$AN$1,),)</f>
        <v>8.1852513804680449E-2</v>
      </c>
      <c r="N36" s="14">
        <f>(VLOOKUP(B36,Data!$A:$AN,MATCH(yoy!$N$1,Data!$A$1:$AN$1,),)-VLOOKUP(A36,Data!$A:$AN,MATCH(yoy!$N$1,Data!$A$1:$AN$1,),))/VLOOKUP(A36,Data!$A:$AN,MATCH(yoy!$N$1,Data!$A$1:$AN$1,),)</f>
        <v>3.6645332780011641E-2</v>
      </c>
      <c r="O36" s="14">
        <f>(VLOOKUP(B36,Data!$A:$AN,MATCH(yoy!$O$1,Data!$A$1:$AN$1,),)-VLOOKUP(A36,Data!$A:$AN,MATCH(yoy!$O$1,Data!$A$1:$AN$1,),))/VLOOKUP(A36,Data!$A:$AN,MATCH(yoy!$O$1,Data!$A$1:$AN$1,),)</f>
        <v>6.1534714025494403E-2</v>
      </c>
      <c r="P36" s="14">
        <f>(VLOOKUP(B36,Data!$A:$AN,MATCH(yoy!$P$1,Data!$A$1:$AN$1,),)-VLOOKUP(A36,Data!$A:$AN,MATCH(yoy!$P$1,Data!$A$1:$AN$1,),))/VLOOKUP(A36,Data!$A:$AN,MATCH(yoy!$P$1,Data!$A$1:$AN$1,),)</f>
        <v>4.9842093544238714E-2</v>
      </c>
      <c r="Q36" s="14">
        <f>(VLOOKUP(B36,Data!$A:$AN,MATCH(yoy!$Q$1,Data!$A$1:$AN$1,),)-VLOOKUP(A36,Data!$A:$AN,MATCH(yoy!$Q$1,Data!$A$1:$AN$1,),))/VLOOKUP(A36,Data!$A:$AN,MATCH(yoy!$Q$1,Data!$A$1:$AN$1,),)</f>
        <v>6.8910944833621007E-2</v>
      </c>
      <c r="R36" s="14">
        <f>(VLOOKUP(B36,Data!$A:$AN,MATCH(yoy!$R$1,Data!$A$1:$AN$1,),)-VLOOKUP(A36,Data!$A:$AN,MATCH(yoy!$R$1,Data!$A$1:$AN$1,),))/VLOOKUP(A36,Data!$A:$AN,MATCH(yoy!$R$1,Data!$A$1:$AN$1,),)</f>
        <v>9.7008553272891179E-2</v>
      </c>
      <c r="S36" s="14">
        <f>(VLOOKUP(B36,Data!$A:$AN,MATCH(yoy!$S$1,Data!$A$1:$AN$1,),)-VLOOKUP(A36,Data!$A:$AN,MATCH(yoy!$S$1,Data!$A$1:$AN$1,),))/VLOOKUP(A36,Data!$A:$AN,MATCH(yoy!$S$1,Data!$A$1:$AN$1,),)</f>
        <v>5.8571651197599404E-2</v>
      </c>
      <c r="T36" s="14">
        <f>(VLOOKUP(B36,Data!$A:$AN,MATCH(yoy!$T$1,Data!$A$1:$AN$1,),)-VLOOKUP(A36,Data!$A:$AN,MATCH(yoy!$T$1,Data!$A$1:$AN$1,),))/VLOOKUP(A36,Data!$A:$AN,MATCH(yoy!$T$1,Data!$A$1:$AN$1,),)</f>
        <v>6.782871893397445E-2</v>
      </c>
      <c r="U36" s="14">
        <f>(VLOOKUP(B36,Data!$A:$AN,MATCH(yoy!$U$1,Data!$A$1:$AN$1,),)-VLOOKUP(A36,Data!$A:$AN,MATCH(yoy!$U$1,Data!$A$1:$AN$1,),))/VLOOKUP(A36,Data!$A:$AN,MATCH(yoy!$U$1,Data!$A$1:$AN$1,),)</f>
        <v>8.4865671493800955E-3</v>
      </c>
      <c r="V36" s="14">
        <f>(VLOOKUP(B36,Data!$A:$AN,MATCH(yoy!$V$1,Data!$A$1:$AN$1,),)-VLOOKUP(A36,Data!$A:$AN,MATCH(yoy!$V$1,Data!$A$1:$AN$1,),))/VLOOKUP(A36,Data!$A:$AN,MATCH(yoy!$V$1,Data!$A$1:$AN$1,),)</f>
        <v>5.9642202942610752E-2</v>
      </c>
      <c r="W36" s="14">
        <f>(VLOOKUP(B36,Data!$A:$AN,MATCH(yoy!$W$1,Data!$A$1:$AN$1,),)-VLOOKUP(A36,Data!$A:$AN,MATCH(yoy!$W$1,Data!$A$1:$AN$1,),))/VLOOKUP(A36,Data!$A:$AN,MATCH(yoy!$W$1,Data!$A$1:$AN$1,),)</f>
        <v>0.19103592783768594</v>
      </c>
      <c r="X36" s="14">
        <f>(VLOOKUP(B36,Data!$A:$AN,MATCH(yoy!$X$1,Data!$A$1:$AN$1,),)-VLOOKUP(A36,Data!$A:$AN,MATCH(yoy!$X$1,Data!$A$1:$AN$1,),))/VLOOKUP(A36,Data!$A:$AN,MATCH(yoy!$X$1,Data!$A$1:$AN$1,),)</f>
        <v>6.9599811376539589E-2</v>
      </c>
      <c r="Y36" s="14">
        <f>(VLOOKUP(B36,Data!$A:$AN,MATCH(yoy!$Y$1,Data!$A$1:$AN$1,),)-VLOOKUP(A36,Data!$A:$AN,MATCH(yoy!$Y$1,Data!$A$1:$AN$1,),))/VLOOKUP(A36,Data!$A:$AN,MATCH(yoy!$Y$1,Data!$A$1:$AN$1,),)</f>
        <v>6.4717952076136884E-2</v>
      </c>
      <c r="Z36" s="14">
        <f>(VLOOKUP(B36,Data!$A:$AN,MATCH(yoy!$Z$1,Data!$A$1:$AN$1,),)-VLOOKUP(A36,Data!$A:$AN,MATCH(yoy!$Z$1,Data!$A$1:$AN$1,),))/VLOOKUP(A36,Data!$A:$AN,MATCH(yoy!$Z$1,Data!$A$1:$AN$1,),)</f>
        <v>9.9880358213531792E-2</v>
      </c>
      <c r="AA36" s="14">
        <f>(VLOOKUP(B36,Data!$A:$AN,MATCH(yoy!$AA$1,Data!$A$1:$AN$1,),)-VLOOKUP(A36,Data!$A:$AN,MATCH(yoy!$AA$1,Data!$A$1:$AN$1,),))/VLOOKUP(A36,Data!$A:$AN,MATCH(yoy!$AA$1,Data!$A$1:$AN$1,),)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(VLOOKUP(B37,Data!$A:$AN,MATCH(yoy!$C$1,Data!$A$1:$AN$1,),)-VLOOKUP(A37,Data!$A:$AN,MATCH(yoy!$C$1,Data!$A$1:$AN$1,),))/VLOOKUP(A37,Data!$A:$AN,MATCH(yoy!$C$1,Data!$A$1:$AN$1,),)</f>
        <v>6.1888208272358407E-2</v>
      </c>
      <c r="D37" s="14">
        <f>(VLOOKUP(B37,Data!$A:$AN,MATCH(yoy!$D$1,Data!$A$1:$AN$1,),)-VLOOKUP(A37,Data!$A:$AN,MATCH(yoy!$D$1,Data!$A$1:$AN$1,),))/VLOOKUP(A37,Data!$A:$AN,MATCH(yoy!$D$1,Data!$A$1:$AN$1,),)</f>
        <v>5.2621955442687322E-2</v>
      </c>
      <c r="E37" s="14">
        <f>(VLOOKUP(B37,Data!$A:$AN,MATCH(yoy!$E$1,Data!$A$1:$AN$1,),)-VLOOKUP(A37,Data!$A:$AN,MATCH(yoy!$E$1,Data!$A$1:$AN$1,),))/VLOOKUP(A37,Data!$A:$AN,MATCH(yoy!$E$1,Data!$A$1:$AN$1,),)</f>
        <v>8.9693384036516097E-2</v>
      </c>
      <c r="F37" s="14">
        <f>(VLOOKUP(B37,Data!$A:$AN,MATCH(yoy!$F$1,Data!$A$1:$AN$1,),)-VLOOKUP(A37,Data!$A:$AN,MATCH(yoy!$F$1,Data!$A$1:$AN$1,),))/VLOOKUP(A37,Data!$A:$AN,MATCH(yoy!$F$1,Data!$A$1:$AN$1,),)</f>
        <v>4.8588735418035961E-2</v>
      </c>
      <c r="G37" s="14">
        <f>(VLOOKUP(B37,Data!$A:$AN,MATCH(yoy!$G$1,Data!$A$1:$AN$1,),)-VLOOKUP(A37,Data!$A:$AN,MATCH(yoy!$G$1,Data!$A$1:$AN$1,),))/VLOOKUP(A37,Data!$A:$AN,MATCH(yoy!$G$1,Data!$A$1:$AN$1,),)</f>
        <v>3.3963989125802202E-2</v>
      </c>
      <c r="H37" s="14">
        <f>(VLOOKUP(B37,Data!$A:$AN,MATCH(yoy!$H$1,Data!$A$1:$AN$1,),)-VLOOKUP(A37,Data!$A:$AN,MATCH(yoy!$H$1,Data!$A$1:$AN$1,),))/VLOOKUP(A37,Data!$A:$AN,MATCH(yoy!$H$1,Data!$A$1:$AN$1,),)</f>
        <v>7.1342481163189073E-2</v>
      </c>
      <c r="I37" s="14">
        <f>(VLOOKUP(B37,Data!$A:$AN,MATCH(yoy!$I$1,Data!$A$1:$AN$1,),)-VLOOKUP(A37,Data!$A:$AN,MATCH(yoy!$I$1,Data!$A$1:$AN$1,),))/VLOOKUP(A37,Data!$A:$AN,MATCH(yoy!$I$1,Data!$A$1:$AN$1,),)</f>
        <v>4.1772724399033151E-2</v>
      </c>
      <c r="J37" s="14">
        <f>(VLOOKUP(B37,Data!$A:$AN,MATCH(yoy!$J$1,Data!$A$1:$AN$1,),)-VLOOKUP(A37,Data!$A:$AN,MATCH(yoy!$J$1,Data!$A$1:$AN$1,),))/VLOOKUP(A37,Data!$A:$AN,MATCH(yoy!$J$1,Data!$A$1:$AN$1,),)</f>
        <v>9.836346663110361E-2</v>
      </c>
      <c r="K37" s="14">
        <f>(VLOOKUP(B37,Data!$A:$AN,MATCH(yoy!$K$1,Data!$A$1:$AN$1,),)-VLOOKUP(A37,Data!$A:$AN,MATCH(yoy!$K$1,Data!$A$1:$AN$1,),))/VLOOKUP(A37,Data!$A:$AN,MATCH(yoy!$K$1,Data!$A$1:$AN$1,),)</f>
        <v>5.5523907756654667E-2</v>
      </c>
      <c r="L37" s="14">
        <f>(VLOOKUP(B37,Data!$A:$AN,MATCH(yoy!$L$1,Data!$A$1:$AN$1,),)-VLOOKUP(A37,Data!$A:$AN,MATCH(yoy!$L$1,Data!$A$1:$AN$1,),))/VLOOKUP(A37,Data!$A:$AN,MATCH(yoy!$L$1,Data!$A$1:$AN$1,),)</f>
        <v>9.0910937233712838E-2</v>
      </c>
      <c r="M37" s="14">
        <f>(VLOOKUP(B37,Data!$A:$AN,MATCH(yoy!$M$1,Data!$A$1:$AN$1,),)-VLOOKUP(A37,Data!$A:$AN,MATCH(yoy!$M$1,Data!$A$1:$AN$1,),))/VLOOKUP(A37,Data!$A:$AN,MATCH(yoy!$M$1,Data!$A$1:$AN$1,),)</f>
        <v>7.5367733424041169E-2</v>
      </c>
      <c r="N37" s="14">
        <f>(VLOOKUP(B37,Data!$A:$AN,MATCH(yoy!$N$1,Data!$A$1:$AN$1,),)-VLOOKUP(A37,Data!$A:$AN,MATCH(yoy!$N$1,Data!$A$1:$AN$1,),))/VLOOKUP(A37,Data!$A:$AN,MATCH(yoy!$N$1,Data!$A$1:$AN$1,),)</f>
        <v>4.2397883966521152E-2</v>
      </c>
      <c r="O37" s="14">
        <f>(VLOOKUP(B37,Data!$A:$AN,MATCH(yoy!$O$1,Data!$A$1:$AN$1,),)-VLOOKUP(A37,Data!$A:$AN,MATCH(yoy!$O$1,Data!$A$1:$AN$1,),))/VLOOKUP(A37,Data!$A:$AN,MATCH(yoy!$O$1,Data!$A$1:$AN$1,),)</f>
        <v>5.5881657580182313E-2</v>
      </c>
      <c r="P37" s="14">
        <f>(VLOOKUP(B37,Data!$A:$AN,MATCH(yoy!$P$1,Data!$A$1:$AN$1,),)-VLOOKUP(A37,Data!$A:$AN,MATCH(yoy!$P$1,Data!$A$1:$AN$1,),))/VLOOKUP(A37,Data!$A:$AN,MATCH(yoy!$P$1,Data!$A$1:$AN$1,),)</f>
        <v>4.6461191749702896E-2</v>
      </c>
      <c r="Q37" s="14">
        <f>(VLOOKUP(B37,Data!$A:$AN,MATCH(yoy!$Q$1,Data!$A$1:$AN$1,),)-VLOOKUP(A37,Data!$A:$AN,MATCH(yoy!$Q$1,Data!$A$1:$AN$1,),))/VLOOKUP(A37,Data!$A:$AN,MATCH(yoy!$Q$1,Data!$A$1:$AN$1,),)</f>
        <v>6.8478659364216668E-2</v>
      </c>
      <c r="R37" s="14">
        <f>(VLOOKUP(B37,Data!$A:$AN,MATCH(yoy!$R$1,Data!$A$1:$AN$1,),)-VLOOKUP(A37,Data!$A:$AN,MATCH(yoy!$R$1,Data!$A$1:$AN$1,),))/VLOOKUP(A37,Data!$A:$AN,MATCH(yoy!$R$1,Data!$A$1:$AN$1,),)</f>
        <v>0.10427525042272022</v>
      </c>
      <c r="S37" s="14">
        <f>(VLOOKUP(B37,Data!$A:$AN,MATCH(yoy!$S$1,Data!$A$1:$AN$1,),)-VLOOKUP(A37,Data!$A:$AN,MATCH(yoy!$S$1,Data!$A$1:$AN$1,),))/VLOOKUP(A37,Data!$A:$AN,MATCH(yoy!$S$1,Data!$A$1:$AN$1,),)</f>
        <v>5.7924834020120705E-2</v>
      </c>
      <c r="T37" s="14">
        <f>(VLOOKUP(B37,Data!$A:$AN,MATCH(yoy!$T$1,Data!$A$1:$AN$1,),)-VLOOKUP(A37,Data!$A:$AN,MATCH(yoy!$T$1,Data!$A$1:$AN$1,),))/VLOOKUP(A37,Data!$A:$AN,MATCH(yoy!$T$1,Data!$A$1:$AN$1,),)</f>
        <v>5.9565056609328731E-2</v>
      </c>
      <c r="U37" s="14">
        <f>(VLOOKUP(B37,Data!$A:$AN,MATCH(yoy!$U$1,Data!$A$1:$AN$1,),)-VLOOKUP(A37,Data!$A:$AN,MATCH(yoy!$U$1,Data!$A$1:$AN$1,),))/VLOOKUP(A37,Data!$A:$AN,MATCH(yoy!$U$1,Data!$A$1:$AN$1,),)</f>
        <v>2.2227831531813819E-2</v>
      </c>
      <c r="V37" s="14">
        <f>(VLOOKUP(B37,Data!$A:$AN,MATCH(yoy!$V$1,Data!$A$1:$AN$1,),)-VLOOKUP(A37,Data!$A:$AN,MATCH(yoy!$V$1,Data!$A$1:$AN$1,),))/VLOOKUP(A37,Data!$A:$AN,MATCH(yoy!$V$1,Data!$A$1:$AN$1,),)</f>
        <v>6.4797838011959943E-2</v>
      </c>
      <c r="W37" s="14">
        <f>(VLOOKUP(B37,Data!$A:$AN,MATCH(yoy!$W$1,Data!$A$1:$AN$1,),)-VLOOKUP(A37,Data!$A:$AN,MATCH(yoy!$W$1,Data!$A$1:$AN$1,),))/VLOOKUP(A37,Data!$A:$AN,MATCH(yoy!$W$1,Data!$A$1:$AN$1,),)</f>
        <v>0.19952945292342686</v>
      </c>
      <c r="X37" s="14">
        <f>(VLOOKUP(B37,Data!$A:$AN,MATCH(yoy!$X$1,Data!$A$1:$AN$1,),)-VLOOKUP(A37,Data!$A:$AN,MATCH(yoy!$X$1,Data!$A$1:$AN$1,),))/VLOOKUP(A37,Data!$A:$AN,MATCH(yoy!$X$1,Data!$A$1:$AN$1,),)</f>
        <v>6.9668141469379982E-2</v>
      </c>
      <c r="Y37" s="14">
        <f>(VLOOKUP(B37,Data!$A:$AN,MATCH(yoy!$Y$1,Data!$A$1:$AN$1,),)-VLOOKUP(A37,Data!$A:$AN,MATCH(yoy!$Y$1,Data!$A$1:$AN$1,),))/VLOOKUP(A37,Data!$A:$AN,MATCH(yoy!$Y$1,Data!$A$1:$AN$1,),)</f>
        <v>6.811654641877514E-2</v>
      </c>
      <c r="Z37" s="14">
        <f>(VLOOKUP(B37,Data!$A:$AN,MATCH(yoy!$Z$1,Data!$A$1:$AN$1,),)-VLOOKUP(A37,Data!$A:$AN,MATCH(yoy!$Z$1,Data!$A$1:$AN$1,),))/VLOOKUP(A37,Data!$A:$AN,MATCH(yoy!$Z$1,Data!$A$1:$AN$1,),)</f>
        <v>9.9464304859234631E-2</v>
      </c>
      <c r="AA37" s="14">
        <f>(VLOOKUP(B37,Data!$A:$AN,MATCH(yoy!$AA$1,Data!$A$1:$AN$1,),)-VLOOKUP(A37,Data!$A:$AN,MATCH(yoy!$AA$1,Data!$A$1:$AN$1,),))/VLOOKUP(A37,Data!$A:$AN,MATCH(yoy!$AA$1,Data!$A$1:$AN$1,),)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(VLOOKUP(B38,Data!$A:$AN,MATCH(yoy!$C$1,Data!$A$1:$AN$1,),)-VLOOKUP(A38,Data!$A:$AN,MATCH(yoy!$C$1,Data!$A$1:$AN$1,),))/VLOOKUP(A38,Data!$A:$AN,MATCH(yoy!$C$1,Data!$A$1:$AN$1,),)</f>
        <v>6.1168803937581312E-2</v>
      </c>
      <c r="D38" s="14">
        <f>(VLOOKUP(B38,Data!$A:$AN,MATCH(yoy!$D$1,Data!$A$1:$AN$1,),)-VLOOKUP(A38,Data!$A:$AN,MATCH(yoy!$D$1,Data!$A$1:$AN$1,),))/VLOOKUP(A38,Data!$A:$AN,MATCH(yoy!$D$1,Data!$A$1:$AN$1,),)</f>
        <v>5.1117239402669129E-2</v>
      </c>
      <c r="E38" s="14">
        <f>(VLOOKUP(B38,Data!$A:$AN,MATCH(yoy!$E$1,Data!$A$1:$AN$1,),)-VLOOKUP(A38,Data!$A:$AN,MATCH(yoy!$E$1,Data!$A$1:$AN$1,),))/VLOOKUP(A38,Data!$A:$AN,MATCH(yoy!$E$1,Data!$A$1:$AN$1,),)</f>
        <v>8.8823767178658058E-2</v>
      </c>
      <c r="F38" s="14">
        <f>(VLOOKUP(B38,Data!$A:$AN,MATCH(yoy!$F$1,Data!$A$1:$AN$1,),)-VLOOKUP(A38,Data!$A:$AN,MATCH(yoy!$F$1,Data!$A$1:$AN$1,),))/VLOOKUP(A38,Data!$A:$AN,MATCH(yoy!$F$1,Data!$A$1:$AN$1,),)</f>
        <v>4.860593733681963E-2</v>
      </c>
      <c r="G38" s="14">
        <f>(VLOOKUP(B38,Data!$A:$AN,MATCH(yoy!$G$1,Data!$A$1:$AN$1,),)-VLOOKUP(A38,Data!$A:$AN,MATCH(yoy!$G$1,Data!$A$1:$AN$1,),))/VLOOKUP(A38,Data!$A:$AN,MATCH(yoy!$G$1,Data!$A$1:$AN$1,),)</f>
        <v>3.4224541208807177E-2</v>
      </c>
      <c r="H38" s="14">
        <f>(VLOOKUP(B38,Data!$A:$AN,MATCH(yoy!$H$1,Data!$A$1:$AN$1,),)-VLOOKUP(A38,Data!$A:$AN,MATCH(yoy!$H$1,Data!$A$1:$AN$1,),))/VLOOKUP(A38,Data!$A:$AN,MATCH(yoy!$H$1,Data!$A$1:$AN$1,),)</f>
        <v>6.6788045208532418E-2</v>
      </c>
      <c r="I38" s="14">
        <f>(VLOOKUP(B38,Data!$A:$AN,MATCH(yoy!$I$1,Data!$A$1:$AN$1,),)-VLOOKUP(A38,Data!$A:$AN,MATCH(yoy!$I$1,Data!$A$1:$AN$1,),))/VLOOKUP(A38,Data!$A:$AN,MATCH(yoy!$I$1,Data!$A$1:$AN$1,),)</f>
        <v>4.1870831400843307E-2</v>
      </c>
      <c r="J38" s="14">
        <f>(VLOOKUP(B38,Data!$A:$AN,MATCH(yoy!$J$1,Data!$A$1:$AN$1,),)-VLOOKUP(A38,Data!$A:$AN,MATCH(yoy!$J$1,Data!$A$1:$AN$1,),))/VLOOKUP(A38,Data!$A:$AN,MATCH(yoy!$J$1,Data!$A$1:$AN$1,),)</f>
        <v>9.7607843703313449E-2</v>
      </c>
      <c r="K38" s="14">
        <f>(VLOOKUP(B38,Data!$A:$AN,MATCH(yoy!$K$1,Data!$A$1:$AN$1,),)-VLOOKUP(A38,Data!$A:$AN,MATCH(yoy!$K$1,Data!$A$1:$AN$1,),))/VLOOKUP(A38,Data!$A:$AN,MATCH(yoy!$K$1,Data!$A$1:$AN$1,),)</f>
        <v>5.9497453176396146E-2</v>
      </c>
      <c r="L38" s="14">
        <f>(VLOOKUP(B38,Data!$A:$AN,MATCH(yoy!$L$1,Data!$A$1:$AN$1,),)-VLOOKUP(A38,Data!$A:$AN,MATCH(yoy!$L$1,Data!$A$1:$AN$1,),))/VLOOKUP(A38,Data!$A:$AN,MATCH(yoy!$L$1,Data!$A$1:$AN$1,),)</f>
        <v>9.1756987695413073E-2</v>
      </c>
      <c r="M38" s="14">
        <f>(VLOOKUP(B38,Data!$A:$AN,MATCH(yoy!$M$1,Data!$A$1:$AN$1,),)-VLOOKUP(A38,Data!$A:$AN,MATCH(yoy!$M$1,Data!$A$1:$AN$1,),))/VLOOKUP(A38,Data!$A:$AN,MATCH(yoy!$M$1,Data!$A$1:$AN$1,),)</f>
        <v>7.3303986414015129E-2</v>
      </c>
      <c r="N38" s="14">
        <f>(VLOOKUP(B38,Data!$A:$AN,MATCH(yoy!$N$1,Data!$A$1:$AN$1,),)-VLOOKUP(A38,Data!$A:$AN,MATCH(yoy!$N$1,Data!$A$1:$AN$1,),))/VLOOKUP(A38,Data!$A:$AN,MATCH(yoy!$N$1,Data!$A$1:$AN$1,),)</f>
        <v>4.9740726541646678E-2</v>
      </c>
      <c r="O38" s="14">
        <f>(VLOOKUP(B38,Data!$A:$AN,MATCH(yoy!$O$1,Data!$A$1:$AN$1,),)-VLOOKUP(A38,Data!$A:$AN,MATCH(yoy!$O$1,Data!$A$1:$AN$1,),))/VLOOKUP(A38,Data!$A:$AN,MATCH(yoy!$O$1,Data!$A$1:$AN$1,),)</f>
        <v>6.1808093800064176E-2</v>
      </c>
      <c r="P38" s="14">
        <f>(VLOOKUP(B38,Data!$A:$AN,MATCH(yoy!$P$1,Data!$A$1:$AN$1,),)-VLOOKUP(A38,Data!$A:$AN,MATCH(yoy!$P$1,Data!$A$1:$AN$1,),))/VLOOKUP(A38,Data!$A:$AN,MATCH(yoy!$P$1,Data!$A$1:$AN$1,),)</f>
        <v>4.6101706461391702E-2</v>
      </c>
      <c r="Q38" s="14">
        <f>(VLOOKUP(B38,Data!$A:$AN,MATCH(yoy!$Q$1,Data!$A$1:$AN$1,),)-VLOOKUP(A38,Data!$A:$AN,MATCH(yoy!$Q$1,Data!$A$1:$AN$1,),))/VLOOKUP(A38,Data!$A:$AN,MATCH(yoy!$Q$1,Data!$A$1:$AN$1,),)</f>
        <v>6.741044887039245E-2</v>
      </c>
      <c r="R38" s="14">
        <f>(VLOOKUP(B38,Data!$A:$AN,MATCH(yoy!$R$1,Data!$A$1:$AN$1,),)-VLOOKUP(A38,Data!$A:$AN,MATCH(yoy!$R$1,Data!$A$1:$AN$1,),))/VLOOKUP(A38,Data!$A:$AN,MATCH(yoy!$R$1,Data!$A$1:$AN$1,),)</f>
        <v>0.10763141645139962</v>
      </c>
      <c r="S38" s="14">
        <f>(VLOOKUP(B38,Data!$A:$AN,MATCH(yoy!$S$1,Data!$A$1:$AN$1,),)-VLOOKUP(A38,Data!$A:$AN,MATCH(yoy!$S$1,Data!$A$1:$AN$1,),))/VLOOKUP(A38,Data!$A:$AN,MATCH(yoy!$S$1,Data!$A$1:$AN$1,),)</f>
        <v>5.8180049291867618E-2</v>
      </c>
      <c r="T38" s="14">
        <f>(VLOOKUP(B38,Data!$A:$AN,MATCH(yoy!$T$1,Data!$A$1:$AN$1,),)-VLOOKUP(A38,Data!$A:$AN,MATCH(yoy!$T$1,Data!$A$1:$AN$1,),))/VLOOKUP(A38,Data!$A:$AN,MATCH(yoy!$T$1,Data!$A$1:$AN$1,),)</f>
        <v>5.7472256017578584E-2</v>
      </c>
      <c r="U38" s="14">
        <f>(VLOOKUP(B38,Data!$A:$AN,MATCH(yoy!$U$1,Data!$A$1:$AN$1,),)-VLOOKUP(A38,Data!$A:$AN,MATCH(yoy!$U$1,Data!$A$1:$AN$1,),))/VLOOKUP(A38,Data!$A:$AN,MATCH(yoy!$U$1,Data!$A$1:$AN$1,),)</f>
        <v>2.3631613204056805E-2</v>
      </c>
      <c r="V38" s="14">
        <f>(VLOOKUP(B38,Data!$A:$AN,MATCH(yoy!$V$1,Data!$A$1:$AN$1,),)-VLOOKUP(A38,Data!$A:$AN,MATCH(yoy!$V$1,Data!$A$1:$AN$1,),))/VLOOKUP(A38,Data!$A:$AN,MATCH(yoy!$V$1,Data!$A$1:$AN$1,),)</f>
        <v>5.7708994620134388E-2</v>
      </c>
      <c r="W38" s="14">
        <f>(VLOOKUP(B38,Data!$A:$AN,MATCH(yoy!$W$1,Data!$A$1:$AN$1,),)-VLOOKUP(A38,Data!$A:$AN,MATCH(yoy!$W$1,Data!$A$1:$AN$1,),))/VLOOKUP(A38,Data!$A:$AN,MATCH(yoy!$W$1,Data!$A$1:$AN$1,),)</f>
        <v>0.20948922024098218</v>
      </c>
      <c r="X38" s="14">
        <f>(VLOOKUP(B38,Data!$A:$AN,MATCH(yoy!$X$1,Data!$A$1:$AN$1,),)-VLOOKUP(A38,Data!$A:$AN,MATCH(yoy!$X$1,Data!$A$1:$AN$1,),))/VLOOKUP(A38,Data!$A:$AN,MATCH(yoy!$X$1,Data!$A$1:$AN$1,),)</f>
        <v>6.0548846170446667E-2</v>
      </c>
      <c r="Y38" s="14">
        <f>(VLOOKUP(B38,Data!$A:$AN,MATCH(yoy!$Y$1,Data!$A$1:$AN$1,),)-VLOOKUP(A38,Data!$A:$AN,MATCH(yoy!$Y$1,Data!$A$1:$AN$1,),))/VLOOKUP(A38,Data!$A:$AN,MATCH(yoy!$Y$1,Data!$A$1:$AN$1,),)</f>
        <v>7.0146932312922489E-2</v>
      </c>
      <c r="Z38" s="14">
        <f>(VLOOKUP(B38,Data!$A:$AN,MATCH(yoy!$Z$1,Data!$A$1:$AN$1,),)-VLOOKUP(A38,Data!$A:$AN,MATCH(yoy!$Z$1,Data!$A$1:$AN$1,),))/VLOOKUP(A38,Data!$A:$AN,MATCH(yoy!$Z$1,Data!$A$1:$AN$1,),)</f>
        <v>9.2084593455739217E-2</v>
      </c>
      <c r="AA38" s="14">
        <f>(VLOOKUP(B38,Data!$A:$AN,MATCH(yoy!$AA$1,Data!$A$1:$AN$1,),)-VLOOKUP(A38,Data!$A:$AN,MATCH(yoy!$AA$1,Data!$A$1:$AN$1,),))/VLOOKUP(A38,Data!$A:$AN,MATCH(yoy!$AA$1,Data!$A$1:$AN$1,),)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(VLOOKUP(B39,Data!$A:$AN,MATCH(yoy!$C$1,Data!$A$1:$AN$1,),)-VLOOKUP(A39,Data!$A:$AN,MATCH(yoy!$C$1,Data!$A$1:$AN$1,),))/VLOOKUP(A39,Data!$A:$AN,MATCH(yoy!$C$1,Data!$A$1:$AN$1,),)</f>
        <v>5.88638106966764E-2</v>
      </c>
      <c r="D39" s="14">
        <f>(VLOOKUP(B39,Data!$A:$AN,MATCH(yoy!$D$1,Data!$A$1:$AN$1,),)-VLOOKUP(A39,Data!$A:$AN,MATCH(yoy!$D$1,Data!$A$1:$AN$1,),))/VLOOKUP(A39,Data!$A:$AN,MATCH(yoy!$D$1,Data!$A$1:$AN$1,),)</f>
        <v>4.7405104813700118E-2</v>
      </c>
      <c r="E39" s="14">
        <f>(VLOOKUP(B39,Data!$A:$AN,MATCH(yoy!$E$1,Data!$A$1:$AN$1,),)-VLOOKUP(A39,Data!$A:$AN,MATCH(yoy!$E$1,Data!$A$1:$AN$1,),))/VLOOKUP(A39,Data!$A:$AN,MATCH(yoy!$E$1,Data!$A$1:$AN$1,),)</f>
        <v>8.8531977752076191E-2</v>
      </c>
      <c r="F39" s="14">
        <f>(VLOOKUP(B39,Data!$A:$AN,MATCH(yoy!$F$1,Data!$A$1:$AN$1,),)-VLOOKUP(A39,Data!$A:$AN,MATCH(yoy!$F$1,Data!$A$1:$AN$1,),))/VLOOKUP(A39,Data!$A:$AN,MATCH(yoy!$F$1,Data!$A$1:$AN$1,),)</f>
        <v>4.6684613138357096E-2</v>
      </c>
      <c r="G39" s="14">
        <f>(VLOOKUP(B39,Data!$A:$AN,MATCH(yoy!$G$1,Data!$A$1:$AN$1,),)-VLOOKUP(A39,Data!$A:$AN,MATCH(yoy!$G$1,Data!$A$1:$AN$1,),))/VLOOKUP(A39,Data!$A:$AN,MATCH(yoy!$G$1,Data!$A$1:$AN$1,),)</f>
        <v>3.3445445622338574E-2</v>
      </c>
      <c r="H39" s="14">
        <f>(VLOOKUP(B39,Data!$A:$AN,MATCH(yoy!$H$1,Data!$A$1:$AN$1,),)-VLOOKUP(A39,Data!$A:$AN,MATCH(yoy!$H$1,Data!$A$1:$AN$1,),))/VLOOKUP(A39,Data!$A:$AN,MATCH(yoy!$H$1,Data!$A$1:$AN$1,),)</f>
        <v>6.4065538350738194E-2</v>
      </c>
      <c r="I39" s="14">
        <f>(VLOOKUP(B39,Data!$A:$AN,MATCH(yoy!$I$1,Data!$A$1:$AN$1,),)-VLOOKUP(A39,Data!$A:$AN,MATCH(yoy!$I$1,Data!$A$1:$AN$1,),))/VLOOKUP(A39,Data!$A:$AN,MATCH(yoy!$I$1,Data!$A$1:$AN$1,),)</f>
        <v>4.1714221492779043E-2</v>
      </c>
      <c r="J39" s="14">
        <f>(VLOOKUP(B39,Data!$A:$AN,MATCH(yoy!$J$1,Data!$A$1:$AN$1,),)-VLOOKUP(A39,Data!$A:$AN,MATCH(yoy!$J$1,Data!$A$1:$AN$1,),))/VLOOKUP(A39,Data!$A:$AN,MATCH(yoy!$J$1,Data!$A$1:$AN$1,),)</f>
        <v>9.0967980586063577E-2</v>
      </c>
      <c r="K39" s="14">
        <f>(VLOOKUP(B39,Data!$A:$AN,MATCH(yoy!$K$1,Data!$A$1:$AN$1,),)-VLOOKUP(A39,Data!$A:$AN,MATCH(yoy!$K$1,Data!$A$1:$AN$1,),))/VLOOKUP(A39,Data!$A:$AN,MATCH(yoy!$K$1,Data!$A$1:$AN$1,),)</f>
        <v>6.1962142331986526E-2</v>
      </c>
      <c r="L39" s="14">
        <f>(VLOOKUP(B39,Data!$A:$AN,MATCH(yoy!$L$1,Data!$A$1:$AN$1,),)-VLOOKUP(A39,Data!$A:$AN,MATCH(yoy!$L$1,Data!$A$1:$AN$1,),))/VLOOKUP(A39,Data!$A:$AN,MATCH(yoy!$L$1,Data!$A$1:$AN$1,),)</f>
        <v>8.8985144309065289E-2</v>
      </c>
      <c r="M39" s="14">
        <f>(VLOOKUP(B39,Data!$A:$AN,MATCH(yoy!$M$1,Data!$A$1:$AN$1,),)-VLOOKUP(A39,Data!$A:$AN,MATCH(yoy!$M$1,Data!$A$1:$AN$1,),))/VLOOKUP(A39,Data!$A:$AN,MATCH(yoy!$M$1,Data!$A$1:$AN$1,),)</f>
        <v>7.8806760955648661E-2</v>
      </c>
      <c r="N39" s="14">
        <f>(VLOOKUP(B39,Data!$A:$AN,MATCH(yoy!$N$1,Data!$A$1:$AN$1,),)-VLOOKUP(A39,Data!$A:$AN,MATCH(yoy!$N$1,Data!$A$1:$AN$1,),))/VLOOKUP(A39,Data!$A:$AN,MATCH(yoy!$N$1,Data!$A$1:$AN$1,),)</f>
        <v>5.4160898876404538E-2</v>
      </c>
      <c r="O39" s="14">
        <f>(VLOOKUP(B39,Data!$A:$AN,MATCH(yoy!$O$1,Data!$A$1:$AN$1,),)-VLOOKUP(A39,Data!$A:$AN,MATCH(yoy!$O$1,Data!$A$1:$AN$1,),))/VLOOKUP(A39,Data!$A:$AN,MATCH(yoy!$O$1,Data!$A$1:$AN$1,),)</f>
        <v>6.8324023371455725E-2</v>
      </c>
      <c r="P39" s="14">
        <f>(VLOOKUP(B39,Data!$A:$AN,MATCH(yoy!$P$1,Data!$A$1:$AN$1,),)-VLOOKUP(A39,Data!$A:$AN,MATCH(yoy!$P$1,Data!$A$1:$AN$1,),))/VLOOKUP(A39,Data!$A:$AN,MATCH(yoy!$P$1,Data!$A$1:$AN$1,),)</f>
        <v>4.8676504492074869E-2</v>
      </c>
      <c r="Q39" s="14">
        <f>(VLOOKUP(B39,Data!$A:$AN,MATCH(yoy!$Q$1,Data!$A$1:$AN$1,),)-VLOOKUP(A39,Data!$A:$AN,MATCH(yoy!$Q$1,Data!$A$1:$AN$1,),))/VLOOKUP(A39,Data!$A:$AN,MATCH(yoy!$Q$1,Data!$A$1:$AN$1,),)</f>
        <v>6.2552044477683311E-2</v>
      </c>
      <c r="R39" s="14">
        <f>(VLOOKUP(B39,Data!$A:$AN,MATCH(yoy!$R$1,Data!$A$1:$AN$1,),)-VLOOKUP(A39,Data!$A:$AN,MATCH(yoy!$R$1,Data!$A$1:$AN$1,),))/VLOOKUP(A39,Data!$A:$AN,MATCH(yoy!$R$1,Data!$A$1:$AN$1,),)</f>
        <v>9.914598333340828E-2</v>
      </c>
      <c r="S39" s="14">
        <f>(VLOOKUP(B39,Data!$A:$AN,MATCH(yoy!$S$1,Data!$A$1:$AN$1,),)-VLOOKUP(A39,Data!$A:$AN,MATCH(yoy!$S$1,Data!$A$1:$AN$1,),))/VLOOKUP(A39,Data!$A:$AN,MATCH(yoy!$S$1,Data!$A$1:$AN$1,),)</f>
        <v>6.1535536216077533E-2</v>
      </c>
      <c r="T39" s="14">
        <f>(VLOOKUP(B39,Data!$A:$AN,MATCH(yoy!$T$1,Data!$A$1:$AN$1,),)-VLOOKUP(A39,Data!$A:$AN,MATCH(yoy!$T$1,Data!$A$1:$AN$1,),))/VLOOKUP(A39,Data!$A:$AN,MATCH(yoy!$T$1,Data!$A$1:$AN$1,),)</f>
        <v>5.4611158131824246E-2</v>
      </c>
      <c r="U39" s="14">
        <f>(VLOOKUP(B39,Data!$A:$AN,MATCH(yoy!$U$1,Data!$A$1:$AN$1,),)-VLOOKUP(A39,Data!$A:$AN,MATCH(yoy!$U$1,Data!$A$1:$AN$1,),))/VLOOKUP(A39,Data!$A:$AN,MATCH(yoy!$U$1,Data!$A$1:$AN$1,),)</f>
        <v>1.5565147616891017E-2</v>
      </c>
      <c r="V39" s="14">
        <f>(VLOOKUP(B39,Data!$A:$AN,MATCH(yoy!$V$1,Data!$A$1:$AN$1,),)-VLOOKUP(A39,Data!$A:$AN,MATCH(yoy!$V$1,Data!$A$1:$AN$1,),))/VLOOKUP(A39,Data!$A:$AN,MATCH(yoy!$V$1,Data!$A$1:$AN$1,),)</f>
        <v>5.1072879663811001E-2</v>
      </c>
      <c r="W39" s="14">
        <f>(VLOOKUP(B39,Data!$A:$AN,MATCH(yoy!$W$1,Data!$A$1:$AN$1,),)-VLOOKUP(A39,Data!$A:$AN,MATCH(yoy!$W$1,Data!$A$1:$AN$1,),))/VLOOKUP(A39,Data!$A:$AN,MATCH(yoy!$W$1,Data!$A$1:$AN$1,),)</f>
        <v>0.20514002216178115</v>
      </c>
      <c r="X39" s="14">
        <f>(VLOOKUP(B39,Data!$A:$AN,MATCH(yoy!$X$1,Data!$A$1:$AN$1,),)-VLOOKUP(A39,Data!$A:$AN,MATCH(yoy!$X$1,Data!$A$1:$AN$1,),))/VLOOKUP(A39,Data!$A:$AN,MATCH(yoy!$X$1,Data!$A$1:$AN$1,),)</f>
        <v>5.8503239937939253E-2</v>
      </c>
      <c r="Y39" s="14">
        <f>(VLOOKUP(B39,Data!$A:$AN,MATCH(yoy!$Y$1,Data!$A$1:$AN$1,),)-VLOOKUP(A39,Data!$A:$AN,MATCH(yoy!$Y$1,Data!$A$1:$AN$1,),))/VLOOKUP(A39,Data!$A:$AN,MATCH(yoy!$Y$1,Data!$A$1:$AN$1,),)</f>
        <v>7.1363299181869927E-2</v>
      </c>
      <c r="Z39" s="14">
        <f>(VLOOKUP(B39,Data!$A:$AN,MATCH(yoy!$Z$1,Data!$A$1:$AN$1,),)-VLOOKUP(A39,Data!$A:$AN,MATCH(yoy!$Z$1,Data!$A$1:$AN$1,),))/VLOOKUP(A39,Data!$A:$AN,MATCH(yoy!$Z$1,Data!$A$1:$AN$1,),)</f>
        <v>8.0824310975272123E-2</v>
      </c>
      <c r="AA39" s="14">
        <f>(VLOOKUP(B39,Data!$A:$AN,MATCH(yoy!$AA$1,Data!$A$1:$AN$1,),)-VLOOKUP(A39,Data!$A:$AN,MATCH(yoy!$AA$1,Data!$A$1:$AN$1,),))/VLOOKUP(A39,Data!$A:$AN,MATCH(yoy!$AA$1,Data!$A$1:$AN$1,),)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(VLOOKUP(B40,Data!$A:$AN,MATCH(yoy!$C$1,Data!$A$1:$AN$1,),)-VLOOKUP(A40,Data!$A:$AN,MATCH(yoy!$C$1,Data!$A$1:$AN$1,),))/VLOOKUP(A40,Data!$A:$AN,MATCH(yoy!$C$1,Data!$A$1:$AN$1,),)</f>
        <v>5.7198688648729415E-2</v>
      </c>
      <c r="D40" s="14">
        <f>(VLOOKUP(B40,Data!$A:$AN,MATCH(yoy!$D$1,Data!$A$1:$AN$1,),)-VLOOKUP(A40,Data!$A:$AN,MATCH(yoy!$D$1,Data!$A$1:$AN$1,),))/VLOOKUP(A40,Data!$A:$AN,MATCH(yoy!$D$1,Data!$A$1:$AN$1,),)</f>
        <v>4.8238916244929812E-2</v>
      </c>
      <c r="E40" s="14">
        <f>(VLOOKUP(B40,Data!$A:$AN,MATCH(yoy!$E$1,Data!$A$1:$AN$1,),)-VLOOKUP(A40,Data!$A:$AN,MATCH(yoy!$E$1,Data!$A$1:$AN$1,),))/VLOOKUP(A40,Data!$A:$AN,MATCH(yoy!$E$1,Data!$A$1:$AN$1,),)</f>
        <v>8.6046823628508587E-2</v>
      </c>
      <c r="F40" s="14">
        <f>(VLOOKUP(B40,Data!$A:$AN,MATCH(yoy!$F$1,Data!$A$1:$AN$1,),)-VLOOKUP(A40,Data!$A:$AN,MATCH(yoy!$F$1,Data!$A$1:$AN$1,),))/VLOOKUP(A40,Data!$A:$AN,MATCH(yoy!$F$1,Data!$A$1:$AN$1,),)</f>
        <v>4.3706809056851571E-2</v>
      </c>
      <c r="G40" s="14">
        <f>(VLOOKUP(B40,Data!$A:$AN,MATCH(yoy!$G$1,Data!$A$1:$AN$1,),)-VLOOKUP(A40,Data!$A:$AN,MATCH(yoy!$G$1,Data!$A$1:$AN$1,),))/VLOOKUP(A40,Data!$A:$AN,MATCH(yoy!$G$1,Data!$A$1:$AN$1,),)</f>
        <v>3.065751701679818E-2</v>
      </c>
      <c r="H40" s="14">
        <f>(VLOOKUP(B40,Data!$A:$AN,MATCH(yoy!$H$1,Data!$A$1:$AN$1,),)-VLOOKUP(A40,Data!$A:$AN,MATCH(yoy!$H$1,Data!$A$1:$AN$1,),))/VLOOKUP(A40,Data!$A:$AN,MATCH(yoy!$H$1,Data!$A$1:$AN$1,),)</f>
        <v>6.3878983203821252E-2</v>
      </c>
      <c r="I40" s="14">
        <f>(VLOOKUP(B40,Data!$A:$AN,MATCH(yoy!$I$1,Data!$A$1:$AN$1,),)-VLOOKUP(A40,Data!$A:$AN,MATCH(yoy!$I$1,Data!$A$1:$AN$1,),))/VLOOKUP(A40,Data!$A:$AN,MATCH(yoy!$I$1,Data!$A$1:$AN$1,),)</f>
        <v>3.8838989732687033E-2</v>
      </c>
      <c r="J40" s="14">
        <f>(VLOOKUP(B40,Data!$A:$AN,MATCH(yoy!$J$1,Data!$A$1:$AN$1,),)-VLOOKUP(A40,Data!$A:$AN,MATCH(yoy!$J$1,Data!$A$1:$AN$1,),))/VLOOKUP(A40,Data!$A:$AN,MATCH(yoy!$J$1,Data!$A$1:$AN$1,),)</f>
        <v>8.6217140783408919E-2</v>
      </c>
      <c r="K40" s="14">
        <f>(VLOOKUP(B40,Data!$A:$AN,MATCH(yoy!$K$1,Data!$A$1:$AN$1,),)-VLOOKUP(A40,Data!$A:$AN,MATCH(yoy!$K$1,Data!$A$1:$AN$1,),))/VLOOKUP(A40,Data!$A:$AN,MATCH(yoy!$K$1,Data!$A$1:$AN$1,),)</f>
        <v>6.2790813558716491E-2</v>
      </c>
      <c r="L40" s="14">
        <f>(VLOOKUP(B40,Data!$A:$AN,MATCH(yoy!$L$1,Data!$A$1:$AN$1,),)-VLOOKUP(A40,Data!$A:$AN,MATCH(yoy!$L$1,Data!$A$1:$AN$1,),))/VLOOKUP(A40,Data!$A:$AN,MATCH(yoy!$L$1,Data!$A$1:$AN$1,),)</f>
        <v>7.9795267300921083E-2</v>
      </c>
      <c r="M40" s="14">
        <f>(VLOOKUP(B40,Data!$A:$AN,MATCH(yoy!$M$1,Data!$A$1:$AN$1,),)-VLOOKUP(A40,Data!$A:$AN,MATCH(yoy!$M$1,Data!$A$1:$AN$1,),))/VLOOKUP(A40,Data!$A:$AN,MATCH(yoy!$M$1,Data!$A$1:$AN$1,),)</f>
        <v>8.2252952106824331E-2</v>
      </c>
      <c r="N40" s="14">
        <f>(VLOOKUP(B40,Data!$A:$AN,MATCH(yoy!$N$1,Data!$A$1:$AN$1,),)-VLOOKUP(A40,Data!$A:$AN,MATCH(yoy!$N$1,Data!$A$1:$AN$1,),))/VLOOKUP(A40,Data!$A:$AN,MATCH(yoy!$N$1,Data!$A$1:$AN$1,),)</f>
        <v>6.4650261810693083E-2</v>
      </c>
      <c r="O40" s="14">
        <f>(VLOOKUP(B40,Data!$A:$AN,MATCH(yoy!$O$1,Data!$A$1:$AN$1,),)-VLOOKUP(A40,Data!$A:$AN,MATCH(yoy!$O$1,Data!$A$1:$AN$1,),))/VLOOKUP(A40,Data!$A:$AN,MATCH(yoy!$O$1,Data!$A$1:$AN$1,),)</f>
        <v>8.5929774796866476E-2</v>
      </c>
      <c r="P40" s="14">
        <f>(VLOOKUP(B40,Data!$A:$AN,MATCH(yoy!$P$1,Data!$A$1:$AN$1,),)-VLOOKUP(A40,Data!$A:$AN,MATCH(yoy!$P$1,Data!$A$1:$AN$1,),))/VLOOKUP(A40,Data!$A:$AN,MATCH(yoy!$P$1,Data!$A$1:$AN$1,),)</f>
        <v>4.8623818982272686E-2</v>
      </c>
      <c r="Q40" s="14">
        <f>(VLOOKUP(B40,Data!$A:$AN,MATCH(yoy!$Q$1,Data!$A$1:$AN$1,),)-VLOOKUP(A40,Data!$A:$AN,MATCH(yoy!$Q$1,Data!$A$1:$AN$1,),))/VLOOKUP(A40,Data!$A:$AN,MATCH(yoy!$Q$1,Data!$A$1:$AN$1,),)</f>
        <v>5.2560175014695835E-2</v>
      </c>
      <c r="R40" s="14">
        <f>(VLOOKUP(B40,Data!$A:$AN,MATCH(yoy!$R$1,Data!$A$1:$AN$1,),)-VLOOKUP(A40,Data!$A:$AN,MATCH(yoy!$R$1,Data!$A$1:$AN$1,),))/VLOOKUP(A40,Data!$A:$AN,MATCH(yoy!$R$1,Data!$A$1:$AN$1,),)</f>
        <v>8.8324097313684999E-2</v>
      </c>
      <c r="S40" s="14">
        <f>(VLOOKUP(B40,Data!$A:$AN,MATCH(yoy!$S$1,Data!$A$1:$AN$1,),)-VLOOKUP(A40,Data!$A:$AN,MATCH(yoy!$S$1,Data!$A$1:$AN$1,),))/VLOOKUP(A40,Data!$A:$AN,MATCH(yoy!$S$1,Data!$A$1:$AN$1,),)</f>
        <v>6.8135289906943342E-2</v>
      </c>
      <c r="T40" s="14">
        <f>(VLOOKUP(B40,Data!$A:$AN,MATCH(yoy!$T$1,Data!$A$1:$AN$1,),)-VLOOKUP(A40,Data!$A:$AN,MATCH(yoy!$T$1,Data!$A$1:$AN$1,),))/VLOOKUP(A40,Data!$A:$AN,MATCH(yoy!$T$1,Data!$A$1:$AN$1,),)</f>
        <v>5.0745460276658785E-2</v>
      </c>
      <c r="U40" s="14">
        <f>(VLOOKUP(B40,Data!$A:$AN,MATCH(yoy!$U$1,Data!$A$1:$AN$1,),)-VLOOKUP(A40,Data!$A:$AN,MATCH(yoy!$U$1,Data!$A$1:$AN$1,),))/VLOOKUP(A40,Data!$A:$AN,MATCH(yoy!$U$1,Data!$A$1:$AN$1,),)</f>
        <v>1.9556777062342826E-2</v>
      </c>
      <c r="V40" s="14">
        <f>(VLOOKUP(B40,Data!$A:$AN,MATCH(yoy!$V$1,Data!$A$1:$AN$1,),)-VLOOKUP(A40,Data!$A:$AN,MATCH(yoy!$V$1,Data!$A$1:$AN$1,),))/VLOOKUP(A40,Data!$A:$AN,MATCH(yoy!$V$1,Data!$A$1:$AN$1,),)</f>
        <v>5.1727840181262232E-2</v>
      </c>
      <c r="W40" s="14">
        <f>(VLOOKUP(B40,Data!$A:$AN,MATCH(yoy!$W$1,Data!$A$1:$AN$1,),)-VLOOKUP(A40,Data!$A:$AN,MATCH(yoy!$W$1,Data!$A$1:$AN$1,),))/VLOOKUP(A40,Data!$A:$AN,MATCH(yoy!$W$1,Data!$A$1:$AN$1,),)</f>
        <v>0.17584404290585487</v>
      </c>
      <c r="X40" s="14">
        <f>(VLOOKUP(B40,Data!$A:$AN,MATCH(yoy!$X$1,Data!$A$1:$AN$1,),)-VLOOKUP(A40,Data!$A:$AN,MATCH(yoy!$X$1,Data!$A$1:$AN$1,),))/VLOOKUP(A40,Data!$A:$AN,MATCH(yoy!$X$1,Data!$A$1:$AN$1,),)</f>
        <v>6.4737446737786475E-2</v>
      </c>
      <c r="Y40" s="14">
        <f>(VLOOKUP(B40,Data!$A:$AN,MATCH(yoy!$Y$1,Data!$A$1:$AN$1,),)-VLOOKUP(A40,Data!$A:$AN,MATCH(yoy!$Y$1,Data!$A$1:$AN$1,),))/VLOOKUP(A40,Data!$A:$AN,MATCH(yoy!$Y$1,Data!$A$1:$AN$1,),)</f>
        <v>7.2767472122108892E-2</v>
      </c>
      <c r="Z40" s="14">
        <f>(VLOOKUP(B40,Data!$A:$AN,MATCH(yoy!$Z$1,Data!$A$1:$AN$1,),)-VLOOKUP(A40,Data!$A:$AN,MATCH(yoy!$Z$1,Data!$A$1:$AN$1,),))/VLOOKUP(A40,Data!$A:$AN,MATCH(yoy!$Z$1,Data!$A$1:$AN$1,),)</f>
        <v>8.0733680467813013E-2</v>
      </c>
      <c r="AA40" s="14">
        <f>(VLOOKUP(B40,Data!$A:$AN,MATCH(yoy!$AA$1,Data!$A$1:$AN$1,),)-VLOOKUP(A40,Data!$A:$AN,MATCH(yoy!$AA$1,Data!$A$1:$AN$1,),))/VLOOKUP(A40,Data!$A:$AN,MATCH(yoy!$AA$1,Data!$A$1:$AN$1,),)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(VLOOKUP(B41,Data!$A:$AN,MATCH(yoy!$C$1,Data!$A$1:$AN$1,),)-VLOOKUP(A41,Data!$A:$AN,MATCH(yoy!$C$1,Data!$A$1:$AN$1,),))/VLOOKUP(A41,Data!$A:$AN,MATCH(yoy!$C$1,Data!$A$1:$AN$1,),)</f>
        <v>5.2483820256649473E-2</v>
      </c>
      <c r="D41" s="14">
        <f>(VLOOKUP(B41,Data!$A:$AN,MATCH(yoy!$D$1,Data!$A$1:$AN$1,),)-VLOOKUP(A41,Data!$A:$AN,MATCH(yoy!$D$1,Data!$A$1:$AN$1,),))/VLOOKUP(A41,Data!$A:$AN,MATCH(yoy!$D$1,Data!$A$1:$AN$1,),)</f>
        <v>4.3909137879460824E-2</v>
      </c>
      <c r="E41" s="14">
        <f>(VLOOKUP(B41,Data!$A:$AN,MATCH(yoy!$E$1,Data!$A$1:$AN$1,),)-VLOOKUP(A41,Data!$A:$AN,MATCH(yoy!$E$1,Data!$A$1:$AN$1,),))/VLOOKUP(A41,Data!$A:$AN,MATCH(yoy!$E$1,Data!$A$1:$AN$1,),)</f>
        <v>8.6803950639735311E-2</v>
      </c>
      <c r="F41" s="14">
        <f>(VLOOKUP(B41,Data!$A:$AN,MATCH(yoy!$F$1,Data!$A$1:$AN$1,),)-VLOOKUP(A41,Data!$A:$AN,MATCH(yoy!$F$1,Data!$A$1:$AN$1,),))/VLOOKUP(A41,Data!$A:$AN,MATCH(yoy!$F$1,Data!$A$1:$AN$1,),)</f>
        <v>4.0741078185459176E-2</v>
      </c>
      <c r="G41" s="14">
        <f>(VLOOKUP(B41,Data!$A:$AN,MATCH(yoy!$G$1,Data!$A$1:$AN$1,),)-VLOOKUP(A41,Data!$A:$AN,MATCH(yoy!$G$1,Data!$A$1:$AN$1,),))/VLOOKUP(A41,Data!$A:$AN,MATCH(yoy!$G$1,Data!$A$1:$AN$1,),)</f>
        <v>2.9267850497609785E-2</v>
      </c>
      <c r="H41" s="14">
        <f>(VLOOKUP(B41,Data!$A:$AN,MATCH(yoy!$H$1,Data!$A$1:$AN$1,),)-VLOOKUP(A41,Data!$A:$AN,MATCH(yoy!$H$1,Data!$A$1:$AN$1,),))/VLOOKUP(A41,Data!$A:$AN,MATCH(yoy!$H$1,Data!$A$1:$AN$1,),)</f>
        <v>6.3904804273654497E-2</v>
      </c>
      <c r="I41" s="14">
        <f>(VLOOKUP(B41,Data!$A:$AN,MATCH(yoy!$I$1,Data!$A$1:$AN$1,),)-VLOOKUP(A41,Data!$A:$AN,MATCH(yoy!$I$1,Data!$A$1:$AN$1,),))/VLOOKUP(A41,Data!$A:$AN,MATCH(yoy!$I$1,Data!$A$1:$AN$1,),)</f>
        <v>3.7500024023077567E-2</v>
      </c>
      <c r="J41" s="14">
        <f>(VLOOKUP(B41,Data!$A:$AN,MATCH(yoy!$J$1,Data!$A$1:$AN$1,),)-VLOOKUP(A41,Data!$A:$AN,MATCH(yoy!$J$1,Data!$A$1:$AN$1,),))/VLOOKUP(A41,Data!$A:$AN,MATCH(yoy!$J$1,Data!$A$1:$AN$1,),)</f>
        <v>6.8977192982456123E-2</v>
      </c>
      <c r="K41" s="14">
        <f>(VLOOKUP(B41,Data!$A:$AN,MATCH(yoy!$K$1,Data!$A$1:$AN$1,),)-VLOOKUP(A41,Data!$A:$AN,MATCH(yoy!$K$1,Data!$A$1:$AN$1,),))/VLOOKUP(A41,Data!$A:$AN,MATCH(yoy!$K$1,Data!$A$1:$AN$1,),)</f>
        <v>6.5982355191789702E-2</v>
      </c>
      <c r="L41" s="14">
        <f>(VLOOKUP(B41,Data!$A:$AN,MATCH(yoy!$L$1,Data!$A$1:$AN$1,),)-VLOOKUP(A41,Data!$A:$AN,MATCH(yoy!$L$1,Data!$A$1:$AN$1,),))/VLOOKUP(A41,Data!$A:$AN,MATCH(yoy!$L$1,Data!$A$1:$AN$1,),)</f>
        <v>7.1386686751858539E-2</v>
      </c>
      <c r="M41" s="14">
        <f>(VLOOKUP(B41,Data!$A:$AN,MATCH(yoy!$M$1,Data!$A$1:$AN$1,),)-VLOOKUP(A41,Data!$A:$AN,MATCH(yoy!$M$1,Data!$A$1:$AN$1,),))/VLOOKUP(A41,Data!$A:$AN,MATCH(yoy!$M$1,Data!$A$1:$AN$1,),)</f>
        <v>6.9284788215596541E-2</v>
      </c>
      <c r="N41" s="14">
        <f>(VLOOKUP(B41,Data!$A:$AN,MATCH(yoy!$N$1,Data!$A$1:$AN$1,),)-VLOOKUP(A41,Data!$A:$AN,MATCH(yoy!$N$1,Data!$A$1:$AN$1,),))/VLOOKUP(A41,Data!$A:$AN,MATCH(yoy!$N$1,Data!$A$1:$AN$1,),)</f>
        <v>6.628974181621082E-2</v>
      </c>
      <c r="O41" s="14">
        <f>(VLOOKUP(B41,Data!$A:$AN,MATCH(yoy!$O$1,Data!$A$1:$AN$1,),)-VLOOKUP(A41,Data!$A:$AN,MATCH(yoy!$O$1,Data!$A$1:$AN$1,),))/VLOOKUP(A41,Data!$A:$AN,MATCH(yoy!$O$1,Data!$A$1:$AN$1,),)</f>
        <v>0.10306809678224003</v>
      </c>
      <c r="P41" s="14">
        <f>(VLOOKUP(B41,Data!$A:$AN,MATCH(yoy!$P$1,Data!$A$1:$AN$1,),)-VLOOKUP(A41,Data!$A:$AN,MATCH(yoy!$P$1,Data!$A$1:$AN$1,),))/VLOOKUP(A41,Data!$A:$AN,MATCH(yoy!$P$1,Data!$A$1:$AN$1,),)</f>
        <v>4.1762358411658866E-2</v>
      </c>
      <c r="Q41" s="14">
        <f>(VLOOKUP(B41,Data!$A:$AN,MATCH(yoy!$Q$1,Data!$A$1:$AN$1,),)-VLOOKUP(A41,Data!$A:$AN,MATCH(yoy!$Q$1,Data!$A$1:$AN$1,),))/VLOOKUP(A41,Data!$A:$AN,MATCH(yoy!$Q$1,Data!$A$1:$AN$1,),)</f>
        <v>4.4583791472977932E-2</v>
      </c>
      <c r="R41" s="14">
        <f>(VLOOKUP(B41,Data!$A:$AN,MATCH(yoy!$R$1,Data!$A$1:$AN$1,),)-VLOOKUP(A41,Data!$A:$AN,MATCH(yoy!$R$1,Data!$A$1:$AN$1,),))/VLOOKUP(A41,Data!$A:$AN,MATCH(yoy!$R$1,Data!$A$1:$AN$1,),)</f>
        <v>8.3970607252474808E-2</v>
      </c>
      <c r="S41" s="14">
        <f>(VLOOKUP(B41,Data!$A:$AN,MATCH(yoy!$S$1,Data!$A$1:$AN$1,),)-VLOOKUP(A41,Data!$A:$AN,MATCH(yoy!$S$1,Data!$A$1:$AN$1,),))/VLOOKUP(A41,Data!$A:$AN,MATCH(yoy!$S$1,Data!$A$1:$AN$1,),)</f>
        <v>6.9519315563394302E-2</v>
      </c>
      <c r="T41" s="14">
        <f>(VLOOKUP(B41,Data!$A:$AN,MATCH(yoy!$T$1,Data!$A$1:$AN$1,),)-VLOOKUP(A41,Data!$A:$AN,MATCH(yoy!$T$1,Data!$A$1:$AN$1,),))/VLOOKUP(A41,Data!$A:$AN,MATCH(yoy!$T$1,Data!$A$1:$AN$1,),)</f>
        <v>4.5927399873185358E-2</v>
      </c>
      <c r="U41" s="14">
        <f>(VLOOKUP(B41,Data!$A:$AN,MATCH(yoy!$U$1,Data!$A$1:$AN$1,),)-VLOOKUP(A41,Data!$A:$AN,MATCH(yoy!$U$1,Data!$A$1:$AN$1,),))/VLOOKUP(A41,Data!$A:$AN,MATCH(yoy!$U$1,Data!$A$1:$AN$1,),)</f>
        <v>2.3658497217788444E-2</v>
      </c>
      <c r="V41" s="14">
        <f>(VLOOKUP(B41,Data!$A:$AN,MATCH(yoy!$V$1,Data!$A$1:$AN$1,),)-VLOOKUP(A41,Data!$A:$AN,MATCH(yoy!$V$1,Data!$A$1:$AN$1,),))/VLOOKUP(A41,Data!$A:$AN,MATCH(yoy!$V$1,Data!$A$1:$AN$1,),)</f>
        <v>4.8637088529200442E-2</v>
      </c>
      <c r="W41" s="14">
        <f>(VLOOKUP(B41,Data!$A:$AN,MATCH(yoy!$W$1,Data!$A$1:$AN$1,),)-VLOOKUP(A41,Data!$A:$AN,MATCH(yoy!$W$1,Data!$A$1:$AN$1,),))/VLOOKUP(A41,Data!$A:$AN,MATCH(yoy!$W$1,Data!$A$1:$AN$1,),)</f>
        <v>0.14909391634127001</v>
      </c>
      <c r="X41" s="14">
        <f>(VLOOKUP(B41,Data!$A:$AN,MATCH(yoy!$X$1,Data!$A$1:$AN$1,),)-VLOOKUP(A41,Data!$A:$AN,MATCH(yoy!$X$1,Data!$A$1:$AN$1,),))/VLOOKUP(A41,Data!$A:$AN,MATCH(yoy!$X$1,Data!$A$1:$AN$1,),)</f>
        <v>6.0204663943463646E-2</v>
      </c>
      <c r="Y41" s="14">
        <f>(VLOOKUP(B41,Data!$A:$AN,MATCH(yoy!$Y$1,Data!$A$1:$AN$1,),)-VLOOKUP(A41,Data!$A:$AN,MATCH(yoy!$Y$1,Data!$A$1:$AN$1,),))/VLOOKUP(A41,Data!$A:$AN,MATCH(yoy!$Y$1,Data!$A$1:$AN$1,),)</f>
        <v>7.2969630951662881E-2</v>
      </c>
      <c r="Z41" s="14">
        <f>(VLOOKUP(B41,Data!$A:$AN,MATCH(yoy!$Z$1,Data!$A$1:$AN$1,),)-VLOOKUP(A41,Data!$A:$AN,MATCH(yoy!$Z$1,Data!$A$1:$AN$1,),))/VLOOKUP(A41,Data!$A:$AN,MATCH(yoy!$Z$1,Data!$A$1:$AN$1,),)</f>
        <v>7.7706924076217668E-2</v>
      </c>
      <c r="AA41" s="14">
        <f>(VLOOKUP(B41,Data!$A:$AN,MATCH(yoy!$AA$1,Data!$A$1:$AN$1,),)-VLOOKUP(A41,Data!$A:$AN,MATCH(yoy!$AA$1,Data!$A$1:$AN$1,),))/VLOOKUP(A41,Data!$A:$AN,MATCH(yoy!$AA$1,Data!$A$1:$AN$1,),)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(VLOOKUP(B42,Data!$A:$AN,MATCH(yoy!$C$1,Data!$A$1:$AN$1,),)-VLOOKUP(A42,Data!$A:$AN,MATCH(yoy!$C$1,Data!$A$1:$AN$1,),))/VLOOKUP(A42,Data!$A:$AN,MATCH(yoy!$C$1,Data!$A$1:$AN$1,),)</f>
        <v>5.0293521456017648E-2</v>
      </c>
      <c r="D42" s="14">
        <f>(VLOOKUP(B42,Data!$A:$AN,MATCH(yoy!$D$1,Data!$A$1:$AN$1,),)-VLOOKUP(A42,Data!$A:$AN,MATCH(yoy!$D$1,Data!$A$1:$AN$1,),))/VLOOKUP(A42,Data!$A:$AN,MATCH(yoy!$D$1,Data!$A$1:$AN$1,),)</f>
        <v>4.135405485852419E-2</v>
      </c>
      <c r="E42" s="14">
        <f>(VLOOKUP(B42,Data!$A:$AN,MATCH(yoy!$E$1,Data!$A$1:$AN$1,),)-VLOOKUP(A42,Data!$A:$AN,MATCH(yoy!$E$1,Data!$A$1:$AN$1,),))/VLOOKUP(A42,Data!$A:$AN,MATCH(yoy!$E$1,Data!$A$1:$AN$1,),)</f>
        <v>9.1770259953860678E-2</v>
      </c>
      <c r="F42" s="14">
        <f>(VLOOKUP(B42,Data!$A:$AN,MATCH(yoy!$F$1,Data!$A$1:$AN$1,),)-VLOOKUP(A42,Data!$A:$AN,MATCH(yoy!$F$1,Data!$A$1:$AN$1,),))/VLOOKUP(A42,Data!$A:$AN,MATCH(yoy!$F$1,Data!$A$1:$AN$1,),)</f>
        <v>3.7703797733618011E-2</v>
      </c>
      <c r="G42" s="14">
        <f>(VLOOKUP(B42,Data!$A:$AN,MATCH(yoy!$G$1,Data!$A$1:$AN$1,),)-VLOOKUP(A42,Data!$A:$AN,MATCH(yoy!$G$1,Data!$A$1:$AN$1,),))/VLOOKUP(A42,Data!$A:$AN,MATCH(yoy!$G$1,Data!$A$1:$AN$1,),)</f>
        <v>2.7533903793972175E-2</v>
      </c>
      <c r="H42" s="14">
        <f>(VLOOKUP(B42,Data!$A:$AN,MATCH(yoy!$H$1,Data!$A$1:$AN$1,),)-VLOOKUP(A42,Data!$A:$AN,MATCH(yoy!$H$1,Data!$A$1:$AN$1,),))/VLOOKUP(A42,Data!$A:$AN,MATCH(yoy!$H$1,Data!$A$1:$AN$1,),)</f>
        <v>5.8184586196360362E-2</v>
      </c>
      <c r="I42" s="14">
        <f>(VLOOKUP(B42,Data!$A:$AN,MATCH(yoy!$I$1,Data!$A$1:$AN$1,),)-VLOOKUP(A42,Data!$A:$AN,MATCH(yoy!$I$1,Data!$A$1:$AN$1,),))/VLOOKUP(A42,Data!$A:$AN,MATCH(yoy!$I$1,Data!$A$1:$AN$1,),)</f>
        <v>3.8064313878878701E-2</v>
      </c>
      <c r="J42" s="14">
        <f>(VLOOKUP(B42,Data!$A:$AN,MATCH(yoy!$J$1,Data!$A$1:$AN$1,),)-VLOOKUP(A42,Data!$A:$AN,MATCH(yoy!$J$1,Data!$A$1:$AN$1,),))/VLOOKUP(A42,Data!$A:$AN,MATCH(yoy!$J$1,Data!$A$1:$AN$1,),)</f>
        <v>5.8984231946546131E-2</v>
      </c>
      <c r="K42" s="14">
        <f>(VLOOKUP(B42,Data!$A:$AN,MATCH(yoy!$K$1,Data!$A$1:$AN$1,),)-VLOOKUP(A42,Data!$A:$AN,MATCH(yoy!$K$1,Data!$A$1:$AN$1,),))/VLOOKUP(A42,Data!$A:$AN,MATCH(yoy!$K$1,Data!$A$1:$AN$1,),)</f>
        <v>6.0685041452291609E-2</v>
      </c>
      <c r="L42" s="14">
        <f>(VLOOKUP(B42,Data!$A:$AN,MATCH(yoy!$L$1,Data!$A$1:$AN$1,),)-VLOOKUP(A42,Data!$A:$AN,MATCH(yoy!$L$1,Data!$A$1:$AN$1,),))/VLOOKUP(A42,Data!$A:$AN,MATCH(yoy!$L$1,Data!$A$1:$AN$1,),)</f>
        <v>6.846727409371485E-2</v>
      </c>
      <c r="M42" s="14">
        <f>(VLOOKUP(B42,Data!$A:$AN,MATCH(yoy!$M$1,Data!$A$1:$AN$1,),)-VLOOKUP(A42,Data!$A:$AN,MATCH(yoy!$M$1,Data!$A$1:$AN$1,),))/VLOOKUP(A42,Data!$A:$AN,MATCH(yoy!$M$1,Data!$A$1:$AN$1,),)</f>
        <v>5.6253405419685397E-2</v>
      </c>
      <c r="N42" s="14">
        <f>(VLOOKUP(B42,Data!$A:$AN,MATCH(yoy!$N$1,Data!$A$1:$AN$1,),)-VLOOKUP(A42,Data!$A:$AN,MATCH(yoy!$N$1,Data!$A$1:$AN$1,),))/VLOOKUP(A42,Data!$A:$AN,MATCH(yoy!$N$1,Data!$A$1:$AN$1,),)</f>
        <v>5.7604600436248279E-2</v>
      </c>
      <c r="O42" s="14">
        <f>(VLOOKUP(B42,Data!$A:$AN,MATCH(yoy!$O$1,Data!$A$1:$AN$1,),)-VLOOKUP(A42,Data!$A:$AN,MATCH(yoy!$O$1,Data!$A$1:$AN$1,),))/VLOOKUP(A42,Data!$A:$AN,MATCH(yoy!$O$1,Data!$A$1:$AN$1,),)</f>
        <v>0.10123322967413119</v>
      </c>
      <c r="P42" s="14">
        <f>(VLOOKUP(B42,Data!$A:$AN,MATCH(yoy!$P$1,Data!$A$1:$AN$1,),)-VLOOKUP(A42,Data!$A:$AN,MATCH(yoy!$P$1,Data!$A$1:$AN$1,),))/VLOOKUP(A42,Data!$A:$AN,MATCH(yoy!$P$1,Data!$A$1:$AN$1,),)</f>
        <v>5.3199360260857538E-2</v>
      </c>
      <c r="Q42" s="14">
        <f>(VLOOKUP(B42,Data!$A:$AN,MATCH(yoy!$Q$1,Data!$A$1:$AN$1,),)-VLOOKUP(A42,Data!$A:$AN,MATCH(yoy!$Q$1,Data!$A$1:$AN$1,),))/VLOOKUP(A42,Data!$A:$AN,MATCH(yoy!$Q$1,Data!$A$1:$AN$1,),)</f>
        <v>4.0518815496983128E-2</v>
      </c>
      <c r="R42" s="14">
        <f>(VLOOKUP(B42,Data!$A:$AN,MATCH(yoy!$R$1,Data!$A$1:$AN$1,),)-VLOOKUP(A42,Data!$A:$AN,MATCH(yoy!$R$1,Data!$A$1:$AN$1,),))/VLOOKUP(A42,Data!$A:$AN,MATCH(yoy!$R$1,Data!$A$1:$AN$1,),)</f>
        <v>8.3541290844223112E-2</v>
      </c>
      <c r="S42" s="14">
        <f>(VLOOKUP(B42,Data!$A:$AN,MATCH(yoy!$S$1,Data!$A$1:$AN$1,),)-VLOOKUP(A42,Data!$A:$AN,MATCH(yoy!$S$1,Data!$A$1:$AN$1,),))/VLOOKUP(A42,Data!$A:$AN,MATCH(yoy!$S$1,Data!$A$1:$AN$1,),)</f>
        <v>6.7084014205529896E-2</v>
      </c>
      <c r="T42" s="14">
        <f>(VLOOKUP(B42,Data!$A:$AN,MATCH(yoy!$T$1,Data!$A$1:$AN$1,),)-VLOOKUP(A42,Data!$A:$AN,MATCH(yoy!$T$1,Data!$A$1:$AN$1,),))/VLOOKUP(A42,Data!$A:$AN,MATCH(yoy!$T$1,Data!$A$1:$AN$1,),)</f>
        <v>4.1908783113682194E-2</v>
      </c>
      <c r="U42" s="14">
        <f>(VLOOKUP(B42,Data!$A:$AN,MATCH(yoy!$U$1,Data!$A$1:$AN$1,),)-VLOOKUP(A42,Data!$A:$AN,MATCH(yoy!$U$1,Data!$A$1:$AN$1,),))/VLOOKUP(A42,Data!$A:$AN,MATCH(yoy!$U$1,Data!$A$1:$AN$1,),)</f>
        <v>8.3349996000959096E-3</v>
      </c>
      <c r="V42" s="14">
        <f>(VLOOKUP(B42,Data!$A:$AN,MATCH(yoy!$V$1,Data!$A$1:$AN$1,),)-VLOOKUP(A42,Data!$A:$AN,MATCH(yoy!$V$1,Data!$A$1:$AN$1,),))/VLOOKUP(A42,Data!$A:$AN,MATCH(yoy!$V$1,Data!$A$1:$AN$1,),)</f>
        <v>4.2607529469138379E-2</v>
      </c>
      <c r="W42" s="14">
        <f>(VLOOKUP(B42,Data!$A:$AN,MATCH(yoy!$W$1,Data!$A$1:$AN$1,),)-VLOOKUP(A42,Data!$A:$AN,MATCH(yoy!$W$1,Data!$A$1:$AN$1,),))/VLOOKUP(A42,Data!$A:$AN,MATCH(yoy!$W$1,Data!$A$1:$AN$1,),)</f>
        <v>0.15283385040440212</v>
      </c>
      <c r="X42" s="14">
        <f>(VLOOKUP(B42,Data!$A:$AN,MATCH(yoy!$X$1,Data!$A$1:$AN$1,),)-VLOOKUP(A42,Data!$A:$AN,MATCH(yoy!$X$1,Data!$A$1:$AN$1,),))/VLOOKUP(A42,Data!$A:$AN,MATCH(yoy!$X$1,Data!$A$1:$AN$1,),)</f>
        <v>6.3084916726152268E-2</v>
      </c>
      <c r="Y42" s="14">
        <f>(VLOOKUP(B42,Data!$A:$AN,MATCH(yoy!$Y$1,Data!$A$1:$AN$1,),)-VLOOKUP(A42,Data!$A:$AN,MATCH(yoy!$Y$1,Data!$A$1:$AN$1,),))/VLOOKUP(A42,Data!$A:$AN,MATCH(yoy!$Y$1,Data!$A$1:$AN$1,),)</f>
        <v>7.4285896297030335E-2</v>
      </c>
      <c r="Z42" s="14">
        <f>(VLOOKUP(B42,Data!$A:$AN,MATCH(yoy!$Z$1,Data!$A$1:$AN$1,),)-VLOOKUP(A42,Data!$A:$AN,MATCH(yoy!$Z$1,Data!$A$1:$AN$1,),))/VLOOKUP(A42,Data!$A:$AN,MATCH(yoy!$Z$1,Data!$A$1:$AN$1,),)</f>
        <v>6.7755852729330657E-2</v>
      </c>
      <c r="AA42" s="14">
        <f>(VLOOKUP(B42,Data!$A:$AN,MATCH(yoy!$AA$1,Data!$A$1:$AN$1,),)-VLOOKUP(A42,Data!$A:$AN,MATCH(yoy!$AA$1,Data!$A$1:$AN$1,),))/VLOOKUP(A42,Data!$A:$AN,MATCH(yoy!$AA$1,Data!$A$1:$AN$1,),)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(VLOOKUP(B43,Data!$A:$AN,MATCH(yoy!$C$1,Data!$A$1:$AN$1,),)-VLOOKUP(A43,Data!$A:$AN,MATCH(yoy!$C$1,Data!$A$1:$AN$1,),))/VLOOKUP(A43,Data!$A:$AN,MATCH(yoy!$C$1,Data!$A$1:$AN$1,),)</f>
        <v>4.92068236612297E-2</v>
      </c>
      <c r="D43" s="14">
        <f>(VLOOKUP(B43,Data!$A:$AN,MATCH(yoy!$D$1,Data!$A$1:$AN$1,),)-VLOOKUP(A43,Data!$A:$AN,MATCH(yoy!$D$1,Data!$A$1:$AN$1,),))/VLOOKUP(A43,Data!$A:$AN,MATCH(yoy!$D$1,Data!$A$1:$AN$1,),)</f>
        <v>4.0353984524168447E-2</v>
      </c>
      <c r="E43" s="14">
        <f>(VLOOKUP(B43,Data!$A:$AN,MATCH(yoy!$E$1,Data!$A$1:$AN$1,),)-VLOOKUP(A43,Data!$A:$AN,MATCH(yoy!$E$1,Data!$A$1:$AN$1,),))/VLOOKUP(A43,Data!$A:$AN,MATCH(yoy!$E$1,Data!$A$1:$AN$1,),)</f>
        <v>8.994190860331247E-2</v>
      </c>
      <c r="F43" s="14">
        <f>(VLOOKUP(B43,Data!$A:$AN,MATCH(yoy!$F$1,Data!$A$1:$AN$1,),)-VLOOKUP(A43,Data!$A:$AN,MATCH(yoy!$F$1,Data!$A$1:$AN$1,),))/VLOOKUP(A43,Data!$A:$AN,MATCH(yoy!$F$1,Data!$A$1:$AN$1,),)</f>
        <v>3.4165930106848097E-2</v>
      </c>
      <c r="G43" s="14">
        <f>(VLOOKUP(B43,Data!$A:$AN,MATCH(yoy!$G$1,Data!$A$1:$AN$1,),)-VLOOKUP(A43,Data!$A:$AN,MATCH(yoy!$G$1,Data!$A$1:$AN$1,),))/VLOOKUP(A43,Data!$A:$AN,MATCH(yoy!$G$1,Data!$A$1:$AN$1,),)</f>
        <v>2.6523138386416487E-2</v>
      </c>
      <c r="H43" s="14">
        <f>(VLOOKUP(B43,Data!$A:$AN,MATCH(yoy!$H$1,Data!$A$1:$AN$1,),)-VLOOKUP(A43,Data!$A:$AN,MATCH(yoy!$H$1,Data!$A$1:$AN$1,),))/VLOOKUP(A43,Data!$A:$AN,MATCH(yoy!$H$1,Data!$A$1:$AN$1,),)</f>
        <v>4.0653262844841311E-2</v>
      </c>
      <c r="I43" s="14">
        <f>(VLOOKUP(B43,Data!$A:$AN,MATCH(yoy!$I$1,Data!$A$1:$AN$1,),)-VLOOKUP(A43,Data!$A:$AN,MATCH(yoy!$I$1,Data!$A$1:$AN$1,),))/VLOOKUP(A43,Data!$A:$AN,MATCH(yoy!$I$1,Data!$A$1:$AN$1,),)</f>
        <v>3.4561888393484085E-2</v>
      </c>
      <c r="J43" s="14">
        <f>(VLOOKUP(B43,Data!$A:$AN,MATCH(yoy!$J$1,Data!$A$1:$AN$1,),)-VLOOKUP(A43,Data!$A:$AN,MATCH(yoy!$J$1,Data!$A$1:$AN$1,),))/VLOOKUP(A43,Data!$A:$AN,MATCH(yoy!$J$1,Data!$A$1:$AN$1,),)</f>
        <v>6.3521807428517429E-2</v>
      </c>
      <c r="K43" s="14">
        <f>(VLOOKUP(B43,Data!$A:$AN,MATCH(yoy!$K$1,Data!$A$1:$AN$1,),)-VLOOKUP(A43,Data!$A:$AN,MATCH(yoy!$K$1,Data!$A$1:$AN$1,),))/VLOOKUP(A43,Data!$A:$AN,MATCH(yoy!$K$1,Data!$A$1:$AN$1,),)</f>
        <v>5.4748609510999975E-2</v>
      </c>
      <c r="L43" s="14">
        <f>(VLOOKUP(B43,Data!$A:$AN,MATCH(yoy!$L$1,Data!$A$1:$AN$1,),)-VLOOKUP(A43,Data!$A:$AN,MATCH(yoy!$L$1,Data!$A$1:$AN$1,),))/VLOOKUP(A43,Data!$A:$AN,MATCH(yoy!$L$1,Data!$A$1:$AN$1,),)</f>
        <v>6.566646505359483E-2</v>
      </c>
      <c r="M43" s="14">
        <f>(VLOOKUP(B43,Data!$A:$AN,MATCH(yoy!$M$1,Data!$A$1:$AN$1,),)-VLOOKUP(A43,Data!$A:$AN,MATCH(yoy!$M$1,Data!$A$1:$AN$1,),))/VLOOKUP(A43,Data!$A:$AN,MATCH(yoy!$M$1,Data!$A$1:$AN$1,),)</f>
        <v>6.6818939328577451E-2</v>
      </c>
      <c r="N43" s="14">
        <f>(VLOOKUP(B43,Data!$A:$AN,MATCH(yoy!$N$1,Data!$A$1:$AN$1,),)-VLOOKUP(A43,Data!$A:$AN,MATCH(yoy!$N$1,Data!$A$1:$AN$1,),))/VLOOKUP(A43,Data!$A:$AN,MATCH(yoy!$N$1,Data!$A$1:$AN$1,),)</f>
        <v>6.9167244162119959E-2</v>
      </c>
      <c r="O43" s="14">
        <f>(VLOOKUP(B43,Data!$A:$AN,MATCH(yoy!$O$1,Data!$A$1:$AN$1,),)-VLOOKUP(A43,Data!$A:$AN,MATCH(yoy!$O$1,Data!$A$1:$AN$1,),))/VLOOKUP(A43,Data!$A:$AN,MATCH(yoy!$O$1,Data!$A$1:$AN$1,),)</f>
        <v>8.1516314448957128E-2</v>
      </c>
      <c r="P43" s="14">
        <f>(VLOOKUP(B43,Data!$A:$AN,MATCH(yoy!$P$1,Data!$A$1:$AN$1,),)-VLOOKUP(A43,Data!$A:$AN,MATCH(yoy!$P$1,Data!$A$1:$AN$1,),))/VLOOKUP(A43,Data!$A:$AN,MATCH(yoy!$P$1,Data!$A$1:$AN$1,),)</f>
        <v>4.6452532699773778E-2</v>
      </c>
      <c r="Q43" s="14">
        <f>(VLOOKUP(B43,Data!$A:$AN,MATCH(yoy!$Q$1,Data!$A$1:$AN$1,),)-VLOOKUP(A43,Data!$A:$AN,MATCH(yoy!$Q$1,Data!$A$1:$AN$1,),))/VLOOKUP(A43,Data!$A:$AN,MATCH(yoy!$Q$1,Data!$A$1:$AN$1,),)</f>
        <v>3.7159692442984935E-2</v>
      </c>
      <c r="R43" s="14">
        <f>(VLOOKUP(B43,Data!$A:$AN,MATCH(yoy!$R$1,Data!$A$1:$AN$1,),)-VLOOKUP(A43,Data!$A:$AN,MATCH(yoy!$R$1,Data!$A$1:$AN$1,),))/VLOOKUP(A43,Data!$A:$AN,MATCH(yoy!$R$1,Data!$A$1:$AN$1,),)</f>
        <v>7.8794381702341681E-2</v>
      </c>
      <c r="S43" s="14">
        <f>(VLOOKUP(B43,Data!$A:$AN,MATCH(yoy!$S$1,Data!$A$1:$AN$1,),)-VLOOKUP(A43,Data!$A:$AN,MATCH(yoy!$S$1,Data!$A$1:$AN$1,),))/VLOOKUP(A43,Data!$A:$AN,MATCH(yoy!$S$1,Data!$A$1:$AN$1,),)</f>
        <v>6.6360254075577801E-2</v>
      </c>
      <c r="T43" s="14">
        <f>(VLOOKUP(B43,Data!$A:$AN,MATCH(yoy!$T$1,Data!$A$1:$AN$1,),)-VLOOKUP(A43,Data!$A:$AN,MATCH(yoy!$T$1,Data!$A$1:$AN$1,),))/VLOOKUP(A43,Data!$A:$AN,MATCH(yoy!$T$1,Data!$A$1:$AN$1,),)</f>
        <v>3.8842694737058009E-2</v>
      </c>
      <c r="U43" s="14">
        <f>(VLOOKUP(B43,Data!$A:$AN,MATCH(yoy!$U$1,Data!$A$1:$AN$1,),)-VLOOKUP(A43,Data!$A:$AN,MATCH(yoy!$U$1,Data!$A$1:$AN$1,),))/VLOOKUP(A43,Data!$A:$AN,MATCH(yoy!$U$1,Data!$A$1:$AN$1,),)</f>
        <v>-6.6811996104776542E-3</v>
      </c>
      <c r="V43" s="14">
        <f>(VLOOKUP(B43,Data!$A:$AN,MATCH(yoy!$V$1,Data!$A$1:$AN$1,),)-VLOOKUP(A43,Data!$A:$AN,MATCH(yoy!$V$1,Data!$A$1:$AN$1,),))/VLOOKUP(A43,Data!$A:$AN,MATCH(yoy!$V$1,Data!$A$1:$AN$1,),)</f>
        <v>4.4161717007118524E-2</v>
      </c>
      <c r="W43" s="14">
        <f>(VLOOKUP(B43,Data!$A:$AN,MATCH(yoy!$W$1,Data!$A$1:$AN$1,),)-VLOOKUP(A43,Data!$A:$AN,MATCH(yoy!$W$1,Data!$A$1:$AN$1,),))/VLOOKUP(A43,Data!$A:$AN,MATCH(yoy!$W$1,Data!$A$1:$AN$1,),)</f>
        <v>0.16741988284828951</v>
      </c>
      <c r="X43" s="14">
        <f>(VLOOKUP(B43,Data!$A:$AN,MATCH(yoy!$X$1,Data!$A$1:$AN$1,),)-VLOOKUP(A43,Data!$A:$AN,MATCH(yoy!$X$1,Data!$A$1:$AN$1,),))/VLOOKUP(A43,Data!$A:$AN,MATCH(yoy!$X$1,Data!$A$1:$AN$1,),)</f>
        <v>6.6249096386894524E-2</v>
      </c>
      <c r="Y43" s="14">
        <f>(VLOOKUP(B43,Data!$A:$AN,MATCH(yoy!$Y$1,Data!$A$1:$AN$1,),)-VLOOKUP(A43,Data!$A:$AN,MATCH(yoy!$Y$1,Data!$A$1:$AN$1,),))/VLOOKUP(A43,Data!$A:$AN,MATCH(yoy!$Y$1,Data!$A$1:$AN$1,),)</f>
        <v>7.3855238514927743E-2</v>
      </c>
      <c r="Z43" s="14">
        <f>(VLOOKUP(B43,Data!$A:$AN,MATCH(yoy!$Z$1,Data!$A$1:$AN$1,),)-VLOOKUP(A43,Data!$A:$AN,MATCH(yoy!$Z$1,Data!$A$1:$AN$1,),))/VLOOKUP(A43,Data!$A:$AN,MATCH(yoy!$Z$1,Data!$A$1:$AN$1,),)</f>
        <v>5.7284496044384986E-2</v>
      </c>
      <c r="AA43" s="14">
        <f>(VLOOKUP(B43,Data!$A:$AN,MATCH(yoy!$AA$1,Data!$A$1:$AN$1,),)-VLOOKUP(A43,Data!$A:$AN,MATCH(yoy!$AA$1,Data!$A$1:$AN$1,),))/VLOOKUP(A43,Data!$A:$AN,MATCH(yoy!$AA$1,Data!$A$1:$AN$1,),)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(VLOOKUP(B44,Data!$A:$AN,MATCH(yoy!$C$1,Data!$A$1:$AN$1,),)-VLOOKUP(A44,Data!$A:$AN,MATCH(yoy!$C$1,Data!$A$1:$AN$1,),))/VLOOKUP(A44,Data!$A:$AN,MATCH(yoy!$C$1,Data!$A$1:$AN$1,),)</f>
        <v>4.7483378283328131E-2</v>
      </c>
      <c r="D44" s="14">
        <f>(VLOOKUP(B44,Data!$A:$AN,MATCH(yoy!$D$1,Data!$A$1:$AN$1,),)-VLOOKUP(A44,Data!$A:$AN,MATCH(yoy!$D$1,Data!$A$1:$AN$1,),))/VLOOKUP(A44,Data!$A:$AN,MATCH(yoy!$D$1,Data!$A$1:$AN$1,),)</f>
        <v>3.8013405991533536E-2</v>
      </c>
      <c r="E44" s="14">
        <f>(VLOOKUP(B44,Data!$A:$AN,MATCH(yoy!$E$1,Data!$A$1:$AN$1,),)-VLOOKUP(A44,Data!$A:$AN,MATCH(yoy!$E$1,Data!$A$1:$AN$1,),))/VLOOKUP(A44,Data!$A:$AN,MATCH(yoy!$E$1,Data!$A$1:$AN$1,),)</f>
        <v>8.8288894102563312E-2</v>
      </c>
      <c r="F44" s="14">
        <f>(VLOOKUP(B44,Data!$A:$AN,MATCH(yoy!$F$1,Data!$A$1:$AN$1,),)-VLOOKUP(A44,Data!$A:$AN,MATCH(yoy!$F$1,Data!$A$1:$AN$1,),))/VLOOKUP(A44,Data!$A:$AN,MATCH(yoy!$F$1,Data!$A$1:$AN$1,),)</f>
        <v>3.2690055641673876E-2</v>
      </c>
      <c r="G44" s="14">
        <f>(VLOOKUP(B44,Data!$A:$AN,MATCH(yoy!$G$1,Data!$A$1:$AN$1,),)-VLOOKUP(A44,Data!$A:$AN,MATCH(yoy!$G$1,Data!$A$1:$AN$1,),))/VLOOKUP(A44,Data!$A:$AN,MATCH(yoy!$G$1,Data!$A$1:$AN$1,),)</f>
        <v>2.7435510070705608E-2</v>
      </c>
      <c r="H44" s="14">
        <f>(VLOOKUP(B44,Data!$A:$AN,MATCH(yoy!$H$1,Data!$A$1:$AN$1,),)-VLOOKUP(A44,Data!$A:$AN,MATCH(yoy!$H$1,Data!$A$1:$AN$1,),))/VLOOKUP(A44,Data!$A:$AN,MATCH(yoy!$H$1,Data!$A$1:$AN$1,),)</f>
        <v>2.6415278421424875E-2</v>
      </c>
      <c r="I44" s="14">
        <f>(VLOOKUP(B44,Data!$A:$AN,MATCH(yoy!$I$1,Data!$A$1:$AN$1,),)-VLOOKUP(A44,Data!$A:$AN,MATCH(yoy!$I$1,Data!$A$1:$AN$1,),))/VLOOKUP(A44,Data!$A:$AN,MATCH(yoy!$I$1,Data!$A$1:$AN$1,),)</f>
        <v>3.2613654437935083E-2</v>
      </c>
      <c r="J44" s="14">
        <f>(VLOOKUP(B44,Data!$A:$AN,MATCH(yoy!$J$1,Data!$A$1:$AN$1,),)-VLOOKUP(A44,Data!$A:$AN,MATCH(yoy!$J$1,Data!$A$1:$AN$1,),))/VLOOKUP(A44,Data!$A:$AN,MATCH(yoy!$J$1,Data!$A$1:$AN$1,),)</f>
        <v>6.3287422683219879E-2</v>
      </c>
      <c r="K44" s="14">
        <f>(VLOOKUP(B44,Data!$A:$AN,MATCH(yoy!$K$1,Data!$A$1:$AN$1,),)-VLOOKUP(A44,Data!$A:$AN,MATCH(yoy!$K$1,Data!$A$1:$AN$1,),))/VLOOKUP(A44,Data!$A:$AN,MATCH(yoy!$K$1,Data!$A$1:$AN$1,),)</f>
        <v>5.9026280203632681E-2</v>
      </c>
      <c r="L44" s="14">
        <f>(VLOOKUP(B44,Data!$A:$AN,MATCH(yoy!$L$1,Data!$A$1:$AN$1,),)-VLOOKUP(A44,Data!$A:$AN,MATCH(yoy!$L$1,Data!$A$1:$AN$1,),))/VLOOKUP(A44,Data!$A:$AN,MATCH(yoy!$L$1,Data!$A$1:$AN$1,),)</f>
        <v>6.6894993502917388E-2</v>
      </c>
      <c r="M44" s="14">
        <f>(VLOOKUP(B44,Data!$A:$AN,MATCH(yoy!$M$1,Data!$A$1:$AN$1,),)-VLOOKUP(A44,Data!$A:$AN,MATCH(yoy!$M$1,Data!$A$1:$AN$1,),))/VLOOKUP(A44,Data!$A:$AN,MATCH(yoy!$M$1,Data!$A$1:$AN$1,),)</f>
        <v>7.7470369970099817E-2</v>
      </c>
      <c r="N44" s="14">
        <f>(VLOOKUP(B44,Data!$A:$AN,MATCH(yoy!$N$1,Data!$A$1:$AN$1,),)-VLOOKUP(A44,Data!$A:$AN,MATCH(yoy!$N$1,Data!$A$1:$AN$1,),))/VLOOKUP(A44,Data!$A:$AN,MATCH(yoy!$N$1,Data!$A$1:$AN$1,),)</f>
        <v>9.3721112451248811E-2</v>
      </c>
      <c r="O44" s="14">
        <f>(VLOOKUP(B44,Data!$A:$AN,MATCH(yoy!$O$1,Data!$A$1:$AN$1,),)-VLOOKUP(A44,Data!$A:$AN,MATCH(yoy!$O$1,Data!$A$1:$AN$1,),))/VLOOKUP(A44,Data!$A:$AN,MATCH(yoy!$O$1,Data!$A$1:$AN$1,),)</f>
        <v>8.2663848141122084E-2</v>
      </c>
      <c r="P44" s="14">
        <f>(VLOOKUP(B44,Data!$A:$AN,MATCH(yoy!$P$1,Data!$A$1:$AN$1,),)-VLOOKUP(A44,Data!$A:$AN,MATCH(yoy!$P$1,Data!$A$1:$AN$1,),))/VLOOKUP(A44,Data!$A:$AN,MATCH(yoy!$P$1,Data!$A$1:$AN$1,),)</f>
        <v>3.7017778933264009E-2</v>
      </c>
      <c r="Q44" s="14">
        <f>(VLOOKUP(B44,Data!$A:$AN,MATCH(yoy!$Q$1,Data!$A$1:$AN$1,),)-VLOOKUP(A44,Data!$A:$AN,MATCH(yoy!$Q$1,Data!$A$1:$AN$1,),))/VLOOKUP(A44,Data!$A:$AN,MATCH(yoy!$Q$1,Data!$A$1:$AN$1,),)</f>
        <v>3.0401048225711828E-2</v>
      </c>
      <c r="R44" s="14">
        <f>(VLOOKUP(B44,Data!$A:$AN,MATCH(yoy!$R$1,Data!$A$1:$AN$1,),)-VLOOKUP(A44,Data!$A:$AN,MATCH(yoy!$R$1,Data!$A$1:$AN$1,),))/VLOOKUP(A44,Data!$A:$AN,MATCH(yoy!$R$1,Data!$A$1:$AN$1,),)</f>
        <v>7.4792407964524216E-2</v>
      </c>
      <c r="S44" s="14">
        <f>(VLOOKUP(B44,Data!$A:$AN,MATCH(yoy!$S$1,Data!$A$1:$AN$1,),)-VLOOKUP(A44,Data!$A:$AN,MATCH(yoy!$S$1,Data!$A$1:$AN$1,),))/VLOOKUP(A44,Data!$A:$AN,MATCH(yoy!$S$1,Data!$A$1:$AN$1,),)</f>
        <v>6.7904690238065987E-2</v>
      </c>
      <c r="T44" s="14">
        <f>(VLOOKUP(B44,Data!$A:$AN,MATCH(yoy!$T$1,Data!$A$1:$AN$1,),)-VLOOKUP(A44,Data!$A:$AN,MATCH(yoy!$T$1,Data!$A$1:$AN$1,),))/VLOOKUP(A44,Data!$A:$AN,MATCH(yoy!$T$1,Data!$A$1:$AN$1,),)</f>
        <v>4.5024206107387076E-2</v>
      </c>
      <c r="U44" s="14">
        <f>(VLOOKUP(B44,Data!$A:$AN,MATCH(yoy!$U$1,Data!$A$1:$AN$1,),)-VLOOKUP(A44,Data!$A:$AN,MATCH(yoy!$U$1,Data!$A$1:$AN$1,),))/VLOOKUP(A44,Data!$A:$AN,MATCH(yoy!$U$1,Data!$A$1:$AN$1,),)</f>
        <v>-4.4387953281456918E-3</v>
      </c>
      <c r="V44" s="14">
        <f>(VLOOKUP(B44,Data!$A:$AN,MATCH(yoy!$V$1,Data!$A$1:$AN$1,),)-VLOOKUP(A44,Data!$A:$AN,MATCH(yoy!$V$1,Data!$A$1:$AN$1,),))/VLOOKUP(A44,Data!$A:$AN,MATCH(yoy!$V$1,Data!$A$1:$AN$1,),)</f>
        <v>5.0144591722237869E-2</v>
      </c>
      <c r="W44" s="14">
        <f>(VLOOKUP(B44,Data!$A:$AN,MATCH(yoy!$W$1,Data!$A$1:$AN$1,),)-VLOOKUP(A44,Data!$A:$AN,MATCH(yoy!$W$1,Data!$A$1:$AN$1,),))/VLOOKUP(A44,Data!$A:$AN,MATCH(yoy!$W$1,Data!$A$1:$AN$1,),)</f>
        <v>0.16829869955965665</v>
      </c>
      <c r="X44" s="14">
        <f>(VLOOKUP(B44,Data!$A:$AN,MATCH(yoy!$X$1,Data!$A$1:$AN$1,),)-VLOOKUP(A44,Data!$A:$AN,MATCH(yoy!$X$1,Data!$A$1:$AN$1,),))/VLOOKUP(A44,Data!$A:$AN,MATCH(yoy!$X$1,Data!$A$1:$AN$1,),)</f>
        <v>6.4225488482175283E-2</v>
      </c>
      <c r="Y44" s="14">
        <f>(VLOOKUP(B44,Data!$A:$AN,MATCH(yoy!$Y$1,Data!$A$1:$AN$1,),)-VLOOKUP(A44,Data!$A:$AN,MATCH(yoy!$Y$1,Data!$A$1:$AN$1,),))/VLOOKUP(A44,Data!$A:$AN,MATCH(yoy!$Y$1,Data!$A$1:$AN$1,),)</f>
        <v>7.1147688578114696E-2</v>
      </c>
      <c r="Z44" s="14">
        <f>(VLOOKUP(B44,Data!$A:$AN,MATCH(yoy!$Z$1,Data!$A$1:$AN$1,),)-VLOOKUP(A44,Data!$A:$AN,MATCH(yoy!$Z$1,Data!$A$1:$AN$1,),))/VLOOKUP(A44,Data!$A:$AN,MATCH(yoy!$Z$1,Data!$A$1:$AN$1,),)</f>
        <v>4.3975977138720715E-2</v>
      </c>
      <c r="AA44" s="14">
        <f>(VLOOKUP(B44,Data!$A:$AN,MATCH(yoy!$AA$1,Data!$A$1:$AN$1,),)-VLOOKUP(A44,Data!$A:$AN,MATCH(yoy!$AA$1,Data!$A$1:$AN$1,),))/VLOOKUP(A44,Data!$A:$AN,MATCH(yoy!$AA$1,Data!$A$1:$AN$1,),)</f>
        <v>5.7559682842504629E-2</v>
      </c>
    </row>
    <row r="45" spans="1:27" s="67" customFormat="1" x14ac:dyDescent="0.2">
      <c r="A45" s="20">
        <f t="shared" si="3"/>
        <v>42856</v>
      </c>
      <c r="B45" s="12">
        <v>43221</v>
      </c>
      <c r="C45" s="14">
        <f>(VLOOKUP(B45,Data!$A:$AN,MATCH(yoy!$C$1,Data!$A$1:$AN$1,),)-VLOOKUP(A45,Data!$A:$AN,MATCH(yoy!$C$1,Data!$A$1:$AN$1,),))/VLOOKUP(A45,Data!$A:$AN,MATCH(yoy!$C$1,Data!$A$1:$AN$1,),)</f>
        <v>4.9663910118647528E-2</v>
      </c>
      <c r="D45" s="14">
        <f>(VLOOKUP(B45,Data!$A:$AN,MATCH(yoy!$D$1,Data!$A$1:$AN$1,),)-VLOOKUP(A45,Data!$A:$AN,MATCH(yoy!$D$1,Data!$A$1:$AN$1,),))/VLOOKUP(A45,Data!$A:$AN,MATCH(yoy!$D$1,Data!$A$1:$AN$1,),)</f>
        <v>3.8756325539616311E-2</v>
      </c>
      <c r="E45" s="14">
        <f>(VLOOKUP(B45,Data!$A:$AN,MATCH(yoy!$E$1,Data!$A$1:$AN$1,),)-VLOOKUP(A45,Data!$A:$AN,MATCH(yoy!$E$1,Data!$A$1:$AN$1,),))/VLOOKUP(A45,Data!$A:$AN,MATCH(yoy!$E$1,Data!$A$1:$AN$1,),)</f>
        <v>8.9153375122048559E-2</v>
      </c>
      <c r="F45" s="14">
        <f>(VLOOKUP(B45,Data!$A:$AN,MATCH(yoy!$F$1,Data!$A$1:$AN$1,),)-VLOOKUP(A45,Data!$A:$AN,MATCH(yoy!$F$1,Data!$A$1:$AN$1,),))/VLOOKUP(A45,Data!$A:$AN,MATCH(yoy!$F$1,Data!$A$1:$AN$1,),)</f>
        <v>3.570127504553737E-2</v>
      </c>
      <c r="G45" s="14">
        <f>(VLOOKUP(B45,Data!$A:$AN,MATCH(yoy!$G$1,Data!$A$1:$AN$1,),)-VLOOKUP(A45,Data!$A:$AN,MATCH(yoy!$G$1,Data!$A$1:$AN$1,),))/VLOOKUP(A45,Data!$A:$AN,MATCH(yoy!$G$1,Data!$A$1:$AN$1,),)</f>
        <v>2.6903443432828401E-2</v>
      </c>
      <c r="H45" s="14">
        <f>(VLOOKUP(B45,Data!$A:$AN,MATCH(yoy!$H$1,Data!$A$1:$AN$1,),)-VLOOKUP(A45,Data!$A:$AN,MATCH(yoy!$H$1,Data!$A$1:$AN$1,),))/VLOOKUP(A45,Data!$A:$AN,MATCH(yoy!$H$1,Data!$A$1:$AN$1,),)</f>
        <v>3.1445573932538176E-2</v>
      </c>
      <c r="I45" s="14">
        <f>(VLOOKUP(B45,Data!$A:$AN,MATCH(yoy!$I$1,Data!$A$1:$AN$1,),)-VLOOKUP(A45,Data!$A:$AN,MATCH(yoy!$I$1,Data!$A$1:$AN$1,),))/VLOOKUP(A45,Data!$A:$AN,MATCH(yoy!$I$1,Data!$A$1:$AN$1,),)</f>
        <v>3.0404502433004653E-2</v>
      </c>
      <c r="J45" s="14">
        <f>(VLOOKUP(B45,Data!$A:$AN,MATCH(yoy!$J$1,Data!$A$1:$AN$1,),)-VLOOKUP(A45,Data!$A:$AN,MATCH(yoy!$J$1,Data!$A$1:$AN$1,),))/VLOOKUP(A45,Data!$A:$AN,MATCH(yoy!$J$1,Data!$A$1:$AN$1,),)</f>
        <v>6.0534878224606195E-2</v>
      </c>
      <c r="K45" s="14">
        <f>(VLOOKUP(B45,Data!$A:$AN,MATCH(yoy!$K$1,Data!$A$1:$AN$1,),)-VLOOKUP(A45,Data!$A:$AN,MATCH(yoy!$K$1,Data!$A$1:$AN$1,),))/VLOOKUP(A45,Data!$A:$AN,MATCH(yoy!$K$1,Data!$A$1:$AN$1,),)</f>
        <v>6.5700923088132829E-2</v>
      </c>
      <c r="L45" s="14">
        <f>(VLOOKUP(B45,Data!$A:$AN,MATCH(yoy!$L$1,Data!$A$1:$AN$1,),)-VLOOKUP(A45,Data!$A:$AN,MATCH(yoy!$L$1,Data!$A$1:$AN$1,),))/VLOOKUP(A45,Data!$A:$AN,MATCH(yoy!$L$1,Data!$A$1:$AN$1,),)</f>
        <v>7.0080562214334091E-2</v>
      </c>
      <c r="M45" s="14">
        <f>(VLOOKUP(B45,Data!$A:$AN,MATCH(yoy!$M$1,Data!$A$1:$AN$1,),)-VLOOKUP(A45,Data!$A:$AN,MATCH(yoy!$M$1,Data!$A$1:$AN$1,),))/VLOOKUP(A45,Data!$A:$AN,MATCH(yoy!$M$1,Data!$A$1:$AN$1,),)</f>
        <v>8.6577045826219182E-2</v>
      </c>
      <c r="N45" s="14">
        <f>(VLOOKUP(B45,Data!$A:$AN,MATCH(yoy!$N$1,Data!$A$1:$AN$1,),)-VLOOKUP(A45,Data!$A:$AN,MATCH(yoy!$N$1,Data!$A$1:$AN$1,),))/VLOOKUP(A45,Data!$A:$AN,MATCH(yoy!$N$1,Data!$A$1:$AN$1,),)</f>
        <v>0.10387758076947583</v>
      </c>
      <c r="O45" s="14">
        <f>(VLOOKUP(B45,Data!$A:$AN,MATCH(yoy!$O$1,Data!$A$1:$AN$1,),)-VLOOKUP(A45,Data!$A:$AN,MATCH(yoy!$O$1,Data!$A$1:$AN$1,),))/VLOOKUP(A45,Data!$A:$AN,MATCH(yoy!$O$1,Data!$A$1:$AN$1,),)</f>
        <v>9.8046869638028306E-2</v>
      </c>
      <c r="P45" s="14">
        <f>(VLOOKUP(B45,Data!$A:$AN,MATCH(yoy!$P$1,Data!$A$1:$AN$1,),)-VLOOKUP(A45,Data!$A:$AN,MATCH(yoy!$P$1,Data!$A$1:$AN$1,),))/VLOOKUP(A45,Data!$A:$AN,MATCH(yoy!$P$1,Data!$A$1:$AN$1,),)</f>
        <v>3.4348958288393586E-2</v>
      </c>
      <c r="Q45" s="14">
        <f>(VLOOKUP(B45,Data!$A:$AN,MATCH(yoy!$Q$1,Data!$A$1:$AN$1,),)-VLOOKUP(A45,Data!$A:$AN,MATCH(yoy!$Q$1,Data!$A$1:$AN$1,),))/VLOOKUP(A45,Data!$A:$AN,MATCH(yoy!$Q$1,Data!$A$1:$AN$1,),)</f>
        <v>2.4187566763788311E-2</v>
      </c>
      <c r="R45" s="14">
        <f>(VLOOKUP(B45,Data!$A:$AN,MATCH(yoy!$R$1,Data!$A$1:$AN$1,),)-VLOOKUP(A45,Data!$A:$AN,MATCH(yoy!$R$1,Data!$A$1:$AN$1,),))/VLOOKUP(A45,Data!$A:$AN,MATCH(yoy!$R$1,Data!$A$1:$AN$1,),)</f>
        <v>6.7358966208325641E-2</v>
      </c>
      <c r="S45" s="14">
        <f>(VLOOKUP(B45,Data!$A:$AN,MATCH(yoy!$S$1,Data!$A$1:$AN$1,),)-VLOOKUP(A45,Data!$A:$AN,MATCH(yoy!$S$1,Data!$A$1:$AN$1,),))/VLOOKUP(A45,Data!$A:$AN,MATCH(yoy!$S$1,Data!$A$1:$AN$1,),)</f>
        <v>6.8600213972304827E-2</v>
      </c>
      <c r="T45" s="14">
        <f>(VLOOKUP(B45,Data!$A:$AN,MATCH(yoy!$T$1,Data!$A$1:$AN$1,),)-VLOOKUP(A45,Data!$A:$AN,MATCH(yoy!$T$1,Data!$A$1:$AN$1,),))/VLOOKUP(A45,Data!$A:$AN,MATCH(yoy!$T$1,Data!$A$1:$AN$1,),)</f>
        <v>5.4550163843695459E-2</v>
      </c>
      <c r="U45" s="14">
        <f>(VLOOKUP(B45,Data!$A:$AN,MATCH(yoy!$U$1,Data!$A$1:$AN$1,),)-VLOOKUP(A45,Data!$A:$AN,MATCH(yoy!$U$1,Data!$A$1:$AN$1,),))/VLOOKUP(A45,Data!$A:$AN,MATCH(yoy!$U$1,Data!$A$1:$AN$1,),)</f>
        <v>-4.8823904626750202E-3</v>
      </c>
      <c r="V45" s="14">
        <f>(VLOOKUP(B45,Data!$A:$AN,MATCH(yoy!$V$1,Data!$A$1:$AN$1,),)-VLOOKUP(A45,Data!$A:$AN,MATCH(yoy!$V$1,Data!$A$1:$AN$1,),))/VLOOKUP(A45,Data!$A:$AN,MATCH(yoy!$V$1,Data!$A$1:$AN$1,),)</f>
        <v>4.8986260594752577E-2</v>
      </c>
      <c r="W45" s="14">
        <f>(VLOOKUP(B45,Data!$A:$AN,MATCH(yoy!$W$1,Data!$A$1:$AN$1,),)-VLOOKUP(A45,Data!$A:$AN,MATCH(yoy!$W$1,Data!$A$1:$AN$1,),))/VLOOKUP(A45,Data!$A:$AN,MATCH(yoy!$W$1,Data!$A$1:$AN$1,),)</f>
        <v>0.18869231503579945</v>
      </c>
      <c r="X45" s="14">
        <f>(VLOOKUP(B45,Data!$A:$AN,MATCH(yoy!$X$1,Data!$A$1:$AN$1,),)-VLOOKUP(A45,Data!$A:$AN,MATCH(yoy!$X$1,Data!$A$1:$AN$1,),))/VLOOKUP(A45,Data!$A:$AN,MATCH(yoy!$X$1,Data!$A$1:$AN$1,),)</f>
        <v>6.1059021549192981E-2</v>
      </c>
      <c r="Y45" s="14">
        <f>(VLOOKUP(B45,Data!$A:$AN,MATCH(yoy!$Y$1,Data!$A$1:$AN$1,),)-VLOOKUP(A45,Data!$A:$AN,MATCH(yoy!$Y$1,Data!$A$1:$AN$1,),))/VLOOKUP(A45,Data!$A:$AN,MATCH(yoy!$Y$1,Data!$A$1:$AN$1,),)</f>
        <v>6.8700933969041866E-2</v>
      </c>
      <c r="Z45" s="14">
        <f>(VLOOKUP(B45,Data!$A:$AN,MATCH(yoy!$Z$1,Data!$A$1:$AN$1,),)-VLOOKUP(A45,Data!$A:$AN,MATCH(yoy!$Z$1,Data!$A$1:$AN$1,),))/VLOOKUP(A45,Data!$A:$AN,MATCH(yoy!$Z$1,Data!$A$1:$AN$1,),)</f>
        <v>4.4449058312341687E-2</v>
      </c>
      <c r="AA45" s="14">
        <f>(VLOOKUP(B45,Data!$A:$AN,MATCH(yoy!$AA$1,Data!$A$1:$AN$1,),)-VLOOKUP(A45,Data!$A:$AN,MATCH(yoy!$AA$1,Data!$A$1:$AN$1,),))/VLOOKUP(A45,Data!$A:$AN,MATCH(yoy!$AA$1,Data!$A$1:$AN$1,),)</f>
        <v>6.1305789256194884E-2</v>
      </c>
    </row>
    <row r="46" spans="1:27" s="67" customFormat="1" x14ac:dyDescent="0.2">
      <c r="A46" s="20">
        <f t="shared" si="3"/>
        <v>42887</v>
      </c>
      <c r="B46" s="12">
        <v>43252</v>
      </c>
      <c r="C46" s="14">
        <f>(VLOOKUP(B46,Data!$A:$AN,MATCH(yoy!$C$1,Data!$A$1:$AN$1,),)-VLOOKUP(A46,Data!$A:$AN,MATCH(yoy!$C$1,Data!$A$1:$AN$1,),))/VLOOKUP(A46,Data!$A:$AN,MATCH(yoy!$C$1,Data!$A$1:$AN$1,),)</f>
        <v>5.2872195214979927E-2</v>
      </c>
      <c r="D46" s="14">
        <f>(VLOOKUP(B46,Data!$A:$AN,MATCH(yoy!$D$1,Data!$A$1:$AN$1,),)-VLOOKUP(A46,Data!$A:$AN,MATCH(yoy!$D$1,Data!$A$1:$AN$1,),))/VLOOKUP(A46,Data!$A:$AN,MATCH(yoy!$D$1,Data!$A$1:$AN$1,),)</f>
        <v>4.1443929766761957E-2</v>
      </c>
      <c r="E46" s="14">
        <f>(VLOOKUP(B46,Data!$A:$AN,MATCH(yoy!$E$1,Data!$A$1:$AN$1,),)-VLOOKUP(A46,Data!$A:$AN,MATCH(yoy!$E$1,Data!$A$1:$AN$1,),))/VLOOKUP(A46,Data!$A:$AN,MATCH(yoy!$E$1,Data!$A$1:$AN$1,),)</f>
        <v>8.766600462744939E-2</v>
      </c>
      <c r="F46" s="14">
        <f>(VLOOKUP(B46,Data!$A:$AN,MATCH(yoy!$F$1,Data!$A$1:$AN$1,),)-VLOOKUP(A46,Data!$A:$AN,MATCH(yoy!$F$1,Data!$A$1:$AN$1,),))/VLOOKUP(A46,Data!$A:$AN,MATCH(yoy!$F$1,Data!$A$1:$AN$1,),)</f>
        <v>4.10817399003632E-2</v>
      </c>
      <c r="G46" s="14">
        <f>(VLOOKUP(B46,Data!$A:$AN,MATCH(yoy!$G$1,Data!$A$1:$AN$1,),)-VLOOKUP(A46,Data!$A:$AN,MATCH(yoy!$G$1,Data!$A$1:$AN$1,),))/VLOOKUP(A46,Data!$A:$AN,MATCH(yoy!$G$1,Data!$A$1:$AN$1,),)</f>
        <v>2.6605274709540532E-2</v>
      </c>
      <c r="H46" s="14">
        <f>(VLOOKUP(B46,Data!$A:$AN,MATCH(yoy!$H$1,Data!$A$1:$AN$1,),)-VLOOKUP(A46,Data!$A:$AN,MATCH(yoy!$H$1,Data!$A$1:$AN$1,),))/VLOOKUP(A46,Data!$A:$AN,MATCH(yoy!$H$1,Data!$A$1:$AN$1,),)</f>
        <v>3.7207009981162185E-2</v>
      </c>
      <c r="I46" s="14">
        <f>(VLOOKUP(B46,Data!$A:$AN,MATCH(yoy!$I$1,Data!$A$1:$AN$1,),)-VLOOKUP(A46,Data!$A:$AN,MATCH(yoy!$I$1,Data!$A$1:$AN$1,),))/VLOOKUP(A46,Data!$A:$AN,MATCH(yoy!$I$1,Data!$A$1:$AN$1,),)</f>
        <v>2.5345009615022032E-2</v>
      </c>
      <c r="J46" s="14">
        <f>(VLOOKUP(B46,Data!$A:$AN,MATCH(yoy!$J$1,Data!$A$1:$AN$1,),)-VLOOKUP(A46,Data!$A:$AN,MATCH(yoy!$J$1,Data!$A$1:$AN$1,),))/VLOOKUP(A46,Data!$A:$AN,MATCH(yoy!$J$1,Data!$A$1:$AN$1,),)</f>
        <v>5.6650941528267669E-2</v>
      </c>
      <c r="K46" s="14">
        <f>(VLOOKUP(B46,Data!$A:$AN,MATCH(yoy!$K$1,Data!$A$1:$AN$1,),)-VLOOKUP(A46,Data!$A:$AN,MATCH(yoy!$K$1,Data!$A$1:$AN$1,),))/VLOOKUP(A46,Data!$A:$AN,MATCH(yoy!$K$1,Data!$A$1:$AN$1,),)</f>
        <v>6.5657927835398006E-2</v>
      </c>
      <c r="L46" s="14">
        <f>(VLOOKUP(B46,Data!$A:$AN,MATCH(yoy!$L$1,Data!$A$1:$AN$1,),)-VLOOKUP(A46,Data!$A:$AN,MATCH(yoy!$L$1,Data!$A$1:$AN$1,),))/VLOOKUP(A46,Data!$A:$AN,MATCH(yoy!$L$1,Data!$A$1:$AN$1,),)</f>
        <v>7.2752907359404734E-2</v>
      </c>
      <c r="M46" s="14">
        <f>(VLOOKUP(B46,Data!$A:$AN,MATCH(yoy!$M$1,Data!$A$1:$AN$1,),)-VLOOKUP(A46,Data!$A:$AN,MATCH(yoy!$M$1,Data!$A$1:$AN$1,),))/VLOOKUP(A46,Data!$A:$AN,MATCH(yoy!$M$1,Data!$A$1:$AN$1,),)</f>
        <v>8.9299887521710405E-2</v>
      </c>
      <c r="N46" s="14">
        <f>(VLOOKUP(B46,Data!$A:$AN,MATCH(yoy!$N$1,Data!$A$1:$AN$1,),)-VLOOKUP(A46,Data!$A:$AN,MATCH(yoy!$N$1,Data!$A$1:$AN$1,),))/VLOOKUP(A46,Data!$A:$AN,MATCH(yoy!$N$1,Data!$A$1:$AN$1,),)</f>
        <v>9.9026651517049855E-2</v>
      </c>
      <c r="O46" s="14">
        <f>(VLOOKUP(B46,Data!$A:$AN,MATCH(yoy!$O$1,Data!$A$1:$AN$1,),)-VLOOKUP(A46,Data!$A:$AN,MATCH(yoy!$O$1,Data!$A$1:$AN$1,),))/VLOOKUP(A46,Data!$A:$AN,MATCH(yoy!$O$1,Data!$A$1:$AN$1,),)</f>
        <v>9.7248629764320305E-2</v>
      </c>
      <c r="P46" s="14">
        <f>(VLOOKUP(B46,Data!$A:$AN,MATCH(yoy!$P$1,Data!$A$1:$AN$1,),)-VLOOKUP(A46,Data!$A:$AN,MATCH(yoy!$P$1,Data!$A$1:$AN$1,),))/VLOOKUP(A46,Data!$A:$AN,MATCH(yoy!$P$1,Data!$A$1:$AN$1,),)</f>
        <v>4.3647854467926003E-2</v>
      </c>
      <c r="Q46" s="14">
        <f>(VLOOKUP(B46,Data!$A:$AN,MATCH(yoy!$Q$1,Data!$A$1:$AN$1,),)-VLOOKUP(A46,Data!$A:$AN,MATCH(yoy!$Q$1,Data!$A$1:$AN$1,),))/VLOOKUP(A46,Data!$A:$AN,MATCH(yoy!$Q$1,Data!$A$1:$AN$1,),)</f>
        <v>2.1029708664049421E-2</v>
      </c>
      <c r="R46" s="14">
        <f>(VLOOKUP(B46,Data!$A:$AN,MATCH(yoy!$R$1,Data!$A$1:$AN$1,),)-VLOOKUP(A46,Data!$A:$AN,MATCH(yoy!$R$1,Data!$A$1:$AN$1,),))/VLOOKUP(A46,Data!$A:$AN,MATCH(yoy!$R$1,Data!$A$1:$AN$1,),)</f>
        <v>5.9340770236688573E-2</v>
      </c>
      <c r="S46" s="14">
        <f>(VLOOKUP(B46,Data!$A:$AN,MATCH(yoy!$S$1,Data!$A$1:$AN$1,),)-VLOOKUP(A46,Data!$A:$AN,MATCH(yoy!$S$1,Data!$A$1:$AN$1,),))/VLOOKUP(A46,Data!$A:$AN,MATCH(yoy!$S$1,Data!$A$1:$AN$1,),)</f>
        <v>6.7451583085157488E-2</v>
      </c>
      <c r="T46" s="14">
        <f>(VLOOKUP(B46,Data!$A:$AN,MATCH(yoy!$T$1,Data!$A$1:$AN$1,),)-VLOOKUP(A46,Data!$A:$AN,MATCH(yoy!$T$1,Data!$A$1:$AN$1,),))/VLOOKUP(A46,Data!$A:$AN,MATCH(yoy!$T$1,Data!$A$1:$AN$1,),)</f>
        <v>5.8679702484293141E-2</v>
      </c>
      <c r="U46" s="14">
        <f>(VLOOKUP(B46,Data!$A:$AN,MATCH(yoy!$U$1,Data!$A$1:$AN$1,),)-VLOOKUP(A46,Data!$A:$AN,MATCH(yoy!$U$1,Data!$A$1:$AN$1,),))/VLOOKUP(A46,Data!$A:$AN,MATCH(yoy!$U$1,Data!$A$1:$AN$1,),)</f>
        <v>-1.2286643039390806E-2</v>
      </c>
      <c r="V46" s="14">
        <f>(VLOOKUP(B46,Data!$A:$AN,MATCH(yoy!$V$1,Data!$A$1:$AN$1,),)-VLOOKUP(A46,Data!$A:$AN,MATCH(yoy!$V$1,Data!$A$1:$AN$1,),))/VLOOKUP(A46,Data!$A:$AN,MATCH(yoy!$V$1,Data!$A$1:$AN$1,),)</f>
        <v>3.6170220424795146E-2</v>
      </c>
      <c r="W46" s="14">
        <f>(VLOOKUP(B46,Data!$A:$AN,MATCH(yoy!$W$1,Data!$A$1:$AN$1,),)-VLOOKUP(A46,Data!$A:$AN,MATCH(yoy!$W$1,Data!$A$1:$AN$1,),))/VLOOKUP(A46,Data!$A:$AN,MATCH(yoy!$W$1,Data!$A$1:$AN$1,),)</f>
        <v>0.20832624843470965</v>
      </c>
      <c r="X46" s="14">
        <f>(VLOOKUP(B46,Data!$A:$AN,MATCH(yoy!$X$1,Data!$A$1:$AN$1,),)-VLOOKUP(A46,Data!$A:$AN,MATCH(yoy!$X$1,Data!$A$1:$AN$1,),))/VLOOKUP(A46,Data!$A:$AN,MATCH(yoy!$X$1,Data!$A$1:$AN$1,),)</f>
        <v>5.8245142246930247E-2</v>
      </c>
      <c r="Y46" s="14">
        <f>(VLOOKUP(B46,Data!$A:$AN,MATCH(yoy!$Y$1,Data!$A$1:$AN$1,),)-VLOOKUP(A46,Data!$A:$AN,MATCH(yoy!$Y$1,Data!$A$1:$AN$1,),))/VLOOKUP(A46,Data!$A:$AN,MATCH(yoy!$Y$1,Data!$A$1:$AN$1,),)</f>
        <v>6.940472510755602E-2</v>
      </c>
      <c r="Z46" s="14">
        <f>(VLOOKUP(B46,Data!$A:$AN,MATCH(yoy!$Z$1,Data!$A$1:$AN$1,),)-VLOOKUP(A46,Data!$A:$AN,MATCH(yoy!$Z$1,Data!$A$1:$AN$1,),))/VLOOKUP(A46,Data!$A:$AN,MATCH(yoy!$Z$1,Data!$A$1:$AN$1,),)</f>
        <v>5.1383366163127796E-2</v>
      </c>
      <c r="AA46" s="14">
        <f>(VLOOKUP(B46,Data!$A:$AN,MATCH(yoy!$AA$1,Data!$A$1:$AN$1,),)-VLOOKUP(A46,Data!$A:$AN,MATCH(yoy!$AA$1,Data!$A$1:$AN$1,),))/VLOOKUP(A46,Data!$A:$AN,MATCH(yoy!$AA$1,Data!$A$1:$AN$1,),)</f>
        <v>6.9121708045840946E-2</v>
      </c>
    </row>
    <row r="47" spans="1:27" s="67" customFormat="1" x14ac:dyDescent="0.2">
      <c r="A47" s="20">
        <f t="shared" si="3"/>
        <v>42917</v>
      </c>
      <c r="B47" s="12">
        <v>43282</v>
      </c>
      <c r="C47" s="14">
        <f>(VLOOKUP(B47,Data!$A:$AN,MATCH(yoy!$C$1,Data!$A$1:$AN$1,),)-VLOOKUP(A47,Data!$A:$AN,MATCH(yoy!$C$1,Data!$A$1:$AN$1,),))/VLOOKUP(A47,Data!$A:$AN,MATCH(yoy!$C$1,Data!$A$1:$AN$1,),)</f>
        <v>5.1678437465944256E-2</v>
      </c>
      <c r="D47" s="14">
        <f>(VLOOKUP(B47,Data!$A:$AN,MATCH(yoy!$D$1,Data!$A$1:$AN$1,),)-VLOOKUP(A47,Data!$A:$AN,MATCH(yoy!$D$1,Data!$A$1:$AN$1,),))/VLOOKUP(A47,Data!$A:$AN,MATCH(yoy!$D$1,Data!$A$1:$AN$1,),)</f>
        <v>3.9271077619647633E-2</v>
      </c>
      <c r="E47" s="14">
        <f>(VLOOKUP(B47,Data!$A:$AN,MATCH(yoy!$E$1,Data!$A$1:$AN$1,),)-VLOOKUP(A47,Data!$A:$AN,MATCH(yoy!$E$1,Data!$A$1:$AN$1,),))/VLOOKUP(A47,Data!$A:$AN,MATCH(yoy!$E$1,Data!$A$1:$AN$1,),)</f>
        <v>8.8199288556878391E-2</v>
      </c>
      <c r="F47" s="14">
        <f>(VLOOKUP(B47,Data!$A:$AN,MATCH(yoy!$F$1,Data!$A$1:$AN$1,),)-VLOOKUP(A47,Data!$A:$AN,MATCH(yoy!$F$1,Data!$A$1:$AN$1,),))/VLOOKUP(A47,Data!$A:$AN,MATCH(yoy!$F$1,Data!$A$1:$AN$1,),)</f>
        <v>4.1710934704870688E-2</v>
      </c>
      <c r="G47" s="14">
        <f>(VLOOKUP(B47,Data!$A:$AN,MATCH(yoy!$G$1,Data!$A$1:$AN$1,),)-VLOOKUP(A47,Data!$A:$AN,MATCH(yoy!$G$1,Data!$A$1:$AN$1,),))/VLOOKUP(A47,Data!$A:$AN,MATCH(yoy!$G$1,Data!$A$1:$AN$1,),)</f>
        <v>2.5401951005088939E-2</v>
      </c>
      <c r="H47" s="14">
        <f>(VLOOKUP(B47,Data!$A:$AN,MATCH(yoy!$H$1,Data!$A$1:$AN$1,),)-VLOOKUP(A47,Data!$A:$AN,MATCH(yoy!$H$1,Data!$A$1:$AN$1,),))/VLOOKUP(A47,Data!$A:$AN,MATCH(yoy!$H$1,Data!$A$1:$AN$1,),)</f>
        <v>3.3807453459149955E-2</v>
      </c>
      <c r="I47" s="14">
        <f>(VLOOKUP(B47,Data!$A:$AN,MATCH(yoy!$I$1,Data!$A$1:$AN$1,),)-VLOOKUP(A47,Data!$A:$AN,MATCH(yoy!$I$1,Data!$A$1:$AN$1,),))/VLOOKUP(A47,Data!$A:$AN,MATCH(yoy!$I$1,Data!$A$1:$AN$1,),)</f>
        <v>2.3059912371017694E-2</v>
      </c>
      <c r="J47" s="14">
        <f>(VLOOKUP(B47,Data!$A:$AN,MATCH(yoy!$J$1,Data!$A$1:$AN$1,),)-VLOOKUP(A47,Data!$A:$AN,MATCH(yoy!$J$1,Data!$A$1:$AN$1,),))/VLOOKUP(A47,Data!$A:$AN,MATCH(yoy!$J$1,Data!$A$1:$AN$1,),)</f>
        <v>5.3987033926997087E-2</v>
      </c>
      <c r="K47" s="14">
        <f>(VLOOKUP(B47,Data!$A:$AN,MATCH(yoy!$K$1,Data!$A$1:$AN$1,),)-VLOOKUP(A47,Data!$A:$AN,MATCH(yoy!$K$1,Data!$A$1:$AN$1,),))/VLOOKUP(A47,Data!$A:$AN,MATCH(yoy!$K$1,Data!$A$1:$AN$1,),)</f>
        <v>5.8462419975891383E-2</v>
      </c>
      <c r="L47" s="14">
        <f>(VLOOKUP(B47,Data!$A:$AN,MATCH(yoy!$L$1,Data!$A$1:$AN$1,),)-VLOOKUP(A47,Data!$A:$AN,MATCH(yoy!$L$1,Data!$A$1:$AN$1,),))/VLOOKUP(A47,Data!$A:$AN,MATCH(yoy!$L$1,Data!$A$1:$AN$1,),)</f>
        <v>7.4927246301343689E-2</v>
      </c>
      <c r="M47" s="14">
        <f>(VLOOKUP(B47,Data!$A:$AN,MATCH(yoy!$M$1,Data!$A$1:$AN$1,),)-VLOOKUP(A47,Data!$A:$AN,MATCH(yoy!$M$1,Data!$A$1:$AN$1,),))/VLOOKUP(A47,Data!$A:$AN,MATCH(yoy!$M$1,Data!$A$1:$AN$1,),)</f>
        <v>7.5153978703662694E-2</v>
      </c>
      <c r="N47" s="14">
        <f>(VLOOKUP(B47,Data!$A:$AN,MATCH(yoy!$N$1,Data!$A$1:$AN$1,),)-VLOOKUP(A47,Data!$A:$AN,MATCH(yoy!$N$1,Data!$A$1:$AN$1,),))/VLOOKUP(A47,Data!$A:$AN,MATCH(yoy!$N$1,Data!$A$1:$AN$1,),)</f>
        <v>9.5172029166121636E-2</v>
      </c>
      <c r="O47" s="14">
        <f>(VLOOKUP(B47,Data!$A:$AN,MATCH(yoy!$O$1,Data!$A$1:$AN$1,),)-VLOOKUP(A47,Data!$A:$AN,MATCH(yoy!$O$1,Data!$A$1:$AN$1,),))/VLOOKUP(A47,Data!$A:$AN,MATCH(yoy!$O$1,Data!$A$1:$AN$1,),)</f>
        <v>9.8341642769096585E-2</v>
      </c>
      <c r="P47" s="14">
        <f>(VLOOKUP(B47,Data!$A:$AN,MATCH(yoy!$P$1,Data!$A$1:$AN$1,),)-VLOOKUP(A47,Data!$A:$AN,MATCH(yoy!$P$1,Data!$A$1:$AN$1,),))/VLOOKUP(A47,Data!$A:$AN,MATCH(yoy!$P$1,Data!$A$1:$AN$1,),)</f>
        <v>5.1277489609901562E-2</v>
      </c>
      <c r="Q47" s="14">
        <f>(VLOOKUP(B47,Data!$A:$AN,MATCH(yoy!$Q$1,Data!$A$1:$AN$1,),)-VLOOKUP(A47,Data!$A:$AN,MATCH(yoy!$Q$1,Data!$A$1:$AN$1,),))/VLOOKUP(A47,Data!$A:$AN,MATCH(yoy!$Q$1,Data!$A$1:$AN$1,),)</f>
        <v>1.9160269960882301E-2</v>
      </c>
      <c r="R47" s="14">
        <f>(VLOOKUP(B47,Data!$A:$AN,MATCH(yoy!$R$1,Data!$A$1:$AN$1,),)-VLOOKUP(A47,Data!$A:$AN,MATCH(yoy!$R$1,Data!$A$1:$AN$1,),))/VLOOKUP(A47,Data!$A:$AN,MATCH(yoy!$R$1,Data!$A$1:$AN$1,),)</f>
        <v>6.1303674347961634E-2</v>
      </c>
      <c r="S47" s="14">
        <f>(VLOOKUP(B47,Data!$A:$AN,MATCH(yoy!$S$1,Data!$A$1:$AN$1,),)-VLOOKUP(A47,Data!$A:$AN,MATCH(yoy!$S$1,Data!$A$1:$AN$1,),))/VLOOKUP(A47,Data!$A:$AN,MATCH(yoy!$S$1,Data!$A$1:$AN$1,),)</f>
        <v>6.8843179155127027E-2</v>
      </c>
      <c r="T47" s="14">
        <f>(VLOOKUP(B47,Data!$A:$AN,MATCH(yoy!$T$1,Data!$A$1:$AN$1,),)-VLOOKUP(A47,Data!$A:$AN,MATCH(yoy!$T$1,Data!$A$1:$AN$1,),))/VLOOKUP(A47,Data!$A:$AN,MATCH(yoy!$T$1,Data!$A$1:$AN$1,),)</f>
        <v>6.1853287672379929E-2</v>
      </c>
      <c r="U47" s="14">
        <f>(VLOOKUP(B47,Data!$A:$AN,MATCH(yoy!$U$1,Data!$A$1:$AN$1,),)-VLOOKUP(A47,Data!$A:$AN,MATCH(yoy!$U$1,Data!$A$1:$AN$1,),))/VLOOKUP(A47,Data!$A:$AN,MATCH(yoy!$U$1,Data!$A$1:$AN$1,),)</f>
        <v>-5.4620106620497386E-3</v>
      </c>
      <c r="V47" s="14">
        <f>(VLOOKUP(B47,Data!$A:$AN,MATCH(yoy!$V$1,Data!$A$1:$AN$1,),)-VLOOKUP(A47,Data!$A:$AN,MATCH(yoy!$V$1,Data!$A$1:$AN$1,),))/VLOOKUP(A47,Data!$A:$AN,MATCH(yoy!$V$1,Data!$A$1:$AN$1,),)</f>
        <v>2.9037451211504958E-2</v>
      </c>
      <c r="W47" s="14">
        <f>(VLOOKUP(B47,Data!$A:$AN,MATCH(yoy!$W$1,Data!$A$1:$AN$1,),)-VLOOKUP(A47,Data!$A:$AN,MATCH(yoy!$W$1,Data!$A$1:$AN$1,),))/VLOOKUP(A47,Data!$A:$AN,MATCH(yoy!$W$1,Data!$A$1:$AN$1,),)</f>
        <v>0.22286064987893819</v>
      </c>
      <c r="X47" s="14">
        <f>(VLOOKUP(B47,Data!$A:$AN,MATCH(yoy!$X$1,Data!$A$1:$AN$1,),)-VLOOKUP(A47,Data!$A:$AN,MATCH(yoy!$X$1,Data!$A$1:$AN$1,),))/VLOOKUP(A47,Data!$A:$AN,MATCH(yoy!$X$1,Data!$A$1:$AN$1,),)</f>
        <v>5.9500055060015336E-2</v>
      </c>
      <c r="Y47" s="14">
        <f>(VLOOKUP(B47,Data!$A:$AN,MATCH(yoy!$Y$1,Data!$A$1:$AN$1,),)-VLOOKUP(A47,Data!$A:$AN,MATCH(yoy!$Y$1,Data!$A$1:$AN$1,),))/VLOOKUP(A47,Data!$A:$AN,MATCH(yoy!$Y$1,Data!$A$1:$AN$1,),)</f>
        <v>6.9853595308311159E-2</v>
      </c>
      <c r="Z47" s="14">
        <f>(VLOOKUP(B47,Data!$A:$AN,MATCH(yoy!$Z$1,Data!$A$1:$AN$1,),)-VLOOKUP(A47,Data!$A:$AN,MATCH(yoy!$Z$1,Data!$A$1:$AN$1,),))/VLOOKUP(A47,Data!$A:$AN,MATCH(yoy!$Z$1,Data!$A$1:$AN$1,),)</f>
        <v>5.016879266842901E-2</v>
      </c>
      <c r="AA47" s="14">
        <f>(VLOOKUP(B47,Data!$A:$AN,MATCH(yoy!$AA$1,Data!$A$1:$AN$1,),)-VLOOKUP(A47,Data!$A:$AN,MATCH(yoy!$AA$1,Data!$A$1:$AN$1,),))/VLOOKUP(A47,Data!$A:$AN,MATCH(yoy!$AA$1,Data!$A$1:$AN$1,),)</f>
        <v>7.3085513064686219E-2</v>
      </c>
    </row>
    <row r="48" spans="1:27" s="67" customFormat="1" x14ac:dyDescent="0.2">
      <c r="A48" s="20">
        <f t="shared" si="3"/>
        <v>42948</v>
      </c>
      <c r="B48" s="12">
        <v>43313</v>
      </c>
      <c r="C48" s="14">
        <f>(VLOOKUP(B48,Data!$A:$AN,MATCH(yoy!$C$1,Data!$A$1:$AN$1,),)-VLOOKUP(A48,Data!$A:$AN,MATCH(yoy!$C$1,Data!$A$1:$AN$1,),))/VLOOKUP(A48,Data!$A:$AN,MATCH(yoy!$C$1,Data!$A$1:$AN$1,),)</f>
        <v>5.1470041361182793E-2</v>
      </c>
      <c r="D48" s="14">
        <f>(VLOOKUP(B48,Data!$A:$AN,MATCH(yoy!$D$1,Data!$A$1:$AN$1,),)-VLOOKUP(A48,Data!$A:$AN,MATCH(yoy!$D$1,Data!$A$1:$AN$1,),))/VLOOKUP(A48,Data!$A:$AN,MATCH(yoy!$D$1,Data!$A$1:$AN$1,),)</f>
        <v>3.8270366361292198E-2</v>
      </c>
      <c r="E48" s="14">
        <f>(VLOOKUP(B48,Data!$A:$AN,MATCH(yoy!$E$1,Data!$A$1:$AN$1,),)-VLOOKUP(A48,Data!$A:$AN,MATCH(yoy!$E$1,Data!$A$1:$AN$1,),))/VLOOKUP(A48,Data!$A:$AN,MATCH(yoy!$E$1,Data!$A$1:$AN$1,),)</f>
        <v>8.9070939064283497E-2</v>
      </c>
      <c r="F48" s="14">
        <f>(VLOOKUP(B48,Data!$A:$AN,MATCH(yoy!$F$1,Data!$A$1:$AN$1,),)-VLOOKUP(A48,Data!$A:$AN,MATCH(yoy!$F$1,Data!$A$1:$AN$1,),))/VLOOKUP(A48,Data!$A:$AN,MATCH(yoy!$F$1,Data!$A$1:$AN$1,),)</f>
        <v>3.7668618199186626E-2</v>
      </c>
      <c r="G48" s="14">
        <f>(VLOOKUP(B48,Data!$A:$AN,MATCH(yoy!$G$1,Data!$A$1:$AN$1,),)-VLOOKUP(A48,Data!$A:$AN,MATCH(yoy!$G$1,Data!$A$1:$AN$1,),))/VLOOKUP(A48,Data!$A:$AN,MATCH(yoy!$G$1,Data!$A$1:$AN$1,),)</f>
        <v>2.4860459798552299E-2</v>
      </c>
      <c r="H48" s="14">
        <f>(VLOOKUP(B48,Data!$A:$AN,MATCH(yoy!$H$1,Data!$A$1:$AN$1,),)-VLOOKUP(A48,Data!$A:$AN,MATCH(yoy!$H$1,Data!$A$1:$AN$1,),))/VLOOKUP(A48,Data!$A:$AN,MATCH(yoy!$H$1,Data!$A$1:$AN$1,),)</f>
        <v>2.7211351983495228E-2</v>
      </c>
      <c r="I48" s="14">
        <f>(VLOOKUP(B48,Data!$A:$AN,MATCH(yoy!$I$1,Data!$A$1:$AN$1,),)-VLOOKUP(A48,Data!$A:$AN,MATCH(yoy!$I$1,Data!$A$1:$AN$1,),))/VLOOKUP(A48,Data!$A:$AN,MATCH(yoy!$I$1,Data!$A$1:$AN$1,),)</f>
        <v>2.3986136805376777E-2</v>
      </c>
      <c r="J48" s="14">
        <f>(VLOOKUP(B48,Data!$A:$AN,MATCH(yoy!$J$1,Data!$A$1:$AN$1,),)-VLOOKUP(A48,Data!$A:$AN,MATCH(yoy!$J$1,Data!$A$1:$AN$1,),))/VLOOKUP(A48,Data!$A:$AN,MATCH(yoy!$J$1,Data!$A$1:$AN$1,),)</f>
        <v>4.9214925783512019E-2</v>
      </c>
      <c r="K48" s="14">
        <f>(VLOOKUP(B48,Data!$A:$AN,MATCH(yoy!$K$1,Data!$A$1:$AN$1,),)-VLOOKUP(A48,Data!$A:$AN,MATCH(yoy!$K$1,Data!$A$1:$AN$1,),))/VLOOKUP(A48,Data!$A:$AN,MATCH(yoy!$K$1,Data!$A$1:$AN$1,),)</f>
        <v>5.6703676373438136E-2</v>
      </c>
      <c r="L48" s="14">
        <f>(VLOOKUP(B48,Data!$A:$AN,MATCH(yoy!$L$1,Data!$A$1:$AN$1,),)-VLOOKUP(A48,Data!$A:$AN,MATCH(yoy!$L$1,Data!$A$1:$AN$1,),))/VLOOKUP(A48,Data!$A:$AN,MATCH(yoy!$L$1,Data!$A$1:$AN$1,),)</f>
        <v>7.4659388064084231E-2</v>
      </c>
      <c r="M48" s="14">
        <f>(VLOOKUP(B48,Data!$A:$AN,MATCH(yoy!$M$1,Data!$A$1:$AN$1,),)-VLOOKUP(A48,Data!$A:$AN,MATCH(yoy!$M$1,Data!$A$1:$AN$1,),))/VLOOKUP(A48,Data!$A:$AN,MATCH(yoy!$M$1,Data!$A$1:$AN$1,),)</f>
        <v>7.3606854767691771E-2</v>
      </c>
      <c r="N48" s="14">
        <f>(VLOOKUP(B48,Data!$A:$AN,MATCH(yoy!$N$1,Data!$A$1:$AN$1,),)-VLOOKUP(A48,Data!$A:$AN,MATCH(yoy!$N$1,Data!$A$1:$AN$1,),))/VLOOKUP(A48,Data!$A:$AN,MATCH(yoy!$N$1,Data!$A$1:$AN$1,),)</f>
        <v>0.10556576010574002</v>
      </c>
      <c r="O48" s="14">
        <f>(VLOOKUP(B48,Data!$A:$AN,MATCH(yoy!$O$1,Data!$A$1:$AN$1,),)-VLOOKUP(A48,Data!$A:$AN,MATCH(yoy!$O$1,Data!$A$1:$AN$1,),))/VLOOKUP(A48,Data!$A:$AN,MATCH(yoy!$O$1,Data!$A$1:$AN$1,),)</f>
        <v>0.10379803433585011</v>
      </c>
      <c r="P48" s="14">
        <f>(VLOOKUP(B48,Data!$A:$AN,MATCH(yoy!$P$1,Data!$A$1:$AN$1,),)-VLOOKUP(A48,Data!$A:$AN,MATCH(yoy!$P$1,Data!$A$1:$AN$1,),))/VLOOKUP(A48,Data!$A:$AN,MATCH(yoy!$P$1,Data!$A$1:$AN$1,),)</f>
        <v>5.4909286707329988E-2</v>
      </c>
      <c r="Q48" s="14">
        <f>(VLOOKUP(B48,Data!$A:$AN,MATCH(yoy!$Q$1,Data!$A$1:$AN$1,),)-VLOOKUP(A48,Data!$A:$AN,MATCH(yoy!$Q$1,Data!$A$1:$AN$1,),))/VLOOKUP(A48,Data!$A:$AN,MATCH(yoy!$Q$1,Data!$A$1:$AN$1,),)</f>
        <v>2.2544798034542596E-2</v>
      </c>
      <c r="R48" s="14">
        <f>(VLOOKUP(B48,Data!$A:$AN,MATCH(yoy!$R$1,Data!$A$1:$AN$1,),)-VLOOKUP(A48,Data!$A:$AN,MATCH(yoy!$R$1,Data!$A$1:$AN$1,),))/VLOOKUP(A48,Data!$A:$AN,MATCH(yoy!$R$1,Data!$A$1:$AN$1,),)</f>
        <v>6.1455756565486151E-2</v>
      </c>
      <c r="S48" s="14">
        <f>(VLOOKUP(B48,Data!$A:$AN,MATCH(yoy!$S$1,Data!$A$1:$AN$1,),)-VLOOKUP(A48,Data!$A:$AN,MATCH(yoy!$S$1,Data!$A$1:$AN$1,),))/VLOOKUP(A48,Data!$A:$AN,MATCH(yoy!$S$1,Data!$A$1:$AN$1,),)</f>
        <v>7.0228714927153837E-2</v>
      </c>
      <c r="T48" s="14">
        <f>(VLOOKUP(B48,Data!$A:$AN,MATCH(yoy!$T$1,Data!$A$1:$AN$1,),)-VLOOKUP(A48,Data!$A:$AN,MATCH(yoy!$T$1,Data!$A$1:$AN$1,),))/VLOOKUP(A48,Data!$A:$AN,MATCH(yoy!$T$1,Data!$A$1:$AN$1,),)</f>
        <v>7.0123197437546941E-2</v>
      </c>
      <c r="U48" s="14">
        <f>(VLOOKUP(B48,Data!$A:$AN,MATCH(yoy!$U$1,Data!$A$1:$AN$1,),)-VLOOKUP(A48,Data!$A:$AN,MATCH(yoy!$U$1,Data!$A$1:$AN$1,),))/VLOOKUP(A48,Data!$A:$AN,MATCH(yoy!$U$1,Data!$A$1:$AN$1,),)</f>
        <v>4.8471429386076745E-4</v>
      </c>
      <c r="V48" s="14">
        <f>(VLOOKUP(B48,Data!$A:$AN,MATCH(yoy!$V$1,Data!$A$1:$AN$1,),)-VLOOKUP(A48,Data!$A:$AN,MATCH(yoy!$V$1,Data!$A$1:$AN$1,),))/VLOOKUP(A48,Data!$A:$AN,MATCH(yoy!$V$1,Data!$A$1:$AN$1,),)</f>
        <v>2.5653414787327068E-2</v>
      </c>
      <c r="W48" s="14">
        <f>(VLOOKUP(B48,Data!$A:$AN,MATCH(yoy!$W$1,Data!$A$1:$AN$1,),)-VLOOKUP(A48,Data!$A:$AN,MATCH(yoy!$W$1,Data!$A$1:$AN$1,),))/VLOOKUP(A48,Data!$A:$AN,MATCH(yoy!$W$1,Data!$A$1:$AN$1,),)</f>
        <v>0.23171585200748684</v>
      </c>
      <c r="X48" s="14">
        <f>(VLOOKUP(B48,Data!$A:$AN,MATCH(yoy!$X$1,Data!$A$1:$AN$1,),)-VLOOKUP(A48,Data!$A:$AN,MATCH(yoy!$X$1,Data!$A$1:$AN$1,),))/VLOOKUP(A48,Data!$A:$AN,MATCH(yoy!$X$1,Data!$A$1:$AN$1,),)</f>
        <v>6.4671129057089716E-2</v>
      </c>
      <c r="Y48" s="14">
        <f>(VLOOKUP(B48,Data!$A:$AN,MATCH(yoy!$Y$1,Data!$A$1:$AN$1,),)-VLOOKUP(A48,Data!$A:$AN,MATCH(yoy!$Y$1,Data!$A$1:$AN$1,),))/VLOOKUP(A48,Data!$A:$AN,MATCH(yoy!$Y$1,Data!$A$1:$AN$1,),)</f>
        <v>7.2196581218484435E-2</v>
      </c>
      <c r="Z48" s="14">
        <f>(VLOOKUP(B48,Data!$A:$AN,MATCH(yoy!$Z$1,Data!$A$1:$AN$1,),)-VLOOKUP(A48,Data!$A:$AN,MATCH(yoy!$Z$1,Data!$A$1:$AN$1,),))/VLOOKUP(A48,Data!$A:$AN,MATCH(yoy!$Z$1,Data!$A$1:$AN$1,),)</f>
        <v>4.8119135392215726E-2</v>
      </c>
      <c r="AA48" s="14">
        <f>(VLOOKUP(B48,Data!$A:$AN,MATCH(yoy!$AA$1,Data!$A$1:$AN$1,),)-VLOOKUP(A48,Data!$A:$AN,MATCH(yoy!$AA$1,Data!$A$1:$AN$1,),))/VLOOKUP(A48,Data!$A:$AN,MATCH(yoy!$AA$1,Data!$A$1:$AN$1,),)</f>
        <v>7.4441962099331557E-2</v>
      </c>
    </row>
    <row r="49" spans="1:27" s="67" customFormat="1" x14ac:dyDescent="0.2">
      <c r="A49" s="20">
        <f t="shared" si="3"/>
        <v>42979</v>
      </c>
      <c r="B49" s="12">
        <v>43344</v>
      </c>
      <c r="C49" s="14">
        <f>(VLOOKUP(B49,Data!$A:$AN,MATCH(yoy!$C$1,Data!$A$1:$AN$1,),)-VLOOKUP(A49,Data!$A:$AN,MATCH(yoy!$C$1,Data!$A$1:$AN$1,),))/VLOOKUP(A49,Data!$A:$AN,MATCH(yoy!$C$1,Data!$A$1:$AN$1,),)</f>
        <v>5.2132061500936425E-2</v>
      </c>
      <c r="D49" s="14">
        <f>(VLOOKUP(B49,Data!$A:$AN,MATCH(yoy!$D$1,Data!$A$1:$AN$1,),)-VLOOKUP(A49,Data!$A:$AN,MATCH(yoy!$D$1,Data!$A$1:$AN$1,),))/VLOOKUP(A49,Data!$A:$AN,MATCH(yoy!$D$1,Data!$A$1:$AN$1,),)</f>
        <v>3.7335352298268773E-2</v>
      </c>
      <c r="E49" s="14">
        <f>(VLOOKUP(B49,Data!$A:$AN,MATCH(yoy!$E$1,Data!$A$1:$AN$1,),)-VLOOKUP(A49,Data!$A:$AN,MATCH(yoy!$E$1,Data!$A$1:$AN$1,),))/VLOOKUP(A49,Data!$A:$AN,MATCH(yoy!$E$1,Data!$A$1:$AN$1,),)</f>
        <v>8.7555259434396265E-2</v>
      </c>
      <c r="F49" s="14">
        <f>(VLOOKUP(B49,Data!$A:$AN,MATCH(yoy!$F$1,Data!$A$1:$AN$1,),)-VLOOKUP(A49,Data!$A:$AN,MATCH(yoy!$F$1,Data!$A$1:$AN$1,),))/VLOOKUP(A49,Data!$A:$AN,MATCH(yoy!$F$1,Data!$A$1:$AN$1,),)</f>
        <v>3.5682139178651498E-2</v>
      </c>
      <c r="G49" s="14">
        <f>(VLOOKUP(B49,Data!$A:$AN,MATCH(yoy!$G$1,Data!$A$1:$AN$1,),)-VLOOKUP(A49,Data!$A:$AN,MATCH(yoy!$G$1,Data!$A$1:$AN$1,),))/VLOOKUP(A49,Data!$A:$AN,MATCH(yoy!$G$1,Data!$A$1:$AN$1,),)</f>
        <v>2.4455853749040808E-2</v>
      </c>
      <c r="H49" s="14">
        <f>(VLOOKUP(B49,Data!$A:$AN,MATCH(yoy!$H$1,Data!$A$1:$AN$1,),)-VLOOKUP(A49,Data!$A:$AN,MATCH(yoy!$H$1,Data!$A$1:$AN$1,),))/VLOOKUP(A49,Data!$A:$AN,MATCH(yoy!$H$1,Data!$A$1:$AN$1,),)</f>
        <v>2.2674780326080463E-2</v>
      </c>
      <c r="I49" s="14">
        <f>(VLOOKUP(B49,Data!$A:$AN,MATCH(yoy!$I$1,Data!$A$1:$AN$1,),)-VLOOKUP(A49,Data!$A:$AN,MATCH(yoy!$I$1,Data!$A$1:$AN$1,),))/VLOOKUP(A49,Data!$A:$AN,MATCH(yoy!$I$1,Data!$A$1:$AN$1,),)</f>
        <v>2.3592942843831906E-2</v>
      </c>
      <c r="J49" s="14">
        <f>(VLOOKUP(B49,Data!$A:$AN,MATCH(yoy!$J$1,Data!$A$1:$AN$1,),)-VLOOKUP(A49,Data!$A:$AN,MATCH(yoy!$J$1,Data!$A$1:$AN$1,),))/VLOOKUP(A49,Data!$A:$AN,MATCH(yoy!$J$1,Data!$A$1:$AN$1,),)</f>
        <v>4.5564850515242589E-2</v>
      </c>
      <c r="K49" s="14">
        <f>(VLOOKUP(B49,Data!$A:$AN,MATCH(yoy!$K$1,Data!$A$1:$AN$1,),)-VLOOKUP(A49,Data!$A:$AN,MATCH(yoy!$K$1,Data!$A$1:$AN$1,),))/VLOOKUP(A49,Data!$A:$AN,MATCH(yoy!$K$1,Data!$A$1:$AN$1,),)</f>
        <v>5.6188287017031734E-2</v>
      </c>
      <c r="L49" s="14">
        <f>(VLOOKUP(B49,Data!$A:$AN,MATCH(yoy!$L$1,Data!$A$1:$AN$1,),)-VLOOKUP(A49,Data!$A:$AN,MATCH(yoy!$L$1,Data!$A$1:$AN$1,),))/VLOOKUP(A49,Data!$A:$AN,MATCH(yoy!$L$1,Data!$A$1:$AN$1,),)</f>
        <v>7.5689742396341422E-2</v>
      </c>
      <c r="M49" s="14">
        <f>(VLOOKUP(B49,Data!$A:$AN,MATCH(yoy!$M$1,Data!$A$1:$AN$1,),)-VLOOKUP(A49,Data!$A:$AN,MATCH(yoy!$M$1,Data!$A$1:$AN$1,),))/VLOOKUP(A49,Data!$A:$AN,MATCH(yoy!$M$1,Data!$A$1:$AN$1,),)</f>
        <v>7.1722167367160958E-2</v>
      </c>
      <c r="N49" s="14">
        <f>(VLOOKUP(B49,Data!$A:$AN,MATCH(yoy!$N$1,Data!$A$1:$AN$1,),)-VLOOKUP(A49,Data!$A:$AN,MATCH(yoy!$N$1,Data!$A$1:$AN$1,),))/VLOOKUP(A49,Data!$A:$AN,MATCH(yoy!$N$1,Data!$A$1:$AN$1,),)</f>
        <v>0.11415033884465513</v>
      </c>
      <c r="O49" s="14">
        <f>(VLOOKUP(B49,Data!$A:$AN,MATCH(yoy!$O$1,Data!$A$1:$AN$1,),)-VLOOKUP(A49,Data!$A:$AN,MATCH(yoy!$O$1,Data!$A$1:$AN$1,),))/VLOOKUP(A49,Data!$A:$AN,MATCH(yoy!$O$1,Data!$A$1:$AN$1,),)</f>
        <v>0.10502146016326162</v>
      </c>
      <c r="P49" s="14">
        <f>(VLOOKUP(B49,Data!$A:$AN,MATCH(yoy!$P$1,Data!$A$1:$AN$1,),)-VLOOKUP(A49,Data!$A:$AN,MATCH(yoy!$P$1,Data!$A$1:$AN$1,),))/VLOOKUP(A49,Data!$A:$AN,MATCH(yoy!$P$1,Data!$A$1:$AN$1,),)</f>
        <v>5.7221446653425483E-2</v>
      </c>
      <c r="Q49" s="14">
        <f>(VLOOKUP(B49,Data!$A:$AN,MATCH(yoy!$Q$1,Data!$A$1:$AN$1,),)-VLOOKUP(A49,Data!$A:$AN,MATCH(yoy!$Q$1,Data!$A$1:$AN$1,),))/VLOOKUP(A49,Data!$A:$AN,MATCH(yoy!$Q$1,Data!$A$1:$AN$1,),)</f>
        <v>2.3434225965971008E-2</v>
      </c>
      <c r="R49" s="14">
        <f>(VLOOKUP(B49,Data!$A:$AN,MATCH(yoy!$R$1,Data!$A$1:$AN$1,),)-VLOOKUP(A49,Data!$A:$AN,MATCH(yoy!$R$1,Data!$A$1:$AN$1,),))/VLOOKUP(A49,Data!$A:$AN,MATCH(yoy!$R$1,Data!$A$1:$AN$1,),)</f>
        <v>6.3308682243409714E-2</v>
      </c>
      <c r="S49" s="14">
        <f>(VLOOKUP(B49,Data!$A:$AN,MATCH(yoy!$S$1,Data!$A$1:$AN$1,),)-VLOOKUP(A49,Data!$A:$AN,MATCH(yoy!$S$1,Data!$A$1:$AN$1,),))/VLOOKUP(A49,Data!$A:$AN,MATCH(yoy!$S$1,Data!$A$1:$AN$1,),)</f>
        <v>7.2735572554256278E-2</v>
      </c>
      <c r="T49" s="14">
        <f>(VLOOKUP(B49,Data!$A:$AN,MATCH(yoy!$T$1,Data!$A$1:$AN$1,),)-VLOOKUP(A49,Data!$A:$AN,MATCH(yoy!$T$1,Data!$A$1:$AN$1,),))/VLOOKUP(A49,Data!$A:$AN,MATCH(yoy!$T$1,Data!$A$1:$AN$1,),)</f>
        <v>7.8754847009019857E-2</v>
      </c>
      <c r="U49" s="14">
        <f>(VLOOKUP(B49,Data!$A:$AN,MATCH(yoy!$U$1,Data!$A$1:$AN$1,),)-VLOOKUP(A49,Data!$A:$AN,MATCH(yoy!$U$1,Data!$A$1:$AN$1,),))/VLOOKUP(A49,Data!$A:$AN,MATCH(yoy!$U$1,Data!$A$1:$AN$1,),)</f>
        <v>-6.0873664454054828E-3</v>
      </c>
      <c r="V49" s="14">
        <f>(VLOOKUP(B49,Data!$A:$AN,MATCH(yoy!$V$1,Data!$A$1:$AN$1,),)-VLOOKUP(A49,Data!$A:$AN,MATCH(yoy!$V$1,Data!$A$1:$AN$1,),))/VLOOKUP(A49,Data!$A:$AN,MATCH(yoy!$V$1,Data!$A$1:$AN$1,),)</f>
        <v>2.5966842083045991E-2</v>
      </c>
      <c r="W49" s="14">
        <f>(VLOOKUP(B49,Data!$A:$AN,MATCH(yoy!$W$1,Data!$A$1:$AN$1,),)-VLOOKUP(A49,Data!$A:$AN,MATCH(yoy!$W$1,Data!$A$1:$AN$1,),))/VLOOKUP(A49,Data!$A:$AN,MATCH(yoy!$W$1,Data!$A$1:$AN$1,),)</f>
        <v>0.25910584316819324</v>
      </c>
      <c r="X49" s="14">
        <f>(VLOOKUP(B49,Data!$A:$AN,MATCH(yoy!$X$1,Data!$A$1:$AN$1,),)-VLOOKUP(A49,Data!$A:$AN,MATCH(yoy!$X$1,Data!$A$1:$AN$1,),))/VLOOKUP(A49,Data!$A:$AN,MATCH(yoy!$X$1,Data!$A$1:$AN$1,),)</f>
        <v>6.9416505996422406E-2</v>
      </c>
      <c r="Y49" s="14">
        <f>(VLOOKUP(B49,Data!$A:$AN,MATCH(yoy!$Y$1,Data!$A$1:$AN$1,),)-VLOOKUP(A49,Data!$A:$AN,MATCH(yoy!$Y$1,Data!$A$1:$AN$1,),))/VLOOKUP(A49,Data!$A:$AN,MATCH(yoy!$Y$1,Data!$A$1:$AN$1,),)</f>
        <v>7.641447242507117E-2</v>
      </c>
      <c r="Z49" s="14">
        <f>(VLOOKUP(B49,Data!$A:$AN,MATCH(yoy!$Z$1,Data!$A$1:$AN$1,),)-VLOOKUP(A49,Data!$A:$AN,MATCH(yoy!$Z$1,Data!$A$1:$AN$1,),))/VLOOKUP(A49,Data!$A:$AN,MATCH(yoy!$Z$1,Data!$A$1:$AN$1,),)</f>
        <v>4.5007887784387864E-2</v>
      </c>
      <c r="AA49" s="14">
        <f>(VLOOKUP(B49,Data!$A:$AN,MATCH(yoy!$AA$1,Data!$A$1:$AN$1,),)-VLOOKUP(A49,Data!$A:$AN,MATCH(yoy!$AA$1,Data!$A$1:$AN$1,),))/VLOOKUP(A49,Data!$A:$AN,MATCH(yoy!$AA$1,Data!$A$1:$AN$1,),)</f>
        <v>7.7272758078507864E-2</v>
      </c>
    </row>
    <row r="50" spans="1:27" s="67" customFormat="1" x14ac:dyDescent="0.2">
      <c r="A50" s="20">
        <f t="shared" si="3"/>
        <v>43009</v>
      </c>
      <c r="B50" s="12">
        <v>43374</v>
      </c>
      <c r="C50" s="14">
        <f>(VLOOKUP(B50,Data!$A:$AN,MATCH(yoy!$C$1,Data!$A$1:$AN$1,),)-VLOOKUP(A50,Data!$A:$AN,MATCH(yoy!$C$1,Data!$A$1:$AN$1,),))/VLOOKUP(A50,Data!$A:$AN,MATCH(yoy!$C$1,Data!$A$1:$AN$1,),)</f>
        <v>4.994015847388078E-2</v>
      </c>
      <c r="D50" s="14">
        <f>(VLOOKUP(B50,Data!$A:$AN,MATCH(yoy!$D$1,Data!$A$1:$AN$1,),)-VLOOKUP(A50,Data!$A:$AN,MATCH(yoy!$D$1,Data!$A$1:$AN$1,),))/VLOOKUP(A50,Data!$A:$AN,MATCH(yoy!$D$1,Data!$A$1:$AN$1,),)</f>
        <v>3.3880692628434537E-2</v>
      </c>
      <c r="E50" s="14">
        <f>(VLOOKUP(B50,Data!$A:$AN,MATCH(yoy!$E$1,Data!$A$1:$AN$1,),)-VLOOKUP(A50,Data!$A:$AN,MATCH(yoy!$E$1,Data!$A$1:$AN$1,),))/VLOOKUP(A50,Data!$A:$AN,MATCH(yoy!$E$1,Data!$A$1:$AN$1,),)</f>
        <v>8.6521109722965867E-2</v>
      </c>
      <c r="F50" s="14">
        <f>(VLOOKUP(B50,Data!$A:$AN,MATCH(yoy!$F$1,Data!$A$1:$AN$1,),)-VLOOKUP(A50,Data!$A:$AN,MATCH(yoy!$F$1,Data!$A$1:$AN$1,),))/VLOOKUP(A50,Data!$A:$AN,MATCH(yoy!$F$1,Data!$A$1:$AN$1,),)</f>
        <v>3.6551037278636123E-2</v>
      </c>
      <c r="G50" s="14">
        <f>(VLOOKUP(B50,Data!$A:$AN,MATCH(yoy!$G$1,Data!$A$1:$AN$1,),)-VLOOKUP(A50,Data!$A:$AN,MATCH(yoy!$G$1,Data!$A$1:$AN$1,),))/VLOOKUP(A50,Data!$A:$AN,MATCH(yoy!$G$1,Data!$A$1:$AN$1,),)</f>
        <v>2.3140719204569806E-2</v>
      </c>
      <c r="H50" s="14">
        <f>(VLOOKUP(B50,Data!$A:$AN,MATCH(yoy!$H$1,Data!$A$1:$AN$1,),)-VLOOKUP(A50,Data!$A:$AN,MATCH(yoy!$H$1,Data!$A$1:$AN$1,),))/VLOOKUP(A50,Data!$A:$AN,MATCH(yoy!$H$1,Data!$A$1:$AN$1,),)</f>
        <v>2.6229466499925799E-2</v>
      </c>
      <c r="I50" s="14">
        <f>(VLOOKUP(B50,Data!$A:$AN,MATCH(yoy!$I$1,Data!$A$1:$AN$1,),)-VLOOKUP(A50,Data!$A:$AN,MATCH(yoy!$I$1,Data!$A$1:$AN$1,),))/VLOOKUP(A50,Data!$A:$AN,MATCH(yoy!$I$1,Data!$A$1:$AN$1,),)</f>
        <v>2.4044143326115819E-2</v>
      </c>
      <c r="J50" s="14">
        <f>(VLOOKUP(B50,Data!$A:$AN,MATCH(yoy!$J$1,Data!$A$1:$AN$1,),)-VLOOKUP(A50,Data!$A:$AN,MATCH(yoy!$J$1,Data!$A$1:$AN$1,),))/VLOOKUP(A50,Data!$A:$AN,MATCH(yoy!$J$1,Data!$A$1:$AN$1,),)</f>
        <v>4.5972958533678533E-2</v>
      </c>
      <c r="K50" s="14">
        <f>(VLOOKUP(B50,Data!$A:$AN,MATCH(yoy!$K$1,Data!$A$1:$AN$1,),)-VLOOKUP(A50,Data!$A:$AN,MATCH(yoy!$K$1,Data!$A$1:$AN$1,),))/VLOOKUP(A50,Data!$A:$AN,MATCH(yoy!$K$1,Data!$A$1:$AN$1,),)</f>
        <v>4.7300131900324525E-2</v>
      </c>
      <c r="L50" s="14">
        <f>(VLOOKUP(B50,Data!$A:$AN,MATCH(yoy!$L$1,Data!$A$1:$AN$1,),)-VLOOKUP(A50,Data!$A:$AN,MATCH(yoy!$L$1,Data!$A$1:$AN$1,),))/VLOOKUP(A50,Data!$A:$AN,MATCH(yoy!$L$1,Data!$A$1:$AN$1,),)</f>
        <v>7.5319147227364575E-2</v>
      </c>
      <c r="M50" s="14">
        <f>(VLOOKUP(B50,Data!$A:$AN,MATCH(yoy!$M$1,Data!$A$1:$AN$1,),)-VLOOKUP(A50,Data!$A:$AN,MATCH(yoy!$M$1,Data!$A$1:$AN$1,),))/VLOOKUP(A50,Data!$A:$AN,MATCH(yoy!$M$1,Data!$A$1:$AN$1,),)</f>
        <v>6.1583302971946044E-2</v>
      </c>
      <c r="N50" s="14">
        <f>(VLOOKUP(B50,Data!$A:$AN,MATCH(yoy!$N$1,Data!$A$1:$AN$1,),)-VLOOKUP(A50,Data!$A:$AN,MATCH(yoy!$N$1,Data!$A$1:$AN$1,),))/VLOOKUP(A50,Data!$A:$AN,MATCH(yoy!$N$1,Data!$A$1:$AN$1,),)</f>
        <v>0.11019475281044319</v>
      </c>
      <c r="O50" s="14">
        <f>(VLOOKUP(B50,Data!$A:$AN,MATCH(yoy!$O$1,Data!$A$1:$AN$1,),)-VLOOKUP(A50,Data!$A:$AN,MATCH(yoy!$O$1,Data!$A$1:$AN$1,),))/VLOOKUP(A50,Data!$A:$AN,MATCH(yoy!$O$1,Data!$A$1:$AN$1,),)</f>
        <v>9.5466661819119336E-2</v>
      </c>
      <c r="P50" s="14">
        <f>(VLOOKUP(B50,Data!$A:$AN,MATCH(yoy!$P$1,Data!$A$1:$AN$1,),)-VLOOKUP(A50,Data!$A:$AN,MATCH(yoy!$P$1,Data!$A$1:$AN$1,),))/VLOOKUP(A50,Data!$A:$AN,MATCH(yoy!$P$1,Data!$A$1:$AN$1,),)</f>
        <v>5.5024741340530856E-2</v>
      </c>
      <c r="Q50" s="14">
        <f>(VLOOKUP(B50,Data!$A:$AN,MATCH(yoy!$Q$1,Data!$A$1:$AN$1,),)-VLOOKUP(A50,Data!$A:$AN,MATCH(yoy!$Q$1,Data!$A$1:$AN$1,),))/VLOOKUP(A50,Data!$A:$AN,MATCH(yoy!$Q$1,Data!$A$1:$AN$1,),)</f>
        <v>2.126285631732763E-2</v>
      </c>
      <c r="R50" s="14">
        <f>(VLOOKUP(B50,Data!$A:$AN,MATCH(yoy!$R$1,Data!$A$1:$AN$1,),)-VLOOKUP(A50,Data!$A:$AN,MATCH(yoy!$R$1,Data!$A$1:$AN$1,),))/VLOOKUP(A50,Data!$A:$AN,MATCH(yoy!$R$1,Data!$A$1:$AN$1,),)</f>
        <v>7.0108321409868807E-2</v>
      </c>
      <c r="S50" s="14">
        <f>(VLOOKUP(B50,Data!$A:$AN,MATCH(yoy!$S$1,Data!$A$1:$AN$1,),)-VLOOKUP(A50,Data!$A:$AN,MATCH(yoy!$S$1,Data!$A$1:$AN$1,),))/VLOOKUP(A50,Data!$A:$AN,MATCH(yoy!$S$1,Data!$A$1:$AN$1,),)</f>
        <v>7.4904661232980119E-2</v>
      </c>
      <c r="T50" s="14">
        <f>(VLOOKUP(B50,Data!$A:$AN,MATCH(yoy!$T$1,Data!$A$1:$AN$1,),)-VLOOKUP(A50,Data!$A:$AN,MATCH(yoy!$T$1,Data!$A$1:$AN$1,),))/VLOOKUP(A50,Data!$A:$AN,MATCH(yoy!$T$1,Data!$A$1:$AN$1,),)</f>
        <v>7.9563372144328237E-2</v>
      </c>
      <c r="U50" s="14">
        <f>(VLOOKUP(B50,Data!$A:$AN,MATCH(yoy!$U$1,Data!$A$1:$AN$1,),)-VLOOKUP(A50,Data!$A:$AN,MATCH(yoy!$U$1,Data!$A$1:$AN$1,),))/VLOOKUP(A50,Data!$A:$AN,MATCH(yoy!$U$1,Data!$A$1:$AN$1,),)</f>
        <v>-7.6992056764001336E-3</v>
      </c>
      <c r="V50" s="14">
        <f>(VLOOKUP(B50,Data!$A:$AN,MATCH(yoy!$V$1,Data!$A$1:$AN$1,),)-VLOOKUP(A50,Data!$A:$AN,MATCH(yoy!$V$1,Data!$A$1:$AN$1,),))/VLOOKUP(A50,Data!$A:$AN,MATCH(yoy!$V$1,Data!$A$1:$AN$1,),)</f>
        <v>3.5544381960524951E-2</v>
      </c>
      <c r="W50" s="14">
        <f>(VLOOKUP(B50,Data!$A:$AN,MATCH(yoy!$W$1,Data!$A$1:$AN$1,),)-VLOOKUP(A50,Data!$A:$AN,MATCH(yoy!$W$1,Data!$A$1:$AN$1,),))/VLOOKUP(A50,Data!$A:$AN,MATCH(yoy!$W$1,Data!$A$1:$AN$1,),)</f>
        <v>0.25423944900873574</v>
      </c>
      <c r="X50" s="14">
        <f>(VLOOKUP(B50,Data!$A:$AN,MATCH(yoy!$X$1,Data!$A$1:$AN$1,),)-VLOOKUP(A50,Data!$A:$AN,MATCH(yoy!$X$1,Data!$A$1:$AN$1,),))/VLOOKUP(A50,Data!$A:$AN,MATCH(yoy!$X$1,Data!$A$1:$AN$1,),)</f>
        <v>6.4793271641124153E-2</v>
      </c>
      <c r="Y50" s="14">
        <f>(VLOOKUP(B50,Data!$A:$AN,MATCH(yoy!$Y$1,Data!$A$1:$AN$1,),)-VLOOKUP(A50,Data!$A:$AN,MATCH(yoy!$Y$1,Data!$A$1:$AN$1,),))/VLOOKUP(A50,Data!$A:$AN,MATCH(yoy!$Y$1,Data!$A$1:$AN$1,),)</f>
        <v>7.1345604417387798E-2</v>
      </c>
      <c r="Z50" s="14">
        <f>(VLOOKUP(B50,Data!$A:$AN,MATCH(yoy!$Z$1,Data!$A$1:$AN$1,),)-VLOOKUP(A50,Data!$A:$AN,MATCH(yoy!$Z$1,Data!$A$1:$AN$1,),))/VLOOKUP(A50,Data!$A:$AN,MATCH(yoy!$Z$1,Data!$A$1:$AN$1,),)</f>
        <v>4.8304412813861962E-2</v>
      </c>
      <c r="AA50" s="14">
        <f>(VLOOKUP(B50,Data!$A:$AN,MATCH(yoy!$AA$1,Data!$A$1:$AN$1,),)-VLOOKUP(A50,Data!$A:$AN,MATCH(yoy!$AA$1,Data!$A$1:$AN$1,),))/VLOOKUP(A50,Data!$A:$AN,MATCH(yoy!$AA$1,Data!$A$1:$AN$1,),)</f>
        <v>8.1108756020580666E-2</v>
      </c>
    </row>
    <row r="51" spans="1:27" s="67" customFormat="1" x14ac:dyDescent="0.2">
      <c r="A51" s="20">
        <f t="shared" si="3"/>
        <v>43040</v>
      </c>
      <c r="B51" s="12">
        <v>43405</v>
      </c>
      <c r="C51" s="14">
        <f>(VLOOKUP(B51,Data!$A:$AN,MATCH(yoy!$C$1,Data!$A$1:$AN$1,),)-VLOOKUP(A51,Data!$A:$AN,MATCH(yoy!$C$1,Data!$A$1:$AN$1,),))/VLOOKUP(A51,Data!$A:$AN,MATCH(yoy!$C$1,Data!$A$1:$AN$1,),)</f>
        <v>4.6366530445196438E-2</v>
      </c>
      <c r="D51" s="14">
        <f>(VLOOKUP(B51,Data!$A:$AN,MATCH(yoy!$D$1,Data!$A$1:$AN$1,),)-VLOOKUP(A51,Data!$A:$AN,MATCH(yoy!$D$1,Data!$A$1:$AN$1,),))/VLOOKUP(A51,Data!$A:$AN,MATCH(yoy!$D$1,Data!$A$1:$AN$1,),)</f>
        <v>3.2731425221517209E-2</v>
      </c>
      <c r="E51" s="14">
        <f>(VLOOKUP(B51,Data!$A:$AN,MATCH(yoy!$E$1,Data!$A$1:$AN$1,),)-VLOOKUP(A51,Data!$A:$AN,MATCH(yoy!$E$1,Data!$A$1:$AN$1,),))/VLOOKUP(A51,Data!$A:$AN,MATCH(yoy!$E$1,Data!$A$1:$AN$1,),)</f>
        <v>8.5278767840795786E-2</v>
      </c>
      <c r="F51" s="14">
        <f>(VLOOKUP(B51,Data!$A:$AN,MATCH(yoy!$F$1,Data!$A$1:$AN$1,),)-VLOOKUP(A51,Data!$A:$AN,MATCH(yoy!$F$1,Data!$A$1:$AN$1,),))/VLOOKUP(A51,Data!$A:$AN,MATCH(yoy!$F$1,Data!$A$1:$AN$1,),)</f>
        <v>3.8068103834171058E-2</v>
      </c>
      <c r="G51" s="14">
        <f>(VLOOKUP(B51,Data!$A:$AN,MATCH(yoy!$G$1,Data!$A$1:$AN$1,),)-VLOOKUP(A51,Data!$A:$AN,MATCH(yoy!$G$1,Data!$A$1:$AN$1,),))/VLOOKUP(A51,Data!$A:$AN,MATCH(yoy!$G$1,Data!$A$1:$AN$1,),)</f>
        <v>2.0619083641716572E-2</v>
      </c>
      <c r="H51" s="14">
        <f>(VLOOKUP(B51,Data!$A:$AN,MATCH(yoy!$H$1,Data!$A$1:$AN$1,),)-VLOOKUP(A51,Data!$A:$AN,MATCH(yoy!$H$1,Data!$A$1:$AN$1,),))/VLOOKUP(A51,Data!$A:$AN,MATCH(yoy!$H$1,Data!$A$1:$AN$1,),)</f>
        <v>2.8346040996172536E-2</v>
      </c>
      <c r="I51" s="14">
        <f>(VLOOKUP(B51,Data!$A:$AN,MATCH(yoy!$I$1,Data!$A$1:$AN$1,),)-VLOOKUP(A51,Data!$A:$AN,MATCH(yoy!$I$1,Data!$A$1:$AN$1,),))/VLOOKUP(A51,Data!$A:$AN,MATCH(yoy!$I$1,Data!$A$1:$AN$1,),)</f>
        <v>2.6515140946263761E-2</v>
      </c>
      <c r="J51" s="14">
        <f>(VLOOKUP(B51,Data!$A:$AN,MATCH(yoy!$J$1,Data!$A$1:$AN$1,),)-VLOOKUP(A51,Data!$A:$AN,MATCH(yoy!$J$1,Data!$A$1:$AN$1,),))/VLOOKUP(A51,Data!$A:$AN,MATCH(yoy!$J$1,Data!$A$1:$AN$1,),)</f>
        <v>4.7203660585074421E-2</v>
      </c>
      <c r="K51" s="14">
        <f>(VLOOKUP(B51,Data!$A:$AN,MATCH(yoy!$K$1,Data!$A$1:$AN$1,),)-VLOOKUP(A51,Data!$A:$AN,MATCH(yoy!$K$1,Data!$A$1:$AN$1,),))/VLOOKUP(A51,Data!$A:$AN,MATCH(yoy!$K$1,Data!$A$1:$AN$1,),)</f>
        <v>4.4831994963650861E-2</v>
      </c>
      <c r="L51" s="14">
        <f>(VLOOKUP(B51,Data!$A:$AN,MATCH(yoy!$L$1,Data!$A$1:$AN$1,),)-VLOOKUP(A51,Data!$A:$AN,MATCH(yoy!$L$1,Data!$A$1:$AN$1,),))/VLOOKUP(A51,Data!$A:$AN,MATCH(yoy!$L$1,Data!$A$1:$AN$1,),)</f>
        <v>7.5699892139635877E-2</v>
      </c>
      <c r="M51" s="14">
        <f>(VLOOKUP(B51,Data!$A:$AN,MATCH(yoy!$M$1,Data!$A$1:$AN$1,),)-VLOOKUP(A51,Data!$A:$AN,MATCH(yoy!$M$1,Data!$A$1:$AN$1,),))/VLOOKUP(A51,Data!$A:$AN,MATCH(yoy!$M$1,Data!$A$1:$AN$1,),)</f>
        <v>5.9703334147290538E-2</v>
      </c>
      <c r="N51" s="14">
        <f>(VLOOKUP(B51,Data!$A:$AN,MATCH(yoy!$N$1,Data!$A$1:$AN$1,),)-VLOOKUP(A51,Data!$A:$AN,MATCH(yoy!$N$1,Data!$A$1:$AN$1,),))/VLOOKUP(A51,Data!$A:$AN,MATCH(yoy!$N$1,Data!$A$1:$AN$1,),)</f>
        <v>0.11039484836547139</v>
      </c>
      <c r="O51" s="14">
        <f>(VLOOKUP(B51,Data!$A:$AN,MATCH(yoy!$O$1,Data!$A$1:$AN$1,),)-VLOOKUP(A51,Data!$A:$AN,MATCH(yoy!$O$1,Data!$A$1:$AN$1,),))/VLOOKUP(A51,Data!$A:$AN,MATCH(yoy!$O$1,Data!$A$1:$AN$1,),)</f>
        <v>9.4245535173898276E-2</v>
      </c>
      <c r="P51" s="14">
        <f>(VLOOKUP(B51,Data!$A:$AN,MATCH(yoy!$P$1,Data!$A$1:$AN$1,),)-VLOOKUP(A51,Data!$A:$AN,MATCH(yoy!$P$1,Data!$A$1:$AN$1,),))/VLOOKUP(A51,Data!$A:$AN,MATCH(yoy!$P$1,Data!$A$1:$AN$1,),)</f>
        <v>5.6239375231667832E-2</v>
      </c>
      <c r="Q51" s="14">
        <f>(VLOOKUP(B51,Data!$A:$AN,MATCH(yoy!$Q$1,Data!$A$1:$AN$1,),)-VLOOKUP(A51,Data!$A:$AN,MATCH(yoy!$Q$1,Data!$A$1:$AN$1,),))/VLOOKUP(A51,Data!$A:$AN,MATCH(yoy!$Q$1,Data!$A$1:$AN$1,),)</f>
        <v>1.9841335276213862E-2</v>
      </c>
      <c r="R51" s="14">
        <f>(VLOOKUP(B51,Data!$A:$AN,MATCH(yoy!$R$1,Data!$A$1:$AN$1,),)-VLOOKUP(A51,Data!$A:$AN,MATCH(yoy!$R$1,Data!$A$1:$AN$1,),))/VLOOKUP(A51,Data!$A:$AN,MATCH(yoy!$R$1,Data!$A$1:$AN$1,),)</f>
        <v>6.8994694100664763E-2</v>
      </c>
      <c r="S51" s="14">
        <f>(VLOOKUP(B51,Data!$A:$AN,MATCH(yoy!$S$1,Data!$A$1:$AN$1,),)-VLOOKUP(A51,Data!$A:$AN,MATCH(yoy!$S$1,Data!$A$1:$AN$1,),))/VLOOKUP(A51,Data!$A:$AN,MATCH(yoy!$S$1,Data!$A$1:$AN$1,),)</f>
        <v>7.5450702595009411E-2</v>
      </c>
      <c r="T51" s="14">
        <f>(VLOOKUP(B51,Data!$A:$AN,MATCH(yoy!$T$1,Data!$A$1:$AN$1,),)-VLOOKUP(A51,Data!$A:$AN,MATCH(yoy!$T$1,Data!$A$1:$AN$1,),))/VLOOKUP(A51,Data!$A:$AN,MATCH(yoy!$T$1,Data!$A$1:$AN$1,),)</f>
        <v>8.5993352473919302E-2</v>
      </c>
      <c r="U51" s="14">
        <f>(VLOOKUP(B51,Data!$A:$AN,MATCH(yoy!$U$1,Data!$A$1:$AN$1,),)-VLOOKUP(A51,Data!$A:$AN,MATCH(yoy!$U$1,Data!$A$1:$AN$1,),))/VLOOKUP(A51,Data!$A:$AN,MATCH(yoy!$U$1,Data!$A$1:$AN$1,),)</f>
        <v>1.0415638266363131E-3</v>
      </c>
      <c r="V51" s="14">
        <f>(VLOOKUP(B51,Data!$A:$AN,MATCH(yoy!$V$1,Data!$A$1:$AN$1,),)-VLOOKUP(A51,Data!$A:$AN,MATCH(yoy!$V$1,Data!$A$1:$AN$1,),))/VLOOKUP(A51,Data!$A:$AN,MATCH(yoy!$V$1,Data!$A$1:$AN$1,),)</f>
        <v>4.7527366450220765E-2</v>
      </c>
      <c r="W51" s="14">
        <f>(VLOOKUP(B51,Data!$A:$AN,MATCH(yoy!$W$1,Data!$A$1:$AN$1,),)-VLOOKUP(A51,Data!$A:$AN,MATCH(yoy!$W$1,Data!$A$1:$AN$1,),))/VLOOKUP(A51,Data!$A:$AN,MATCH(yoy!$W$1,Data!$A$1:$AN$1,),)</f>
        <v>0.18798476746138038</v>
      </c>
      <c r="X51" s="14">
        <f>(VLOOKUP(B51,Data!$A:$AN,MATCH(yoy!$X$1,Data!$A$1:$AN$1,),)-VLOOKUP(A51,Data!$A:$AN,MATCH(yoy!$X$1,Data!$A$1:$AN$1,),))/VLOOKUP(A51,Data!$A:$AN,MATCH(yoy!$X$1,Data!$A$1:$AN$1,),)</f>
        <v>5.8446183055383572E-2</v>
      </c>
      <c r="Y51" s="14">
        <f>(VLOOKUP(B51,Data!$A:$AN,MATCH(yoy!$Y$1,Data!$A$1:$AN$1,),)-VLOOKUP(A51,Data!$A:$AN,MATCH(yoy!$Y$1,Data!$A$1:$AN$1,),))/VLOOKUP(A51,Data!$A:$AN,MATCH(yoy!$Y$1,Data!$A$1:$AN$1,),)</f>
        <v>6.4965798672085406E-2</v>
      </c>
      <c r="Z51" s="14">
        <f>(VLOOKUP(B51,Data!$A:$AN,MATCH(yoy!$Z$1,Data!$A$1:$AN$1,),)-VLOOKUP(A51,Data!$A:$AN,MATCH(yoy!$Z$1,Data!$A$1:$AN$1,),))/VLOOKUP(A51,Data!$A:$AN,MATCH(yoy!$Z$1,Data!$A$1:$AN$1,),)</f>
        <v>5.8589279236174324E-2</v>
      </c>
      <c r="AA51" s="14">
        <f>(VLOOKUP(B51,Data!$A:$AN,MATCH(yoy!$AA$1,Data!$A$1:$AN$1,),)-VLOOKUP(A51,Data!$A:$AN,MATCH(yoy!$AA$1,Data!$A$1:$AN$1,),))/VLOOKUP(A51,Data!$A:$AN,MATCH(yoy!$AA$1,Data!$A$1:$AN$1,),)</f>
        <v>8.5443059203134081E-2</v>
      </c>
    </row>
    <row r="52" spans="1:27" s="67" customFormat="1" x14ac:dyDescent="0.2">
      <c r="A52" s="20">
        <f t="shared" ref="A52:A83" si="4">DATE(YEAR(B52)-1,MONTH(B52),DAY(B52))</f>
        <v>43070</v>
      </c>
      <c r="B52" s="12">
        <v>43435</v>
      </c>
      <c r="C52" s="14">
        <f>(VLOOKUP(B52,Data!$A:$AN,MATCH(yoy!$C$1,Data!$A$1:$AN$1,),)-VLOOKUP(A52,Data!$A:$AN,MATCH(yoy!$C$1,Data!$A$1:$AN$1,),))/VLOOKUP(A52,Data!$A:$AN,MATCH(yoy!$C$1,Data!$A$1:$AN$1,),)</f>
        <v>4.8277358274525825E-2</v>
      </c>
      <c r="D52" s="14">
        <f>(VLOOKUP(B52,Data!$A:$AN,MATCH(yoy!$D$1,Data!$A$1:$AN$1,),)-VLOOKUP(A52,Data!$A:$AN,MATCH(yoy!$D$1,Data!$A$1:$AN$1,),))/VLOOKUP(A52,Data!$A:$AN,MATCH(yoy!$D$1,Data!$A$1:$AN$1,),)</f>
        <v>3.7302437717653347E-2</v>
      </c>
      <c r="E52" s="14">
        <f>(VLOOKUP(B52,Data!$A:$AN,MATCH(yoy!$E$1,Data!$A$1:$AN$1,),)-VLOOKUP(A52,Data!$A:$AN,MATCH(yoy!$E$1,Data!$A$1:$AN$1,),))/VLOOKUP(A52,Data!$A:$AN,MATCH(yoy!$E$1,Data!$A$1:$AN$1,),)</f>
        <v>8.7334728658291075E-2</v>
      </c>
      <c r="F52" s="14">
        <f>(VLOOKUP(B52,Data!$A:$AN,MATCH(yoy!$F$1,Data!$A$1:$AN$1,),)-VLOOKUP(A52,Data!$A:$AN,MATCH(yoy!$F$1,Data!$A$1:$AN$1,),))/VLOOKUP(A52,Data!$A:$AN,MATCH(yoy!$F$1,Data!$A$1:$AN$1,),)</f>
        <v>4.0088949507390219E-2</v>
      </c>
      <c r="G52" s="14">
        <f>(VLOOKUP(B52,Data!$A:$AN,MATCH(yoy!$G$1,Data!$A$1:$AN$1,),)-VLOOKUP(A52,Data!$A:$AN,MATCH(yoy!$G$1,Data!$A$1:$AN$1,),))/VLOOKUP(A52,Data!$A:$AN,MATCH(yoy!$G$1,Data!$A$1:$AN$1,),)</f>
        <v>2.109347645790818E-2</v>
      </c>
      <c r="H52" s="14">
        <f>(VLOOKUP(B52,Data!$A:$AN,MATCH(yoy!$H$1,Data!$A$1:$AN$1,),)-VLOOKUP(A52,Data!$A:$AN,MATCH(yoy!$H$1,Data!$A$1:$AN$1,),))/VLOOKUP(A52,Data!$A:$AN,MATCH(yoy!$H$1,Data!$A$1:$AN$1,),)</f>
        <v>3.2803013433961824E-2</v>
      </c>
      <c r="I52" s="14">
        <f>(VLOOKUP(B52,Data!$A:$AN,MATCH(yoy!$I$1,Data!$A$1:$AN$1,),)-VLOOKUP(A52,Data!$A:$AN,MATCH(yoy!$I$1,Data!$A$1:$AN$1,),))/VLOOKUP(A52,Data!$A:$AN,MATCH(yoy!$I$1,Data!$A$1:$AN$1,),)</f>
        <v>2.9260176543923336E-2</v>
      </c>
      <c r="J52" s="14">
        <f>(VLOOKUP(B52,Data!$A:$AN,MATCH(yoy!$J$1,Data!$A$1:$AN$1,),)-VLOOKUP(A52,Data!$A:$AN,MATCH(yoy!$J$1,Data!$A$1:$AN$1,),))/VLOOKUP(A52,Data!$A:$AN,MATCH(yoy!$J$1,Data!$A$1:$AN$1,),)</f>
        <v>5.3481952543283459E-2</v>
      </c>
      <c r="K52" s="14">
        <f>(VLOOKUP(B52,Data!$A:$AN,MATCH(yoy!$K$1,Data!$A$1:$AN$1,),)-VLOOKUP(A52,Data!$A:$AN,MATCH(yoy!$K$1,Data!$A$1:$AN$1,),))/VLOOKUP(A52,Data!$A:$AN,MATCH(yoy!$K$1,Data!$A$1:$AN$1,),)</f>
        <v>5.2198521580048125E-2</v>
      </c>
      <c r="L52" s="14">
        <f>(VLOOKUP(B52,Data!$A:$AN,MATCH(yoy!$L$1,Data!$A$1:$AN$1,),)-VLOOKUP(A52,Data!$A:$AN,MATCH(yoy!$L$1,Data!$A$1:$AN$1,),))/VLOOKUP(A52,Data!$A:$AN,MATCH(yoy!$L$1,Data!$A$1:$AN$1,),)</f>
        <v>8.6520647797828726E-2</v>
      </c>
      <c r="M52" s="14">
        <f>(VLOOKUP(B52,Data!$A:$AN,MATCH(yoy!$M$1,Data!$A$1:$AN$1,),)-VLOOKUP(A52,Data!$A:$AN,MATCH(yoy!$M$1,Data!$A$1:$AN$1,),))/VLOOKUP(A52,Data!$A:$AN,MATCH(yoy!$M$1,Data!$A$1:$AN$1,),)</f>
        <v>5.2984043339626266E-2</v>
      </c>
      <c r="N52" s="14">
        <f>(VLOOKUP(B52,Data!$A:$AN,MATCH(yoy!$N$1,Data!$A$1:$AN$1,),)-VLOOKUP(A52,Data!$A:$AN,MATCH(yoy!$N$1,Data!$A$1:$AN$1,),))/VLOOKUP(A52,Data!$A:$AN,MATCH(yoy!$N$1,Data!$A$1:$AN$1,),)</f>
        <v>0.11769154457505085</v>
      </c>
      <c r="O52" s="14">
        <f>(VLOOKUP(B52,Data!$A:$AN,MATCH(yoy!$O$1,Data!$A$1:$AN$1,),)-VLOOKUP(A52,Data!$A:$AN,MATCH(yoy!$O$1,Data!$A$1:$AN$1,),))/VLOOKUP(A52,Data!$A:$AN,MATCH(yoy!$O$1,Data!$A$1:$AN$1,),)</f>
        <v>9.6943006151094357E-2</v>
      </c>
      <c r="P52" s="14">
        <f>(VLOOKUP(B52,Data!$A:$AN,MATCH(yoy!$P$1,Data!$A$1:$AN$1,),)-VLOOKUP(A52,Data!$A:$AN,MATCH(yoy!$P$1,Data!$A$1:$AN$1,),))/VLOOKUP(A52,Data!$A:$AN,MATCH(yoy!$P$1,Data!$A$1:$AN$1,),)</f>
        <v>6.365140398539218E-2</v>
      </c>
      <c r="Q52" s="14">
        <f>(VLOOKUP(B52,Data!$A:$AN,MATCH(yoy!$Q$1,Data!$A$1:$AN$1,),)-VLOOKUP(A52,Data!$A:$AN,MATCH(yoy!$Q$1,Data!$A$1:$AN$1,),))/VLOOKUP(A52,Data!$A:$AN,MATCH(yoy!$Q$1,Data!$A$1:$AN$1,),)</f>
        <v>2.2095915729790548E-2</v>
      </c>
      <c r="R52" s="14">
        <f>(VLOOKUP(B52,Data!$A:$AN,MATCH(yoy!$R$1,Data!$A$1:$AN$1,),)-VLOOKUP(A52,Data!$A:$AN,MATCH(yoy!$R$1,Data!$A$1:$AN$1,),))/VLOOKUP(A52,Data!$A:$AN,MATCH(yoy!$R$1,Data!$A$1:$AN$1,),)</f>
        <v>6.4259251859505248E-2</v>
      </c>
      <c r="S52" s="14">
        <f>(VLOOKUP(B52,Data!$A:$AN,MATCH(yoy!$S$1,Data!$A$1:$AN$1,),)-VLOOKUP(A52,Data!$A:$AN,MATCH(yoy!$S$1,Data!$A$1:$AN$1,),))/VLOOKUP(A52,Data!$A:$AN,MATCH(yoy!$S$1,Data!$A$1:$AN$1,),)</f>
        <v>7.3492060300834008E-2</v>
      </c>
      <c r="T52" s="14">
        <f>(VLOOKUP(B52,Data!$A:$AN,MATCH(yoy!$T$1,Data!$A$1:$AN$1,),)-VLOOKUP(A52,Data!$A:$AN,MATCH(yoy!$T$1,Data!$A$1:$AN$1,),))/VLOOKUP(A52,Data!$A:$AN,MATCH(yoy!$T$1,Data!$A$1:$AN$1,),)</f>
        <v>0.10166363496989704</v>
      </c>
      <c r="U52" s="14">
        <f>(VLOOKUP(B52,Data!$A:$AN,MATCH(yoy!$U$1,Data!$A$1:$AN$1,),)-VLOOKUP(A52,Data!$A:$AN,MATCH(yoy!$U$1,Data!$A$1:$AN$1,),))/VLOOKUP(A52,Data!$A:$AN,MATCH(yoy!$U$1,Data!$A$1:$AN$1,),)</f>
        <v>-1.1421289920071544E-2</v>
      </c>
      <c r="V52" s="14">
        <f>(VLOOKUP(B52,Data!$A:$AN,MATCH(yoy!$V$1,Data!$A$1:$AN$1,),)-VLOOKUP(A52,Data!$A:$AN,MATCH(yoy!$V$1,Data!$A$1:$AN$1,),))/VLOOKUP(A52,Data!$A:$AN,MATCH(yoy!$V$1,Data!$A$1:$AN$1,),)</f>
        <v>4.9364963143925203E-2</v>
      </c>
      <c r="W52" s="14">
        <f>(VLOOKUP(B52,Data!$A:$AN,MATCH(yoy!$W$1,Data!$A$1:$AN$1,),)-VLOOKUP(A52,Data!$A:$AN,MATCH(yoy!$W$1,Data!$A$1:$AN$1,),))/VLOOKUP(A52,Data!$A:$AN,MATCH(yoy!$W$1,Data!$A$1:$AN$1,),)</f>
        <v>0.16999313251739112</v>
      </c>
      <c r="X52" s="14">
        <f>(VLOOKUP(B52,Data!$A:$AN,MATCH(yoy!$X$1,Data!$A$1:$AN$1,),)-VLOOKUP(A52,Data!$A:$AN,MATCH(yoy!$X$1,Data!$A$1:$AN$1,),))/VLOOKUP(A52,Data!$A:$AN,MATCH(yoy!$X$1,Data!$A$1:$AN$1,),)</f>
        <v>5.5947750537117986E-2</v>
      </c>
      <c r="Y52" s="14">
        <f>(VLOOKUP(B52,Data!$A:$AN,MATCH(yoy!$Y$1,Data!$A$1:$AN$1,),)-VLOOKUP(A52,Data!$A:$AN,MATCH(yoy!$Y$1,Data!$A$1:$AN$1,),))/VLOOKUP(A52,Data!$A:$AN,MATCH(yoy!$Y$1,Data!$A$1:$AN$1,),)</f>
        <v>6.4093653403923104E-2</v>
      </c>
      <c r="Z52" s="14">
        <f>(VLOOKUP(B52,Data!$A:$AN,MATCH(yoy!$Z$1,Data!$A$1:$AN$1,),)-VLOOKUP(A52,Data!$A:$AN,MATCH(yoy!$Z$1,Data!$A$1:$AN$1,),))/VLOOKUP(A52,Data!$A:$AN,MATCH(yoy!$Z$1,Data!$A$1:$AN$1,),)</f>
        <v>5.898804711337538E-2</v>
      </c>
      <c r="AA52" s="14">
        <f>(VLOOKUP(B52,Data!$A:$AN,MATCH(yoy!$AA$1,Data!$A$1:$AN$1,),)-VLOOKUP(A52,Data!$A:$AN,MATCH(yoy!$AA$1,Data!$A$1:$AN$1,),))/VLOOKUP(A52,Data!$A:$AN,MATCH(yoy!$AA$1,Data!$A$1:$AN$1,),)</f>
        <v>8.9575354692088022E-2</v>
      </c>
    </row>
    <row r="53" spans="1:27" s="67" customFormat="1" x14ac:dyDescent="0.2">
      <c r="A53" s="20">
        <f t="shared" si="4"/>
        <v>43101</v>
      </c>
      <c r="B53" s="12">
        <v>43466</v>
      </c>
      <c r="C53" s="14">
        <f>(VLOOKUP(B53,Data!$A:$AN,MATCH(yoy!$C$1,Data!$A$1:$AN$1,),)-VLOOKUP(A53,Data!$A:$AN,MATCH(yoy!$C$1,Data!$A$1:$AN$1,),))/VLOOKUP(A53,Data!$A:$AN,MATCH(yoy!$C$1,Data!$A$1:$AN$1,),)</f>
        <v>5.1038676712625623E-2</v>
      </c>
      <c r="D53" s="14">
        <f>(VLOOKUP(B53,Data!$A:$AN,MATCH(yoy!$D$1,Data!$A$1:$AN$1,),)-VLOOKUP(A53,Data!$A:$AN,MATCH(yoy!$D$1,Data!$A$1:$AN$1,),))/VLOOKUP(A53,Data!$A:$AN,MATCH(yoy!$D$1,Data!$A$1:$AN$1,),)</f>
        <v>4.1584646737596764E-2</v>
      </c>
      <c r="E53" s="14"/>
      <c r="F53" s="14">
        <f>(VLOOKUP(B53,Data!$A:$AN,MATCH(yoy!$F$1,Data!$A$1:$AN$1,),)-VLOOKUP(A53,Data!$A:$AN,MATCH(yoy!$F$1,Data!$A$1:$AN$1,),))/VLOOKUP(A53,Data!$A:$AN,MATCH(yoy!$F$1,Data!$A$1:$AN$1,),)</f>
        <v>4.0990884760649063E-2</v>
      </c>
      <c r="G53" s="14">
        <f>(VLOOKUP(B53,Data!$A:$AN,MATCH(yoy!$G$1,Data!$A$1:$AN$1,),)-VLOOKUP(A53,Data!$A:$AN,MATCH(yoy!$G$1,Data!$A$1:$AN$1,),))/VLOOKUP(A53,Data!$A:$AN,MATCH(yoy!$G$1,Data!$A$1:$AN$1,),)</f>
        <v>2.0611245379782518E-2</v>
      </c>
      <c r="H53" s="14">
        <f>(VLOOKUP(B53,Data!$A:$AN,MATCH(yoy!$H$1,Data!$A$1:$AN$1,),)-VLOOKUP(A53,Data!$A:$AN,MATCH(yoy!$H$1,Data!$A$1:$AN$1,),))/VLOOKUP(A53,Data!$A:$AN,MATCH(yoy!$H$1,Data!$A$1:$AN$1,),)</f>
        <v>2.6811434756987409E-2</v>
      </c>
      <c r="I53" s="14"/>
      <c r="J53" s="14"/>
      <c r="K53" s="14">
        <f>(VLOOKUP(B53,Data!$A:$AN,MATCH(yoy!$K$1,Data!$A$1:$AN$1,),)-VLOOKUP(A53,Data!$A:$AN,MATCH(yoy!$K$1,Data!$A$1:$AN$1,),))/VLOOKUP(A53,Data!$A:$AN,MATCH(yoy!$K$1,Data!$A$1:$AN$1,),)</f>
        <v>4.9124776333684596E-2</v>
      </c>
      <c r="L53" s="14"/>
      <c r="M53" s="14"/>
      <c r="N53" s="14"/>
      <c r="O53" s="14"/>
      <c r="P53" s="14">
        <f>(VLOOKUP(B53,Data!$A:$AN,MATCH(yoy!$P$1,Data!$A$1:$AN$1,),)-VLOOKUP(A53,Data!$A:$AN,MATCH(yoy!$P$1,Data!$A$1:$AN$1,),))/VLOOKUP(A53,Data!$A:$AN,MATCH(yoy!$P$1,Data!$A$1:$AN$1,),)</f>
        <v>6.3246008107110466E-2</v>
      </c>
      <c r="Q53" s="14">
        <f>(VLOOKUP(B53,Data!$A:$AN,MATCH(yoy!$Q$1,Data!$A$1:$AN$1,),)-VLOOKUP(A53,Data!$A:$AN,MATCH(yoy!$Q$1,Data!$A$1:$AN$1,),))/VLOOKUP(A53,Data!$A:$AN,MATCH(yoy!$Q$1,Data!$A$1:$AN$1,),)</f>
        <v>2.5939094758855953E-2</v>
      </c>
      <c r="R53" s="14"/>
      <c r="S53" s="14">
        <f>(VLOOKUP(B53,Data!$A:$AN,MATCH(yoy!$S$1,Data!$A$1:$AN$1,),)-VLOOKUP(A53,Data!$A:$AN,MATCH(yoy!$S$1,Data!$A$1:$AN$1,),))/VLOOKUP(A53,Data!$A:$AN,MATCH(yoy!$S$1,Data!$A$1:$AN$1,),)</f>
        <v>7.0972605722892115E-2</v>
      </c>
      <c r="T53" s="14"/>
      <c r="U53" s="14"/>
      <c r="V53" s="14">
        <f>(VLOOKUP(B53,Data!$A:$AN,MATCH(yoy!$V$1,Data!$A$1:$AN$1,),)-VLOOKUP(A53,Data!$A:$AN,MATCH(yoy!$V$1,Data!$A$1:$AN$1,),))/VLOOKUP(A53,Data!$A:$AN,MATCH(yoy!$V$1,Data!$A$1:$AN$1,),)</f>
        <v>5.2634673471787602E-2</v>
      </c>
      <c r="W53" s="14"/>
      <c r="X53" s="14">
        <f>(VLOOKUP(B53,Data!$A:$AN,MATCH(yoy!$X$1,Data!$A$1:$AN$1,),)-VLOOKUP(A53,Data!$A:$AN,MATCH(yoy!$X$1,Data!$A$1:$AN$1,),))/VLOOKUP(A53,Data!$A:$AN,MATCH(yoy!$X$1,Data!$A$1:$AN$1,),)</f>
        <v>5.2554646458290423E-2</v>
      </c>
      <c r="Y53" s="14"/>
      <c r="Z53" s="14">
        <f>(VLOOKUP(B53,Data!$A:$AN,MATCH(yoy!$Z$1,Data!$A$1:$AN$1,),)-VLOOKUP(A53,Data!$A:$AN,MATCH(yoy!$Z$1,Data!$A$1:$AN$1,),))/VLOOKUP(A53,Data!$A:$AN,MATCH(yoy!$Z$1,Data!$A$1:$AN$1,),)</f>
        <v>5.7976464869330085E-2</v>
      </c>
      <c r="AA53" s="14"/>
    </row>
    <row r="54" spans="1:27" s="67" customFormat="1" x14ac:dyDescent="0.2">
      <c r="A54" s="20">
        <f t="shared" si="4"/>
        <v>43132</v>
      </c>
      <c r="B54" s="12">
        <v>43497</v>
      </c>
      <c r="C54" s="14">
        <f>(VLOOKUP(B54,Data!$A:$AN,MATCH(yoy!$C$1,Data!$A$1:$AN$1,),)-VLOOKUP(A54,Data!$A:$AN,MATCH(yoy!$C$1,Data!$A$1:$AN$1,),))/VLOOKUP(A54,Data!$A:$AN,MATCH(yoy!$C$1,Data!$A$1:$AN$1,),)</f>
        <v>4.9942083336548537E-2</v>
      </c>
      <c r="D54" s="14">
        <f>(VLOOKUP(B54,Data!$A:$AN,MATCH(yoy!$D$1,Data!$A$1:$AN$1,),)-VLOOKUP(A54,Data!$A:$AN,MATCH(yoy!$D$1,Data!$A$1:$AN$1,),))/VLOOKUP(A54,Data!$A:$AN,MATCH(yoy!$D$1,Data!$A$1:$AN$1,),)</f>
        <v>4.1143576800015146E-2</v>
      </c>
      <c r="E54" s="14"/>
      <c r="F54" s="14">
        <f>(VLOOKUP(B54,Data!$A:$AN,MATCH(yoy!$F$1,Data!$A$1:$AN$1,),)-VLOOKUP(A54,Data!$A:$AN,MATCH(yoy!$F$1,Data!$A$1:$AN$1,),))/VLOOKUP(A54,Data!$A:$AN,MATCH(yoy!$F$1,Data!$A$1:$AN$1,),)</f>
        <v>4.2363605007858844E-2</v>
      </c>
      <c r="G54" s="14">
        <f>(VLOOKUP(B54,Data!$A:$AN,MATCH(yoy!$G$1,Data!$A$1:$AN$1,),)-VLOOKUP(A54,Data!$A:$AN,MATCH(yoy!$G$1,Data!$A$1:$AN$1,),))/VLOOKUP(A54,Data!$A:$AN,MATCH(yoy!$G$1,Data!$A$1:$AN$1,),)</f>
        <v>2.0833391183295507E-2</v>
      </c>
      <c r="H54" s="14">
        <f>(VLOOKUP(B54,Data!$A:$AN,MATCH(yoy!$H$1,Data!$A$1:$AN$1,),)-VLOOKUP(A54,Data!$A:$AN,MATCH(yoy!$H$1,Data!$A$1:$AN$1,),))/VLOOKUP(A54,Data!$A:$AN,MATCH(yoy!$H$1,Data!$A$1:$AN$1,),)</f>
        <v>1.1451666379878375E-2</v>
      </c>
      <c r="I54" s="14"/>
      <c r="J54" s="14"/>
      <c r="K54" s="14">
        <f>(VLOOKUP(B54,Data!$A:$AN,MATCH(yoy!$K$1,Data!$A$1:$AN$1,),)-VLOOKUP(A54,Data!$A:$AN,MATCH(yoy!$K$1,Data!$A$1:$AN$1,),))/VLOOKUP(A54,Data!$A:$AN,MATCH(yoy!$K$1,Data!$A$1:$AN$1,),)</f>
        <v>4.5616140692193746E-2</v>
      </c>
      <c r="L54" s="14"/>
      <c r="M54" s="14"/>
      <c r="N54" s="14"/>
      <c r="O54" s="14"/>
      <c r="P54" s="14">
        <f>(VLOOKUP(B54,Data!$A:$AN,MATCH(yoy!$P$1,Data!$A$1:$AN$1,),)-VLOOKUP(A54,Data!$A:$AN,MATCH(yoy!$P$1,Data!$A$1:$AN$1,),))/VLOOKUP(A54,Data!$A:$AN,MATCH(yoy!$P$1,Data!$A$1:$AN$1,),)</f>
        <v>6.236197286780952E-2</v>
      </c>
      <c r="Q54" s="14">
        <f>(VLOOKUP(B54,Data!$A:$AN,MATCH(yoy!$Q$1,Data!$A$1:$AN$1,),)-VLOOKUP(A54,Data!$A:$AN,MATCH(yoy!$Q$1,Data!$A$1:$AN$1,),))/VLOOKUP(A54,Data!$A:$AN,MATCH(yoy!$Q$1,Data!$A$1:$AN$1,),)</f>
        <v>2.9127046952341841E-2</v>
      </c>
      <c r="R54" s="14"/>
      <c r="S54" s="14">
        <f>(VLOOKUP(B54,Data!$A:$AN,MATCH(yoy!$S$1,Data!$A$1:$AN$1,),)-VLOOKUP(A54,Data!$A:$AN,MATCH(yoy!$S$1,Data!$A$1:$AN$1,),))/VLOOKUP(A54,Data!$A:$AN,MATCH(yoy!$S$1,Data!$A$1:$AN$1,),)</f>
        <v>7.3755993993231711E-2</v>
      </c>
      <c r="T54" s="14"/>
      <c r="U54" s="14"/>
      <c r="V54" s="14">
        <f>(VLOOKUP(B54,Data!$A:$AN,MATCH(yoy!$V$1,Data!$A$1:$AN$1,),)-VLOOKUP(A54,Data!$A:$AN,MATCH(yoy!$V$1,Data!$A$1:$AN$1,),))/VLOOKUP(A54,Data!$A:$AN,MATCH(yoy!$V$1,Data!$A$1:$AN$1,),)</f>
        <v>6.660471070463625E-2</v>
      </c>
      <c r="W54" s="14"/>
      <c r="X54" s="14">
        <f>(VLOOKUP(B54,Data!$A:$AN,MATCH(yoy!$X$1,Data!$A$1:$AN$1,),)-VLOOKUP(A54,Data!$A:$AN,MATCH(yoy!$X$1,Data!$A$1:$AN$1,),))/VLOOKUP(A54,Data!$A:$AN,MATCH(yoy!$X$1,Data!$A$1:$AN$1,),)</f>
        <v>5.1465123753335187E-2</v>
      </c>
      <c r="Y54" s="14"/>
      <c r="Z54" s="14">
        <f>(VLOOKUP(B54,Data!$A:$AN,MATCH(yoy!$Z$1,Data!$A$1:$AN$1,),)-VLOOKUP(A54,Data!$A:$AN,MATCH(yoy!$Z$1,Data!$A$1:$AN$1,),))/VLOOKUP(A54,Data!$A:$AN,MATCH(yoy!$Z$1,Data!$A$1:$AN$1,),)</f>
        <v>5.9953507737710701E-2</v>
      </c>
      <c r="AA54" s="14"/>
    </row>
    <row r="55" spans="1:27" s="67" customFormat="1" x14ac:dyDescent="0.2">
      <c r="A55" s="20">
        <f t="shared" si="4"/>
        <v>43160</v>
      </c>
      <c r="B55" s="12">
        <v>43525</v>
      </c>
      <c r="C55" s="14">
        <f>(VLOOKUP(B55,Data!$A:$AN,MATCH(yoy!$C$1,Data!$A$1:$AN$1,),)-VLOOKUP(A55,Data!$A:$AN,MATCH(yoy!$C$1,Data!$A$1:$AN$1,),))/VLOOKUP(A55,Data!$A:$AN,MATCH(yoy!$C$1,Data!$A$1:$AN$1,),)</f>
        <v>4.8456571618659294E-2</v>
      </c>
      <c r="D55" s="14">
        <f>(VLOOKUP(B55,Data!$A:$AN,MATCH(yoy!$D$1,Data!$A$1:$AN$1,),)-VLOOKUP(A55,Data!$A:$AN,MATCH(yoy!$D$1,Data!$A$1:$AN$1,),))/VLOOKUP(A55,Data!$A:$AN,MATCH(yoy!$D$1,Data!$A$1:$AN$1,),)</f>
        <v>4.0078931458481161E-2</v>
      </c>
      <c r="E55" s="14"/>
      <c r="F55" s="14">
        <f>(VLOOKUP(B55,Data!$A:$AN,MATCH(yoy!$F$1,Data!$A$1:$AN$1,),)-VLOOKUP(A55,Data!$A:$AN,MATCH(yoy!$F$1,Data!$A$1:$AN$1,),))/VLOOKUP(A55,Data!$A:$AN,MATCH(yoy!$F$1,Data!$A$1:$AN$1,),)</f>
        <v>4.6777871949051156E-2</v>
      </c>
      <c r="G55" s="14">
        <f>(VLOOKUP(B55,Data!$A:$AN,MATCH(yoy!$G$1,Data!$A$1:$AN$1,),)-VLOOKUP(A55,Data!$A:$AN,MATCH(yoy!$G$1,Data!$A$1:$AN$1,),))/VLOOKUP(A55,Data!$A:$AN,MATCH(yoy!$G$1,Data!$A$1:$AN$1,),)</f>
        <v>2.0857472857472865E-2</v>
      </c>
      <c r="H55" s="14">
        <f>(VLOOKUP(B55,Data!$A:$AN,MATCH(yoy!$H$1,Data!$A$1:$AN$1,),)-VLOOKUP(A55,Data!$A:$AN,MATCH(yoy!$H$1,Data!$A$1:$AN$1,),))/VLOOKUP(A55,Data!$A:$AN,MATCH(yoy!$H$1,Data!$A$1:$AN$1,),)</f>
        <v>1.5155095812345488E-2</v>
      </c>
      <c r="I55" s="14"/>
      <c r="J55" s="14"/>
      <c r="K55" s="14">
        <f>(VLOOKUP(B55,Data!$A:$AN,MATCH(yoy!$K$1,Data!$A$1:$AN$1,),)-VLOOKUP(A55,Data!$A:$AN,MATCH(yoy!$K$1,Data!$A$1:$AN$1,),))/VLOOKUP(A55,Data!$A:$AN,MATCH(yoy!$K$1,Data!$A$1:$AN$1,),)</f>
        <v>4.6469777659316806E-2</v>
      </c>
      <c r="L55" s="14"/>
      <c r="M55" s="14"/>
      <c r="N55" s="14"/>
      <c r="O55" s="14"/>
      <c r="P55" s="14">
        <f>(VLOOKUP(B55,Data!$A:$AN,MATCH(yoy!$P$1,Data!$A$1:$AN$1,),)-VLOOKUP(A55,Data!$A:$AN,MATCH(yoy!$P$1,Data!$A$1:$AN$1,),))/VLOOKUP(A55,Data!$A:$AN,MATCH(yoy!$P$1,Data!$A$1:$AN$1,),)</f>
        <v>7.3461968774043512E-2</v>
      </c>
      <c r="Q55" s="14">
        <f>(VLOOKUP(B55,Data!$A:$AN,MATCH(yoy!$Q$1,Data!$A$1:$AN$1,),)-VLOOKUP(A55,Data!$A:$AN,MATCH(yoy!$Q$1,Data!$A$1:$AN$1,),))/VLOOKUP(A55,Data!$A:$AN,MATCH(yoy!$Q$1,Data!$A$1:$AN$1,),)</f>
        <v>3.5465063353692622E-2</v>
      </c>
      <c r="R55" s="14"/>
      <c r="S55" s="14">
        <f>(VLOOKUP(B55,Data!$A:$AN,MATCH(yoy!$S$1,Data!$A$1:$AN$1,),)-VLOOKUP(A55,Data!$A:$AN,MATCH(yoy!$S$1,Data!$A$1:$AN$1,),))/VLOOKUP(A55,Data!$A:$AN,MATCH(yoy!$S$1,Data!$A$1:$AN$1,),)</f>
        <v>7.7835455459855873E-2</v>
      </c>
      <c r="T55" s="14"/>
      <c r="U55" s="14"/>
      <c r="V55" s="14">
        <f>(VLOOKUP(B55,Data!$A:$AN,MATCH(yoy!$V$1,Data!$A$1:$AN$1,),)-VLOOKUP(A55,Data!$A:$AN,MATCH(yoy!$V$1,Data!$A$1:$AN$1,),))/VLOOKUP(A55,Data!$A:$AN,MATCH(yoy!$V$1,Data!$A$1:$AN$1,),)</f>
        <v>6.8550307044876913E-2</v>
      </c>
      <c r="W55" s="14"/>
      <c r="X55" s="14">
        <f>(VLOOKUP(B55,Data!$A:$AN,MATCH(yoy!$X$1,Data!$A$1:$AN$1,),)-VLOOKUP(A55,Data!$A:$AN,MATCH(yoy!$X$1,Data!$A$1:$AN$1,),))/VLOOKUP(A55,Data!$A:$AN,MATCH(yoy!$X$1,Data!$A$1:$AN$1,),)</f>
        <v>6.0758372151977671E-2</v>
      </c>
      <c r="Y55" s="14"/>
      <c r="Z55" s="14">
        <f>(VLOOKUP(B55,Data!$A:$AN,MATCH(yoy!$Z$1,Data!$A$1:$AN$1,),)-VLOOKUP(A55,Data!$A:$AN,MATCH(yoy!$Z$1,Data!$A$1:$AN$1,),))/VLOOKUP(A55,Data!$A:$AN,MATCH(yoy!$Z$1,Data!$A$1:$AN$1,),)</f>
        <v>5.9776526359945174E-2</v>
      </c>
      <c r="AA55" s="14"/>
    </row>
    <row r="56" spans="1:27" s="67" customFormat="1" x14ac:dyDescent="0.2">
      <c r="A56" s="20">
        <f t="shared" si="4"/>
        <v>43191</v>
      </c>
      <c r="B56" s="12">
        <v>43556</v>
      </c>
      <c r="C56" s="14">
        <f>(VLOOKUP(B56,Data!$A:$AN,MATCH(yoy!$C$1,Data!$A$1:$AN$1,),)-VLOOKUP(A56,Data!$A:$AN,MATCH(yoy!$C$1,Data!$A$1:$AN$1,),))/VLOOKUP(A56,Data!$A:$AN,MATCH(yoy!$C$1,Data!$A$1:$AN$1,),)</f>
        <v>4.7830102667103663E-2</v>
      </c>
      <c r="D56" s="14">
        <f>(VLOOKUP(B56,Data!$A:$AN,MATCH(yoy!$D$1,Data!$A$1:$AN$1,),)-VLOOKUP(A56,Data!$A:$AN,MATCH(yoy!$D$1,Data!$A$1:$AN$1,),))/VLOOKUP(A56,Data!$A:$AN,MATCH(yoy!$D$1,Data!$A$1:$AN$1,),)</f>
        <v>4.0689192444001057E-2</v>
      </c>
      <c r="E56" s="14"/>
      <c r="F56" s="14">
        <f>(VLOOKUP(B56,Data!$A:$AN,MATCH(yoy!$F$1,Data!$A$1:$AN$1,),)-VLOOKUP(A56,Data!$A:$AN,MATCH(yoy!$F$1,Data!$A$1:$AN$1,),))/VLOOKUP(A56,Data!$A:$AN,MATCH(yoy!$F$1,Data!$A$1:$AN$1,),)</f>
        <v>4.9852376603686542E-2</v>
      </c>
      <c r="G56" s="14">
        <f>(VLOOKUP(B56,Data!$A:$AN,MATCH(yoy!$G$1,Data!$A$1:$AN$1,),)-VLOOKUP(A56,Data!$A:$AN,MATCH(yoy!$G$1,Data!$A$1:$AN$1,),))/VLOOKUP(A56,Data!$A:$AN,MATCH(yoy!$G$1,Data!$A$1:$AN$1,),)</f>
        <v>2.1394771703367919E-2</v>
      </c>
      <c r="H56" s="14">
        <f>(VLOOKUP(B56,Data!$A:$AN,MATCH(yoy!$H$1,Data!$A$1:$AN$1,),)-VLOOKUP(A56,Data!$A:$AN,MATCH(yoy!$H$1,Data!$A$1:$AN$1,),))/VLOOKUP(A56,Data!$A:$AN,MATCH(yoy!$H$1,Data!$A$1:$AN$1,),)</f>
        <v>2.4774759483185919E-2</v>
      </c>
      <c r="I56" s="14"/>
      <c r="J56" s="14"/>
      <c r="K56" s="14">
        <f>(VLOOKUP(B56,Data!$A:$AN,MATCH(yoy!$K$1,Data!$A$1:$AN$1,),)-VLOOKUP(A56,Data!$A:$AN,MATCH(yoy!$K$1,Data!$A$1:$AN$1,),))/VLOOKUP(A56,Data!$A:$AN,MATCH(yoy!$K$1,Data!$A$1:$AN$1,),)</f>
        <v>3.6294551296953532E-2</v>
      </c>
      <c r="L56" s="14"/>
      <c r="M56" s="14"/>
      <c r="N56" s="14"/>
      <c r="O56" s="14"/>
      <c r="P56" s="14">
        <f>(VLOOKUP(B56,Data!$A:$AN,MATCH(yoy!$P$1,Data!$A$1:$AN$1,),)-VLOOKUP(A56,Data!$A:$AN,MATCH(yoy!$P$1,Data!$A$1:$AN$1,),))/VLOOKUP(A56,Data!$A:$AN,MATCH(yoy!$P$1,Data!$A$1:$AN$1,),)</f>
        <v>7.9794271877059481E-2</v>
      </c>
      <c r="Q56" s="14">
        <f>(VLOOKUP(B56,Data!$A:$AN,MATCH(yoy!$Q$1,Data!$A$1:$AN$1,),)-VLOOKUP(A56,Data!$A:$AN,MATCH(yoy!$Q$1,Data!$A$1:$AN$1,),))/VLOOKUP(A56,Data!$A:$AN,MATCH(yoy!$Q$1,Data!$A$1:$AN$1,),)</f>
        <v>4.1291331015034828E-2</v>
      </c>
      <c r="R56" s="14"/>
      <c r="S56" s="14">
        <f>(VLOOKUP(B56,Data!$A:$AN,MATCH(yoy!$S$1,Data!$A$1:$AN$1,),)-VLOOKUP(A56,Data!$A:$AN,MATCH(yoy!$S$1,Data!$A$1:$AN$1,),))/VLOOKUP(A56,Data!$A:$AN,MATCH(yoy!$S$1,Data!$A$1:$AN$1,),)</f>
        <v>7.833656806426556E-2</v>
      </c>
      <c r="T56" s="14"/>
      <c r="U56" s="14"/>
      <c r="V56" s="14">
        <f>(VLOOKUP(B56,Data!$A:$AN,MATCH(yoy!$V$1,Data!$A$1:$AN$1,),)-VLOOKUP(A56,Data!$A:$AN,MATCH(yoy!$V$1,Data!$A$1:$AN$1,),))/VLOOKUP(A56,Data!$A:$AN,MATCH(yoy!$V$1,Data!$A$1:$AN$1,),)</f>
        <v>6.8350304649752697E-2</v>
      </c>
      <c r="W56" s="14"/>
      <c r="X56" s="14">
        <f>(VLOOKUP(B56,Data!$A:$AN,MATCH(yoy!$X$1,Data!$A$1:$AN$1,),)-VLOOKUP(A56,Data!$A:$AN,MATCH(yoy!$X$1,Data!$A$1:$AN$1,),))/VLOOKUP(A56,Data!$A:$AN,MATCH(yoy!$X$1,Data!$A$1:$AN$1,),)</f>
        <v>7.8260613182712269E-2</v>
      </c>
      <c r="Y56" s="14"/>
      <c r="Z56" s="14">
        <f>(VLOOKUP(B56,Data!$A:$AN,MATCH(yoy!$Z$1,Data!$A$1:$AN$1,),)-VLOOKUP(A56,Data!$A:$AN,MATCH(yoy!$Z$1,Data!$A$1:$AN$1,),))/VLOOKUP(A56,Data!$A:$AN,MATCH(yoy!$Z$1,Data!$A$1:$AN$1,),)</f>
        <v>6.1695746121843462E-2</v>
      </c>
      <c r="AA56" s="14"/>
    </row>
    <row r="57" spans="1:27" s="67" customFormat="1" x14ac:dyDescent="0.2">
      <c r="A57" s="20">
        <f t="shared" si="4"/>
        <v>43221</v>
      </c>
      <c r="B57" s="12">
        <v>43586</v>
      </c>
      <c r="C57" s="14">
        <f>(VLOOKUP(B57,Data!$A:$AN,MATCH(yoy!$C$1,Data!$A$1:$AN$1,),)-VLOOKUP(A57,Data!$A:$AN,MATCH(yoy!$C$1,Data!$A$1:$AN$1,),))/VLOOKUP(A57,Data!$A:$AN,MATCH(yoy!$C$1,Data!$A$1:$AN$1,),)</f>
        <v>4.6862780992359611E-2</v>
      </c>
      <c r="D57" s="14">
        <f>(VLOOKUP(B57,Data!$A:$AN,MATCH(yoy!$D$1,Data!$A$1:$AN$1,),)-VLOOKUP(A57,Data!$A:$AN,MATCH(yoy!$D$1,Data!$A$1:$AN$1,),))/VLOOKUP(A57,Data!$A:$AN,MATCH(yoy!$D$1,Data!$A$1:$AN$1,),)</f>
        <v>4.2568930502710593E-2</v>
      </c>
      <c r="E57" s="14"/>
      <c r="F57" s="14">
        <f>(VLOOKUP(B57,Data!$A:$AN,MATCH(yoy!$F$1,Data!$A$1:$AN$1,),)-VLOOKUP(A57,Data!$A:$AN,MATCH(yoy!$F$1,Data!$A$1:$AN$1,),))/VLOOKUP(A57,Data!$A:$AN,MATCH(yoy!$F$1,Data!$A$1:$AN$1,),)</f>
        <v>5.033071599152647E-2</v>
      </c>
      <c r="G57" s="14">
        <f>(VLOOKUP(B57,Data!$A:$AN,MATCH(yoy!$G$1,Data!$A$1:$AN$1,),)-VLOOKUP(A57,Data!$A:$AN,MATCH(yoy!$G$1,Data!$A$1:$AN$1,),))/VLOOKUP(A57,Data!$A:$AN,MATCH(yoy!$G$1,Data!$A$1:$AN$1,),)</f>
        <v>2.2425053474065492E-2</v>
      </c>
      <c r="H57" s="14">
        <f>(VLOOKUP(B57,Data!$A:$AN,MATCH(yoy!$H$1,Data!$A$1:$AN$1,),)-VLOOKUP(A57,Data!$A:$AN,MATCH(yoy!$H$1,Data!$A$1:$AN$1,),))/VLOOKUP(A57,Data!$A:$AN,MATCH(yoy!$H$1,Data!$A$1:$AN$1,),)</f>
        <v>2.0115186940876346E-2</v>
      </c>
      <c r="I57" s="14"/>
      <c r="J57" s="14"/>
      <c r="K57" s="14">
        <f>(VLOOKUP(B57,Data!$A:$AN,MATCH(yoy!$K$1,Data!$A$1:$AN$1,),)-VLOOKUP(A57,Data!$A:$AN,MATCH(yoy!$K$1,Data!$A$1:$AN$1,),))/VLOOKUP(A57,Data!$A:$AN,MATCH(yoy!$K$1,Data!$A$1:$AN$1,),)</f>
        <v>3.3986535974859927E-2</v>
      </c>
      <c r="L57" s="14"/>
      <c r="M57" s="14"/>
      <c r="N57" s="14"/>
      <c r="O57" s="14"/>
      <c r="P57" s="14">
        <f>(VLOOKUP(B57,Data!$A:$AN,MATCH(yoy!$P$1,Data!$A$1:$AN$1,),)-VLOOKUP(A57,Data!$A:$AN,MATCH(yoy!$P$1,Data!$A$1:$AN$1,),))/VLOOKUP(A57,Data!$A:$AN,MATCH(yoy!$P$1,Data!$A$1:$AN$1,),)</f>
        <v>7.8096077052504709E-2</v>
      </c>
      <c r="Q57" s="14">
        <f>(VLOOKUP(B57,Data!$A:$AN,MATCH(yoy!$Q$1,Data!$A$1:$AN$1,),)-VLOOKUP(A57,Data!$A:$AN,MATCH(yoy!$Q$1,Data!$A$1:$AN$1,),))/VLOOKUP(A57,Data!$A:$AN,MATCH(yoy!$Q$1,Data!$A$1:$AN$1,),)</f>
        <v>4.145551253064441E-2</v>
      </c>
      <c r="R57" s="14"/>
      <c r="S57" s="14">
        <f>(VLOOKUP(B57,Data!$A:$AN,MATCH(yoy!$S$1,Data!$A$1:$AN$1,),)-VLOOKUP(A57,Data!$A:$AN,MATCH(yoy!$S$1,Data!$A$1:$AN$1,),))/VLOOKUP(A57,Data!$A:$AN,MATCH(yoy!$S$1,Data!$A$1:$AN$1,),)</f>
        <v>7.8603600682261854E-2</v>
      </c>
      <c r="T57" s="14"/>
      <c r="U57" s="14"/>
      <c r="V57" s="14">
        <f>(VLOOKUP(B57,Data!$A:$AN,MATCH(yoy!$V$1,Data!$A$1:$AN$1,),)-VLOOKUP(A57,Data!$A:$AN,MATCH(yoy!$V$1,Data!$A$1:$AN$1,),))/VLOOKUP(A57,Data!$A:$AN,MATCH(yoy!$V$1,Data!$A$1:$AN$1,),)</f>
        <v>7.5522832030318413E-2</v>
      </c>
      <c r="W57" s="14"/>
      <c r="X57" s="14">
        <f>(VLOOKUP(B57,Data!$A:$AN,MATCH(yoy!$X$1,Data!$A$1:$AN$1,),)-VLOOKUP(A57,Data!$A:$AN,MATCH(yoy!$X$1,Data!$A$1:$AN$1,),))/VLOOKUP(A57,Data!$A:$AN,MATCH(yoy!$X$1,Data!$A$1:$AN$1,),)</f>
        <v>8.9166413636543373E-2</v>
      </c>
      <c r="Y57" s="14"/>
      <c r="Z57" s="14">
        <f>(VLOOKUP(B57,Data!$A:$AN,MATCH(yoy!$Z$1,Data!$A$1:$AN$1,),)-VLOOKUP(A57,Data!$A:$AN,MATCH(yoy!$Z$1,Data!$A$1:$AN$1,),))/VLOOKUP(A57,Data!$A:$AN,MATCH(yoy!$Z$1,Data!$A$1:$AN$1,),)</f>
        <v>6.4494367670187416E-2</v>
      </c>
      <c r="AA57" s="14"/>
    </row>
    <row r="58" spans="1:27" s="67" customFormat="1" x14ac:dyDescent="0.2">
      <c r="A58" s="20">
        <f t="shared" si="4"/>
        <v>43252</v>
      </c>
      <c r="B58" s="12">
        <v>43617</v>
      </c>
      <c r="C58" s="14">
        <f>(VLOOKUP(B58,Data!$A:$AN,MATCH(yoy!$C$1,Data!$A$1:$AN$1,),)-VLOOKUP(A58,Data!$A:$AN,MATCH(yoy!$C$1,Data!$A$1:$AN$1,),))/VLOOKUP(A58,Data!$A:$AN,MATCH(yoy!$C$1,Data!$A$1:$AN$1,),)</f>
        <v>4.6682521287175947E-2</v>
      </c>
      <c r="D58" s="14">
        <f>(VLOOKUP(B58,Data!$A:$AN,MATCH(yoy!$D$1,Data!$A$1:$AN$1,),)-VLOOKUP(A58,Data!$A:$AN,MATCH(yoy!$D$1,Data!$A$1:$AN$1,),))/VLOOKUP(A58,Data!$A:$AN,MATCH(yoy!$D$1,Data!$A$1:$AN$1,),)</f>
        <v>4.6792307469417885E-2</v>
      </c>
      <c r="E58" s="14"/>
      <c r="F58" s="14">
        <f>(VLOOKUP(B58,Data!$A:$AN,MATCH(yoy!$F$1,Data!$A$1:$AN$1,),)-VLOOKUP(A58,Data!$A:$AN,MATCH(yoy!$F$1,Data!$A$1:$AN$1,),))/VLOOKUP(A58,Data!$A:$AN,MATCH(yoy!$F$1,Data!$A$1:$AN$1,),)</f>
        <v>4.8675895933627603E-2</v>
      </c>
      <c r="G58" s="14">
        <f>(VLOOKUP(B58,Data!$A:$AN,MATCH(yoy!$G$1,Data!$A$1:$AN$1,),)-VLOOKUP(A58,Data!$A:$AN,MATCH(yoy!$G$1,Data!$A$1:$AN$1,),))/VLOOKUP(A58,Data!$A:$AN,MATCH(yoy!$G$1,Data!$A$1:$AN$1,),)</f>
        <v>1.9844233730150727E-2</v>
      </c>
      <c r="H58" s="14">
        <f>(VLOOKUP(B58,Data!$A:$AN,MATCH(yoy!$H$1,Data!$A$1:$AN$1,),)-VLOOKUP(A58,Data!$A:$AN,MATCH(yoy!$H$1,Data!$A$1:$AN$1,),))/VLOOKUP(A58,Data!$A:$AN,MATCH(yoy!$H$1,Data!$A$1:$AN$1,),)</f>
        <v>1.5798706823351414E-2</v>
      </c>
      <c r="I58" s="14"/>
      <c r="J58" s="14"/>
      <c r="K58" s="14">
        <f>(VLOOKUP(B58,Data!$A:$AN,MATCH(yoy!$K$1,Data!$A$1:$AN$1,),)-VLOOKUP(A58,Data!$A:$AN,MATCH(yoy!$K$1,Data!$A$1:$AN$1,),))/VLOOKUP(A58,Data!$A:$AN,MATCH(yoy!$K$1,Data!$A$1:$AN$1,),)</f>
        <v>3.6344950650970757E-2</v>
      </c>
      <c r="L58" s="14"/>
      <c r="M58" s="14"/>
      <c r="N58" s="14"/>
      <c r="O58" s="14"/>
      <c r="P58" s="14">
        <f>(VLOOKUP(B58,Data!$A:$AN,MATCH(yoy!$P$1,Data!$A$1:$AN$1,),)-VLOOKUP(A58,Data!$A:$AN,MATCH(yoy!$P$1,Data!$A$1:$AN$1,),))/VLOOKUP(A58,Data!$A:$AN,MATCH(yoy!$P$1,Data!$A$1:$AN$1,),)</f>
        <v>7.5176512335136253E-2</v>
      </c>
      <c r="Q58" s="14">
        <f>(VLOOKUP(B58,Data!$A:$AN,MATCH(yoy!$Q$1,Data!$A$1:$AN$1,),)-VLOOKUP(A58,Data!$A:$AN,MATCH(yoy!$Q$1,Data!$A$1:$AN$1,),))/VLOOKUP(A58,Data!$A:$AN,MATCH(yoy!$Q$1,Data!$A$1:$AN$1,),)</f>
        <v>3.9499144797083718E-2</v>
      </c>
      <c r="R58" s="14"/>
      <c r="S58" s="14">
        <f>(VLOOKUP(B58,Data!$A:$AN,MATCH(yoy!$S$1,Data!$A$1:$AN$1,),)-VLOOKUP(A58,Data!$A:$AN,MATCH(yoy!$S$1,Data!$A$1:$AN$1,),))/VLOOKUP(A58,Data!$A:$AN,MATCH(yoy!$S$1,Data!$A$1:$AN$1,),)</f>
        <v>8.0942554319623564E-2</v>
      </c>
      <c r="T58" s="14"/>
      <c r="U58" s="14"/>
      <c r="V58" s="14">
        <f>(VLOOKUP(B58,Data!$A:$AN,MATCH(yoy!$V$1,Data!$A$1:$AN$1,),)-VLOOKUP(A58,Data!$A:$AN,MATCH(yoy!$V$1,Data!$A$1:$AN$1,),))/VLOOKUP(A58,Data!$A:$AN,MATCH(yoy!$V$1,Data!$A$1:$AN$1,),)</f>
        <v>8.2020234303823741E-2</v>
      </c>
      <c r="W58" s="14"/>
      <c r="X58" s="14">
        <f>(VLOOKUP(B58,Data!$A:$AN,MATCH(yoy!$X$1,Data!$A$1:$AN$1,),)-VLOOKUP(A58,Data!$A:$AN,MATCH(yoy!$X$1,Data!$A$1:$AN$1,),))/VLOOKUP(A58,Data!$A:$AN,MATCH(yoy!$X$1,Data!$A$1:$AN$1,),)</f>
        <v>9.0536279717653906E-2</v>
      </c>
      <c r="Y58" s="14"/>
      <c r="Z58" s="14">
        <f>(VLOOKUP(B58,Data!$A:$AN,MATCH(yoy!$Z$1,Data!$A$1:$AN$1,),)-VLOOKUP(A58,Data!$A:$AN,MATCH(yoy!$Z$1,Data!$A$1:$AN$1,),))/VLOOKUP(A58,Data!$A:$AN,MATCH(yoy!$Z$1,Data!$A$1:$AN$1,),)</f>
        <v>6.6568007341399005E-2</v>
      </c>
      <c r="AA58" s="14"/>
    </row>
    <row r="59" spans="1:27" s="67" customFormat="1" x14ac:dyDescent="0.2">
      <c r="A59" s="20">
        <f t="shared" si="4"/>
        <v>43282</v>
      </c>
      <c r="B59" s="12">
        <v>43647</v>
      </c>
      <c r="C59" s="14">
        <f>(VLOOKUP(B59,Data!$A:$AN,MATCH(yoy!$C$1,Data!$A$1:$AN$1,),)-VLOOKUP(A59,Data!$A:$AN,MATCH(yoy!$C$1,Data!$A$1:$AN$1,),))/VLOOKUP(A59,Data!$A:$AN,MATCH(yoy!$C$1,Data!$A$1:$AN$1,),)</f>
        <v>4.758383013857069E-2</v>
      </c>
      <c r="D59" s="14">
        <f>(VLOOKUP(B59,Data!$A:$AN,MATCH(yoy!$D$1,Data!$A$1:$AN$1,),)-VLOOKUP(A59,Data!$A:$AN,MATCH(yoy!$D$1,Data!$A$1:$AN$1,),))/VLOOKUP(A59,Data!$A:$AN,MATCH(yoy!$D$1,Data!$A$1:$AN$1,),)</f>
        <v>5.001696225197489E-2</v>
      </c>
      <c r="E59" s="14"/>
      <c r="F59" s="14">
        <f>(VLOOKUP(B59,Data!$A:$AN,MATCH(yoy!$F$1,Data!$A$1:$AN$1,),)-VLOOKUP(A59,Data!$A:$AN,MATCH(yoy!$F$1,Data!$A$1:$AN$1,),))/VLOOKUP(A59,Data!$A:$AN,MATCH(yoy!$F$1,Data!$A$1:$AN$1,),)</f>
        <v>4.9792534737355884E-2</v>
      </c>
      <c r="G59" s="14">
        <f>(VLOOKUP(B59,Data!$A:$AN,MATCH(yoy!$G$1,Data!$A$1:$AN$1,),)-VLOOKUP(A59,Data!$A:$AN,MATCH(yoy!$G$1,Data!$A$1:$AN$1,),))/VLOOKUP(A59,Data!$A:$AN,MATCH(yoy!$G$1,Data!$A$1:$AN$1,),)</f>
        <v>1.9699063960129201E-2</v>
      </c>
      <c r="H59" s="14">
        <f>(VLOOKUP(B59,Data!$A:$AN,MATCH(yoy!$H$1,Data!$A$1:$AN$1,),)-VLOOKUP(A59,Data!$A:$AN,MATCH(yoy!$H$1,Data!$A$1:$AN$1,),))/VLOOKUP(A59,Data!$A:$AN,MATCH(yoy!$H$1,Data!$A$1:$AN$1,),)</f>
        <v>1.9124233013284649E-2</v>
      </c>
      <c r="I59" s="14"/>
      <c r="J59" s="14"/>
      <c r="K59" s="14">
        <f>(VLOOKUP(B59,Data!$A:$AN,MATCH(yoy!$K$1,Data!$A$1:$AN$1,),)-VLOOKUP(A59,Data!$A:$AN,MATCH(yoy!$K$1,Data!$A$1:$AN$1,),))/VLOOKUP(A59,Data!$A:$AN,MATCH(yoy!$K$1,Data!$A$1:$AN$1,),)</f>
        <v>3.8416165192744767E-2</v>
      </c>
      <c r="L59" s="14"/>
      <c r="M59" s="14"/>
      <c r="N59" s="14"/>
      <c r="O59" s="14"/>
      <c r="P59" s="14">
        <f>(VLOOKUP(B59,Data!$A:$AN,MATCH(yoy!$P$1,Data!$A$1:$AN$1,),)-VLOOKUP(A59,Data!$A:$AN,MATCH(yoy!$P$1,Data!$A$1:$AN$1,),))/VLOOKUP(A59,Data!$A:$AN,MATCH(yoy!$P$1,Data!$A$1:$AN$1,),)</f>
        <v>7.9972857536738995E-2</v>
      </c>
      <c r="Q59" s="14">
        <f>(VLOOKUP(B59,Data!$A:$AN,MATCH(yoy!$Q$1,Data!$A$1:$AN$1,),)-VLOOKUP(A59,Data!$A:$AN,MATCH(yoy!$Q$1,Data!$A$1:$AN$1,),))/VLOOKUP(A59,Data!$A:$AN,MATCH(yoy!$Q$1,Data!$A$1:$AN$1,),)</f>
        <v>3.2242448882556944E-2</v>
      </c>
      <c r="R59" s="14"/>
      <c r="S59" s="14">
        <f>(VLOOKUP(B59,Data!$A:$AN,MATCH(yoy!$S$1,Data!$A$1:$AN$1,),)-VLOOKUP(A59,Data!$A:$AN,MATCH(yoy!$S$1,Data!$A$1:$AN$1,),))/VLOOKUP(A59,Data!$A:$AN,MATCH(yoy!$S$1,Data!$A$1:$AN$1,),)</f>
        <v>8.2251762698163311E-2</v>
      </c>
      <c r="T59" s="14"/>
      <c r="U59" s="14"/>
      <c r="V59" s="14">
        <f>(VLOOKUP(B59,Data!$A:$AN,MATCH(yoy!$V$1,Data!$A$1:$AN$1,),)-VLOOKUP(A59,Data!$A:$AN,MATCH(yoy!$V$1,Data!$A$1:$AN$1,),))/VLOOKUP(A59,Data!$A:$AN,MATCH(yoy!$V$1,Data!$A$1:$AN$1,),)</f>
        <v>7.8591217620168907E-2</v>
      </c>
      <c r="W59" s="14"/>
      <c r="X59" s="14">
        <f>(VLOOKUP(B59,Data!$A:$AN,MATCH(yoy!$X$1,Data!$A$1:$AN$1,),)-VLOOKUP(A59,Data!$A:$AN,MATCH(yoy!$X$1,Data!$A$1:$AN$1,),))/VLOOKUP(A59,Data!$A:$AN,MATCH(yoy!$X$1,Data!$A$1:$AN$1,),)</f>
        <v>8.6528667584073779E-2</v>
      </c>
      <c r="Y59" s="14"/>
      <c r="Z59" s="14">
        <f>(VLOOKUP(B59,Data!$A:$AN,MATCH(yoy!$Z$1,Data!$A$1:$AN$1,),)-VLOOKUP(A59,Data!$A:$AN,MATCH(yoy!$Z$1,Data!$A$1:$AN$1,),))/VLOOKUP(A59,Data!$A:$AN,MATCH(yoy!$Z$1,Data!$A$1:$AN$1,),)</f>
        <v>6.9474927775402748E-2</v>
      </c>
      <c r="AA59" s="14"/>
    </row>
    <row r="60" spans="1:27" s="67" customFormat="1" x14ac:dyDescent="0.2">
      <c r="A60" s="20">
        <f t="shared" si="4"/>
        <v>43313</v>
      </c>
      <c r="B60" s="12">
        <v>43678</v>
      </c>
      <c r="C60" s="14">
        <f>(VLOOKUP(B60,Data!$A:$AN,MATCH(yoy!$C$1,Data!$A$1:$AN$1,),)-VLOOKUP(A60,Data!$A:$AN,MATCH(yoy!$C$1,Data!$A$1:$AN$1,),))/VLOOKUP(A60,Data!$A:$AN,MATCH(yoy!$C$1,Data!$A$1:$AN$1,),)</f>
        <v>4.7847100980126227E-2</v>
      </c>
      <c r="D60" s="14">
        <f>(VLOOKUP(B60,Data!$A:$AN,MATCH(yoy!$D$1,Data!$A$1:$AN$1,),)-VLOOKUP(A60,Data!$A:$AN,MATCH(yoy!$D$1,Data!$A$1:$AN$1,),))/VLOOKUP(A60,Data!$A:$AN,MATCH(yoy!$D$1,Data!$A$1:$AN$1,),)</f>
        <v>5.1898758854277513E-2</v>
      </c>
      <c r="E60" s="14"/>
      <c r="F60" s="14">
        <f>(VLOOKUP(B60,Data!$A:$AN,MATCH(yoy!$F$1,Data!$A$1:$AN$1,),)-VLOOKUP(A60,Data!$A:$AN,MATCH(yoy!$F$1,Data!$A$1:$AN$1,),))/VLOOKUP(A60,Data!$A:$AN,MATCH(yoy!$F$1,Data!$A$1:$AN$1,),)</f>
        <v>5.6973385860132106E-2</v>
      </c>
      <c r="G60" s="14">
        <f>(VLOOKUP(B60,Data!$A:$AN,MATCH(yoy!$G$1,Data!$A$1:$AN$1,),)-VLOOKUP(A60,Data!$A:$AN,MATCH(yoy!$G$1,Data!$A$1:$AN$1,),))/VLOOKUP(A60,Data!$A:$AN,MATCH(yoy!$G$1,Data!$A$1:$AN$1,),)</f>
        <v>1.9999926847378065E-2</v>
      </c>
      <c r="H60" s="14">
        <f>(VLOOKUP(B60,Data!$A:$AN,MATCH(yoy!$H$1,Data!$A$1:$AN$1,),)-VLOOKUP(A60,Data!$A:$AN,MATCH(yoy!$H$1,Data!$A$1:$AN$1,),))/VLOOKUP(A60,Data!$A:$AN,MATCH(yoy!$H$1,Data!$A$1:$AN$1,),)</f>
        <v>2.1392834646788917E-2</v>
      </c>
      <c r="I60" s="14"/>
      <c r="J60" s="14"/>
      <c r="K60" s="14">
        <f>(VLOOKUP(B60,Data!$A:$AN,MATCH(yoy!$K$1,Data!$A$1:$AN$1,),)-VLOOKUP(A60,Data!$A:$AN,MATCH(yoy!$K$1,Data!$A$1:$AN$1,),))/VLOOKUP(A60,Data!$A:$AN,MATCH(yoy!$K$1,Data!$A$1:$AN$1,),)</f>
        <v>4.9711698516346818E-2</v>
      </c>
      <c r="L60" s="14"/>
      <c r="M60" s="14"/>
      <c r="N60" s="14"/>
      <c r="O60" s="14"/>
      <c r="P60" s="14">
        <f>(VLOOKUP(B60,Data!$A:$AN,MATCH(yoy!$P$1,Data!$A$1:$AN$1,),)-VLOOKUP(A60,Data!$A:$AN,MATCH(yoy!$P$1,Data!$A$1:$AN$1,),))/VLOOKUP(A60,Data!$A:$AN,MATCH(yoy!$P$1,Data!$A$1:$AN$1,),)</f>
        <v>8.261557449155113E-2</v>
      </c>
      <c r="Q60" s="14">
        <f>(VLOOKUP(B60,Data!$A:$AN,MATCH(yoy!$Q$1,Data!$A$1:$AN$1,),)-VLOOKUP(A60,Data!$A:$AN,MATCH(yoy!$Q$1,Data!$A$1:$AN$1,),))/VLOOKUP(A60,Data!$A:$AN,MATCH(yoy!$Q$1,Data!$A$1:$AN$1,),)</f>
        <v>2.2262656534303833E-2</v>
      </c>
      <c r="R60" s="14"/>
      <c r="S60" s="14">
        <f>(VLOOKUP(B60,Data!$A:$AN,MATCH(yoy!$S$1,Data!$A$1:$AN$1,),)-VLOOKUP(A60,Data!$A:$AN,MATCH(yoy!$S$1,Data!$A$1:$AN$1,),))/VLOOKUP(A60,Data!$A:$AN,MATCH(yoy!$S$1,Data!$A$1:$AN$1,),)</f>
        <v>8.3954331633085535E-2</v>
      </c>
      <c r="T60" s="14"/>
      <c r="U60" s="14"/>
      <c r="V60" s="14">
        <f>(VLOOKUP(B60,Data!$A:$AN,MATCH(yoy!$V$1,Data!$A$1:$AN$1,),)-VLOOKUP(A60,Data!$A:$AN,MATCH(yoy!$V$1,Data!$A$1:$AN$1,),))/VLOOKUP(A60,Data!$A:$AN,MATCH(yoy!$V$1,Data!$A$1:$AN$1,),)</f>
        <v>7.5308341077206575E-2</v>
      </c>
      <c r="W60" s="14"/>
      <c r="X60" s="14">
        <f>(VLOOKUP(B60,Data!$A:$AN,MATCH(yoy!$X$1,Data!$A$1:$AN$1,),)-VLOOKUP(A60,Data!$A:$AN,MATCH(yoy!$X$1,Data!$A$1:$AN$1,),))/VLOOKUP(A60,Data!$A:$AN,MATCH(yoy!$X$1,Data!$A$1:$AN$1,),)</f>
        <v>7.8324562592688343E-2</v>
      </c>
      <c r="Y60" s="14"/>
      <c r="Z60" s="14">
        <f>(VLOOKUP(B60,Data!$A:$AN,MATCH(yoy!$Z$1,Data!$A$1:$AN$1,),)-VLOOKUP(A60,Data!$A:$AN,MATCH(yoy!$Z$1,Data!$A$1:$AN$1,),))/VLOOKUP(A60,Data!$A:$AN,MATCH(yoy!$Z$1,Data!$A$1:$AN$1,),)</f>
        <v>7.2032304975178305E-2</v>
      </c>
      <c r="AA60" s="14"/>
    </row>
    <row r="61" spans="1:27" s="67" customFormat="1" x14ac:dyDescent="0.2">
      <c r="A61" s="20">
        <f t="shared" si="4"/>
        <v>43344</v>
      </c>
      <c r="B61" s="12">
        <v>43709</v>
      </c>
      <c r="C61" s="14">
        <f>(VLOOKUP(B61,Data!$A:$AN,MATCH(yoy!$C$1,Data!$A$1:$AN$1,),)-VLOOKUP(A61,Data!$A:$AN,MATCH(yoy!$C$1,Data!$A$1:$AN$1,),))/VLOOKUP(A61,Data!$A:$AN,MATCH(yoy!$C$1,Data!$A$1:$AN$1,),)</f>
        <v>4.7391320546947127E-2</v>
      </c>
      <c r="D61" s="14">
        <f>(VLOOKUP(B61,Data!$A:$AN,MATCH(yoy!$D$1,Data!$A$1:$AN$1,),)-VLOOKUP(A61,Data!$A:$AN,MATCH(yoy!$D$1,Data!$A$1:$AN$1,),))/VLOOKUP(A61,Data!$A:$AN,MATCH(yoy!$D$1,Data!$A$1:$AN$1,),)</f>
        <v>5.5986265397512724E-2</v>
      </c>
      <c r="E61" s="14"/>
      <c r="F61" s="14">
        <f>(VLOOKUP(B61,Data!$A:$AN,MATCH(yoy!$F$1,Data!$A$1:$AN$1,),)-VLOOKUP(A61,Data!$A:$AN,MATCH(yoy!$F$1,Data!$A$1:$AN$1,),))/VLOOKUP(A61,Data!$A:$AN,MATCH(yoy!$F$1,Data!$A$1:$AN$1,),)</f>
        <v>5.9334247708619121E-2</v>
      </c>
      <c r="G61" s="14">
        <f>(VLOOKUP(B61,Data!$A:$AN,MATCH(yoy!$G$1,Data!$A$1:$AN$1,),)-VLOOKUP(A61,Data!$A:$AN,MATCH(yoy!$G$1,Data!$A$1:$AN$1,),))/VLOOKUP(A61,Data!$A:$AN,MATCH(yoy!$G$1,Data!$A$1:$AN$1,),)</f>
        <v>1.987861889764363E-2</v>
      </c>
      <c r="H61" s="14">
        <f>(VLOOKUP(B61,Data!$A:$AN,MATCH(yoy!$H$1,Data!$A$1:$AN$1,),)-VLOOKUP(A61,Data!$A:$AN,MATCH(yoy!$H$1,Data!$A$1:$AN$1,),))/VLOOKUP(A61,Data!$A:$AN,MATCH(yoy!$H$1,Data!$A$1:$AN$1,),)</f>
        <v>1.6535062315875426E-2</v>
      </c>
      <c r="I61" s="14"/>
      <c r="J61" s="14"/>
      <c r="K61" s="14">
        <f>(VLOOKUP(B61,Data!$A:$AN,MATCH(yoy!$K$1,Data!$A$1:$AN$1,),)-VLOOKUP(A61,Data!$A:$AN,MATCH(yoy!$K$1,Data!$A$1:$AN$1,),))/VLOOKUP(A61,Data!$A:$AN,MATCH(yoy!$K$1,Data!$A$1:$AN$1,),)</f>
        <v>5.0324202692253135E-2</v>
      </c>
      <c r="L61" s="14"/>
      <c r="M61" s="14"/>
      <c r="N61" s="14"/>
      <c r="O61" s="14"/>
      <c r="P61" s="14">
        <f>(VLOOKUP(B61,Data!$A:$AN,MATCH(yoy!$P$1,Data!$A$1:$AN$1,),)-VLOOKUP(A61,Data!$A:$AN,MATCH(yoy!$P$1,Data!$A$1:$AN$1,),))/VLOOKUP(A61,Data!$A:$AN,MATCH(yoy!$P$1,Data!$A$1:$AN$1,),)</f>
        <v>8.353287206833121E-2</v>
      </c>
      <c r="Q61" s="14">
        <f>(VLOOKUP(B61,Data!$A:$AN,MATCH(yoy!$Q$1,Data!$A$1:$AN$1,),)-VLOOKUP(A61,Data!$A:$AN,MATCH(yoy!$Q$1,Data!$A$1:$AN$1,),))/VLOOKUP(A61,Data!$A:$AN,MATCH(yoy!$Q$1,Data!$A$1:$AN$1,),)</f>
        <v>2.0770898221063129E-2</v>
      </c>
      <c r="R61" s="14"/>
      <c r="S61" s="14">
        <f>(VLOOKUP(B61,Data!$A:$AN,MATCH(yoy!$S$1,Data!$A$1:$AN$1,),)-VLOOKUP(A61,Data!$A:$AN,MATCH(yoy!$S$1,Data!$A$1:$AN$1,),))/VLOOKUP(A61,Data!$A:$AN,MATCH(yoy!$S$1,Data!$A$1:$AN$1,),)</f>
        <v>8.1655703411468106E-2</v>
      </c>
      <c r="T61" s="14"/>
      <c r="U61" s="14"/>
      <c r="V61" s="14">
        <f>(VLOOKUP(B61,Data!$A:$AN,MATCH(yoy!$V$1,Data!$A$1:$AN$1,),)-VLOOKUP(A61,Data!$A:$AN,MATCH(yoy!$V$1,Data!$A$1:$AN$1,),))/VLOOKUP(A61,Data!$A:$AN,MATCH(yoy!$V$1,Data!$A$1:$AN$1,),)</f>
        <v>7.6010323744182998E-2</v>
      </c>
      <c r="W61" s="14"/>
      <c r="X61" s="14">
        <f>(VLOOKUP(B61,Data!$A:$AN,MATCH(yoy!$X$1,Data!$A$1:$AN$1,),)-VLOOKUP(A61,Data!$A:$AN,MATCH(yoy!$X$1,Data!$A$1:$AN$1,),))/VLOOKUP(A61,Data!$A:$AN,MATCH(yoy!$X$1,Data!$A$1:$AN$1,),)</f>
        <v>6.7374155504354147E-2</v>
      </c>
      <c r="Y61" s="14"/>
      <c r="Z61" s="14">
        <f>(VLOOKUP(B61,Data!$A:$AN,MATCH(yoy!$Z$1,Data!$A$1:$AN$1,),)-VLOOKUP(A61,Data!$A:$AN,MATCH(yoy!$Z$1,Data!$A$1:$AN$1,),))/VLOOKUP(A61,Data!$A:$AN,MATCH(yoy!$Z$1,Data!$A$1:$AN$1,),)</f>
        <v>7.6581396102843466E-2</v>
      </c>
      <c r="AA61" s="14"/>
    </row>
    <row r="62" spans="1:27" s="67" customFormat="1" x14ac:dyDescent="0.2">
      <c r="A62" s="20">
        <f t="shared" si="4"/>
        <v>43374</v>
      </c>
      <c r="B62" s="12">
        <v>43739</v>
      </c>
      <c r="C62" s="14">
        <f>(VLOOKUP(B62,Data!$A:$AN,MATCH(yoy!$C$1,Data!$A$1:$AN$1,),)-VLOOKUP(A62,Data!$A:$AN,MATCH(yoy!$C$1,Data!$A$1:$AN$1,),))/VLOOKUP(A62,Data!$A:$AN,MATCH(yoy!$C$1,Data!$A$1:$AN$1,),)</f>
        <v>5.0069912984335219E-2</v>
      </c>
      <c r="D62" s="14">
        <f>(VLOOKUP(B62,Data!$A:$AN,MATCH(yoy!$D$1,Data!$A$1:$AN$1,),)-VLOOKUP(A62,Data!$A:$AN,MATCH(yoy!$D$1,Data!$A$1:$AN$1,),))/VLOOKUP(A62,Data!$A:$AN,MATCH(yoy!$D$1,Data!$A$1:$AN$1,),)</f>
        <v>6.4585608645227166E-2</v>
      </c>
      <c r="E62" s="14"/>
      <c r="F62" s="14">
        <f>(VLOOKUP(B62,Data!$A:$AN,MATCH(yoy!$F$1,Data!$A$1:$AN$1,),)-VLOOKUP(A62,Data!$A:$AN,MATCH(yoy!$F$1,Data!$A$1:$AN$1,),))/VLOOKUP(A62,Data!$A:$AN,MATCH(yoy!$F$1,Data!$A$1:$AN$1,),)</f>
        <v>5.7699992702581575E-2</v>
      </c>
      <c r="G62" s="14">
        <f>(VLOOKUP(B62,Data!$A:$AN,MATCH(yoy!$G$1,Data!$A$1:$AN$1,),)-VLOOKUP(A62,Data!$A:$AN,MATCH(yoy!$G$1,Data!$A$1:$AN$1,),))/VLOOKUP(A62,Data!$A:$AN,MATCH(yoy!$G$1,Data!$A$1:$AN$1,),)</f>
        <v>1.9842198689755512E-2</v>
      </c>
      <c r="H62" s="14">
        <f>(VLOOKUP(B62,Data!$A:$AN,MATCH(yoy!$H$1,Data!$A$1:$AN$1,),)-VLOOKUP(A62,Data!$A:$AN,MATCH(yoy!$H$1,Data!$A$1:$AN$1,),))/VLOOKUP(A62,Data!$A:$AN,MATCH(yoy!$H$1,Data!$A$1:$AN$1,),)</f>
        <v>3.0658982230843583E-3</v>
      </c>
      <c r="I62" s="14"/>
      <c r="J62" s="14"/>
      <c r="K62" s="14">
        <f>(VLOOKUP(B62,Data!$A:$AN,MATCH(yoy!$K$1,Data!$A$1:$AN$1,),)-VLOOKUP(A62,Data!$A:$AN,MATCH(yoy!$K$1,Data!$A$1:$AN$1,),))/VLOOKUP(A62,Data!$A:$AN,MATCH(yoy!$K$1,Data!$A$1:$AN$1,),)</f>
        <v>4.6539574933230604E-2</v>
      </c>
      <c r="L62" s="14"/>
      <c r="M62" s="14"/>
      <c r="N62" s="14"/>
      <c r="O62" s="14"/>
      <c r="P62" s="14">
        <f>(VLOOKUP(B62,Data!$A:$AN,MATCH(yoy!$P$1,Data!$A$1:$AN$1,),)-VLOOKUP(A62,Data!$A:$AN,MATCH(yoy!$P$1,Data!$A$1:$AN$1,),))/VLOOKUP(A62,Data!$A:$AN,MATCH(yoy!$P$1,Data!$A$1:$AN$1,),)</f>
        <v>8.5173878191462216E-2</v>
      </c>
      <c r="Q62" s="14">
        <f>(VLOOKUP(B62,Data!$A:$AN,MATCH(yoy!$Q$1,Data!$A$1:$AN$1,),)-VLOOKUP(A62,Data!$A:$AN,MATCH(yoy!$Q$1,Data!$A$1:$AN$1,),))/VLOOKUP(A62,Data!$A:$AN,MATCH(yoy!$Q$1,Data!$A$1:$AN$1,),)</f>
        <v>2.2777589354039857E-2</v>
      </c>
      <c r="R62" s="14"/>
      <c r="S62" s="14">
        <f>(VLOOKUP(B62,Data!$A:$AN,MATCH(yoy!$S$1,Data!$A$1:$AN$1,),)-VLOOKUP(A62,Data!$A:$AN,MATCH(yoy!$S$1,Data!$A$1:$AN$1,),))/VLOOKUP(A62,Data!$A:$AN,MATCH(yoy!$S$1,Data!$A$1:$AN$1,),)</f>
        <v>8.4978118715454715E-2</v>
      </c>
      <c r="T62" s="14"/>
      <c r="U62" s="14"/>
      <c r="V62" s="14">
        <f>(VLOOKUP(B62,Data!$A:$AN,MATCH(yoy!$V$1,Data!$A$1:$AN$1,),)-VLOOKUP(A62,Data!$A:$AN,MATCH(yoy!$V$1,Data!$A$1:$AN$1,),))/VLOOKUP(A62,Data!$A:$AN,MATCH(yoy!$V$1,Data!$A$1:$AN$1,),)</f>
        <v>7.5825504144664088E-2</v>
      </c>
      <c r="W62" s="14"/>
      <c r="X62" s="14">
        <f>(VLOOKUP(B62,Data!$A:$AN,MATCH(yoy!$X$1,Data!$A$1:$AN$1,),)-VLOOKUP(A62,Data!$A:$AN,MATCH(yoy!$X$1,Data!$A$1:$AN$1,),))/VLOOKUP(A62,Data!$A:$AN,MATCH(yoy!$X$1,Data!$A$1:$AN$1,),)</f>
        <v>6.6587731489199387E-2</v>
      </c>
      <c r="Y62" s="14"/>
      <c r="Z62" s="14">
        <f>(VLOOKUP(B62,Data!$A:$AN,MATCH(yoy!$Z$1,Data!$A$1:$AN$1,),)-VLOOKUP(A62,Data!$A:$AN,MATCH(yoy!$Z$1,Data!$A$1:$AN$1,),))/VLOOKUP(A62,Data!$A:$AN,MATCH(yoy!$Z$1,Data!$A$1:$AN$1,),)</f>
        <v>7.9606479617374784E-2</v>
      </c>
      <c r="AA62" s="14"/>
    </row>
    <row r="63" spans="1:27" s="67" customFormat="1" x14ac:dyDescent="0.2">
      <c r="A63" s="20">
        <f t="shared" si="4"/>
        <v>43405</v>
      </c>
      <c r="B63" s="12">
        <v>43770</v>
      </c>
      <c r="C63" s="14">
        <f>(VLOOKUP(B63,Data!$A:$AN,MATCH(yoy!$C$1,Data!$A$1:$AN$1,),)-VLOOKUP(A63,Data!$A:$AN,MATCH(yoy!$C$1,Data!$A$1:$AN$1,),))/VLOOKUP(A63,Data!$A:$AN,MATCH(yoy!$C$1,Data!$A$1:$AN$1,),)</f>
        <v>5.5533505024907934E-2</v>
      </c>
      <c r="D63" s="14">
        <f>(VLOOKUP(B63,Data!$A:$AN,MATCH(yoy!$D$1,Data!$A$1:$AN$1,),)-VLOOKUP(A63,Data!$A:$AN,MATCH(yoy!$D$1,Data!$A$1:$AN$1,),))/VLOOKUP(A63,Data!$A:$AN,MATCH(yoy!$D$1,Data!$A$1:$AN$1,),)</f>
        <v>7.1167129434482751E-2</v>
      </c>
      <c r="E63" s="14"/>
      <c r="F63" s="14">
        <f>(VLOOKUP(B63,Data!$A:$AN,MATCH(yoy!$F$1,Data!$A$1:$AN$1,),)-VLOOKUP(A63,Data!$A:$AN,MATCH(yoy!$F$1,Data!$A$1:$AN$1,),))/VLOOKUP(A63,Data!$A:$AN,MATCH(yoy!$F$1,Data!$A$1:$AN$1,),)</f>
        <v>5.8608248536306057E-2</v>
      </c>
      <c r="G63" s="14">
        <f>(VLOOKUP(B63,Data!$A:$AN,MATCH(yoy!$G$1,Data!$A$1:$AN$1,),)-VLOOKUP(A63,Data!$A:$AN,MATCH(yoy!$G$1,Data!$A$1:$AN$1,),))/VLOOKUP(A63,Data!$A:$AN,MATCH(yoy!$G$1,Data!$A$1:$AN$1,),)</f>
        <v>2.2016355423140243E-2</v>
      </c>
      <c r="H63" s="14">
        <f>(VLOOKUP(B63,Data!$A:$AN,MATCH(yoy!$H$1,Data!$A$1:$AN$1,),)-VLOOKUP(A63,Data!$A:$AN,MATCH(yoy!$H$1,Data!$A$1:$AN$1,),))/VLOOKUP(A63,Data!$A:$AN,MATCH(yoy!$H$1,Data!$A$1:$AN$1,),)</f>
        <v>-2.8811947332221081E-3</v>
      </c>
      <c r="I63" s="14"/>
      <c r="J63" s="14"/>
      <c r="K63" s="14">
        <f>(VLOOKUP(B63,Data!$A:$AN,MATCH(yoy!$K$1,Data!$A$1:$AN$1,),)-VLOOKUP(A63,Data!$A:$AN,MATCH(yoy!$K$1,Data!$A$1:$AN$1,),))/VLOOKUP(A63,Data!$A:$AN,MATCH(yoy!$K$1,Data!$A$1:$AN$1,),)</f>
        <v>4.7359611130574915E-2</v>
      </c>
      <c r="L63" s="14"/>
      <c r="M63" s="14"/>
      <c r="N63" s="14"/>
      <c r="O63" s="14"/>
      <c r="P63" s="14">
        <f>(VLOOKUP(B63,Data!$A:$AN,MATCH(yoy!$P$1,Data!$A$1:$AN$1,),)-VLOOKUP(A63,Data!$A:$AN,MATCH(yoy!$P$1,Data!$A$1:$AN$1,),))/VLOOKUP(A63,Data!$A:$AN,MATCH(yoy!$P$1,Data!$A$1:$AN$1,),)</f>
        <v>8.4314935601889421E-2</v>
      </c>
      <c r="Q63" s="14">
        <f>(VLOOKUP(B63,Data!$A:$AN,MATCH(yoy!$Q$1,Data!$A$1:$AN$1,),)-VLOOKUP(A63,Data!$A:$AN,MATCH(yoy!$Q$1,Data!$A$1:$AN$1,),))/VLOOKUP(A63,Data!$A:$AN,MATCH(yoy!$Q$1,Data!$A$1:$AN$1,),)</f>
        <v>2.5059079927461654E-2</v>
      </c>
      <c r="R63" s="14"/>
      <c r="S63" s="14">
        <f>(VLOOKUP(B63,Data!$A:$AN,MATCH(yoy!$S$1,Data!$A$1:$AN$1,),)-VLOOKUP(A63,Data!$A:$AN,MATCH(yoy!$S$1,Data!$A$1:$AN$1,),))/VLOOKUP(A63,Data!$A:$AN,MATCH(yoy!$S$1,Data!$A$1:$AN$1,),)</f>
        <v>8.7483894283649055E-2</v>
      </c>
      <c r="T63" s="14"/>
      <c r="U63" s="14"/>
      <c r="V63" s="14">
        <f>(VLOOKUP(B63,Data!$A:$AN,MATCH(yoy!$V$1,Data!$A$1:$AN$1,),)-VLOOKUP(A63,Data!$A:$AN,MATCH(yoy!$V$1,Data!$A$1:$AN$1,),))/VLOOKUP(A63,Data!$A:$AN,MATCH(yoy!$V$1,Data!$A$1:$AN$1,),)</f>
        <v>7.0801200108978155E-2</v>
      </c>
      <c r="W63" s="14"/>
      <c r="X63" s="14">
        <f>(VLOOKUP(B63,Data!$A:$AN,MATCH(yoy!$X$1,Data!$A$1:$AN$1,),)-VLOOKUP(A63,Data!$A:$AN,MATCH(yoy!$X$1,Data!$A$1:$AN$1,),))/VLOOKUP(A63,Data!$A:$AN,MATCH(yoy!$X$1,Data!$A$1:$AN$1,),)</f>
        <v>7.2741831950133201E-2</v>
      </c>
      <c r="Y63" s="14"/>
      <c r="Z63" s="14">
        <f>(VLOOKUP(B63,Data!$A:$AN,MATCH(yoy!$Z$1,Data!$A$1:$AN$1,),)-VLOOKUP(A63,Data!$A:$AN,MATCH(yoy!$Z$1,Data!$A$1:$AN$1,),))/VLOOKUP(A63,Data!$A:$AN,MATCH(yoy!$Z$1,Data!$A$1:$AN$1,),)</f>
        <v>7.7099559022934055E-2</v>
      </c>
      <c r="AA63" s="14"/>
    </row>
    <row r="64" spans="1:27" s="67" customFormat="1" x14ac:dyDescent="0.2">
      <c r="A64" s="20">
        <f t="shared" si="4"/>
        <v>43435</v>
      </c>
      <c r="B64" s="12">
        <v>43800</v>
      </c>
      <c r="C64" s="14">
        <f>(VLOOKUP(B64,Data!$A:$AN,MATCH(yoy!$C$1,Data!$A$1:$AN$1,),)-VLOOKUP(A64,Data!$A:$AN,MATCH(yoy!$C$1,Data!$A$1:$AN$1,),))/VLOOKUP(A64,Data!$A:$AN,MATCH(yoy!$C$1,Data!$A$1:$AN$1,),)</f>
        <v>5.4641124276877506E-2</v>
      </c>
      <c r="D64" s="14">
        <f>(VLOOKUP(B64,Data!$A:$AN,MATCH(yoy!$D$1,Data!$A$1:$AN$1,),)-VLOOKUP(A64,Data!$A:$AN,MATCH(yoy!$D$1,Data!$A$1:$AN$1,),))/VLOOKUP(A64,Data!$A:$AN,MATCH(yoy!$D$1,Data!$A$1:$AN$1,),)</f>
        <v>6.7358234121743743E-2</v>
      </c>
      <c r="E64" s="14"/>
      <c r="F64" s="14">
        <f>(VLOOKUP(B64,Data!$A:$AN,MATCH(yoy!$F$1,Data!$A$1:$AN$1,),)-VLOOKUP(A64,Data!$A:$AN,MATCH(yoy!$F$1,Data!$A$1:$AN$1,),))/VLOOKUP(A64,Data!$A:$AN,MATCH(yoy!$F$1,Data!$A$1:$AN$1,),)</f>
        <v>5.5222610832781877E-2</v>
      </c>
      <c r="G64" s="14">
        <f>(VLOOKUP(B64,Data!$A:$AN,MATCH(yoy!$G$1,Data!$A$1:$AN$1,),)-VLOOKUP(A64,Data!$A:$AN,MATCH(yoy!$G$1,Data!$A$1:$AN$1,),))/VLOOKUP(A64,Data!$A:$AN,MATCH(yoy!$G$1,Data!$A$1:$AN$1,),)</f>
        <v>2.2626911990889967E-2</v>
      </c>
      <c r="H64" s="14">
        <f>(VLOOKUP(B64,Data!$A:$AN,MATCH(yoy!$H$1,Data!$A$1:$AN$1,),)-VLOOKUP(A64,Data!$A:$AN,MATCH(yoy!$H$1,Data!$A$1:$AN$1,),))/VLOOKUP(A64,Data!$A:$AN,MATCH(yoy!$H$1,Data!$A$1:$AN$1,),)</f>
        <v>-2.6167044443806439E-3</v>
      </c>
      <c r="I64" s="14"/>
      <c r="J64" s="14"/>
      <c r="K64" s="14">
        <f>(VLOOKUP(B64,Data!$A:$AN,MATCH(yoy!$K$1,Data!$A$1:$AN$1,),)-VLOOKUP(A64,Data!$A:$AN,MATCH(yoy!$K$1,Data!$A$1:$AN$1,),))/VLOOKUP(A64,Data!$A:$AN,MATCH(yoy!$K$1,Data!$A$1:$AN$1,),)</f>
        <v>4.303847062512979E-2</v>
      </c>
      <c r="L64" s="14"/>
      <c r="M64" s="14"/>
      <c r="N64" s="14"/>
      <c r="O64" s="14"/>
      <c r="P64" s="14">
        <f>(VLOOKUP(B64,Data!$A:$AN,MATCH(yoy!$P$1,Data!$A$1:$AN$1,),)-VLOOKUP(A64,Data!$A:$AN,MATCH(yoy!$P$1,Data!$A$1:$AN$1,),))/VLOOKUP(A64,Data!$A:$AN,MATCH(yoy!$P$1,Data!$A$1:$AN$1,),)</f>
        <v>7.7907835224462693E-2</v>
      </c>
      <c r="Q64" s="14">
        <f>(VLOOKUP(B64,Data!$A:$AN,MATCH(yoy!$Q$1,Data!$A$1:$AN$1,),)-VLOOKUP(A64,Data!$A:$AN,MATCH(yoy!$Q$1,Data!$A$1:$AN$1,),))/VLOOKUP(A64,Data!$A:$AN,MATCH(yoy!$Q$1,Data!$A$1:$AN$1,),)</f>
        <v>2.5547594120926179E-2</v>
      </c>
      <c r="R64" s="14"/>
      <c r="S64" s="14">
        <f>(VLOOKUP(B64,Data!$A:$AN,MATCH(yoy!$S$1,Data!$A$1:$AN$1,),)-VLOOKUP(A64,Data!$A:$AN,MATCH(yoy!$S$1,Data!$A$1:$AN$1,),))/VLOOKUP(A64,Data!$A:$AN,MATCH(yoy!$S$1,Data!$A$1:$AN$1,),)</f>
        <v>8.3225710292560387E-2</v>
      </c>
      <c r="T64" s="14"/>
      <c r="U64" s="14"/>
      <c r="V64" s="14">
        <f>(VLOOKUP(B64,Data!$A:$AN,MATCH(yoy!$V$1,Data!$A$1:$AN$1,),)-VLOOKUP(A64,Data!$A:$AN,MATCH(yoy!$V$1,Data!$A$1:$AN$1,),))/VLOOKUP(A64,Data!$A:$AN,MATCH(yoy!$V$1,Data!$A$1:$AN$1,),)</f>
        <v>7.0480188794756149E-2</v>
      </c>
      <c r="W64" s="14"/>
      <c r="X64" s="14">
        <f>(VLOOKUP(B64,Data!$A:$AN,MATCH(yoy!$X$1,Data!$A$1:$AN$1,),)-VLOOKUP(A64,Data!$A:$AN,MATCH(yoy!$X$1,Data!$A$1:$AN$1,),))/VLOOKUP(A64,Data!$A:$AN,MATCH(yoy!$X$1,Data!$A$1:$AN$1,),)</f>
        <v>6.6463229901143381E-2</v>
      </c>
      <c r="Y64" s="14"/>
      <c r="Z64" s="14">
        <f>(VLOOKUP(B64,Data!$A:$AN,MATCH(yoy!$Z$1,Data!$A$1:$AN$1,),)-VLOOKUP(A64,Data!$A:$AN,MATCH(yoy!$Z$1,Data!$A$1:$AN$1,),))/VLOOKUP(A64,Data!$A:$AN,MATCH(yoy!$Z$1,Data!$A$1:$AN$1,),)</f>
        <v>7.2628239166755482E-2</v>
      </c>
      <c r="AA64" s="14"/>
    </row>
    <row r="65" spans="1:27" s="67" customFormat="1" x14ac:dyDescent="0.2">
      <c r="A65" s="20">
        <f t="shared" si="4"/>
        <v>43466</v>
      </c>
      <c r="B65" s="12">
        <v>43831</v>
      </c>
      <c r="C65" s="14">
        <f>(VLOOKUP(B65,Data!$A:$AN,MATCH(yoy!$C$1,Data!$A$1:$AN$1,),)-VLOOKUP(A65,Data!$A:$AN,MATCH(yoy!$C$1,Data!$A$1:$AN$1,),))/VLOOKUP(A65,Data!$A:$AN,MATCH(yoy!$C$1,Data!$A$1:$AN$1,),)</f>
        <v>5.6514240646138865E-2</v>
      </c>
      <c r="D65" s="14">
        <f>(VLOOKUP(B65,Data!$A:$AN,MATCH(yoy!$D$1,Data!$A$1:$AN$1,),)-VLOOKUP(A65,Data!$A:$AN,MATCH(yoy!$D$1,Data!$A$1:$AN$1,),))/VLOOKUP(A65,Data!$A:$AN,MATCH(yoy!$D$1,Data!$A$1:$AN$1,),)</f>
        <v>6.9562382976169151E-2</v>
      </c>
      <c r="E65" s="14"/>
      <c r="F65" s="14">
        <f>(VLOOKUP(B65,Data!$A:$AN,MATCH(yoy!$F$1,Data!$A$1:$AN$1,),)-VLOOKUP(A65,Data!$A:$AN,MATCH(yoy!$F$1,Data!$A$1:$AN$1,),))/VLOOKUP(A65,Data!$A:$AN,MATCH(yoy!$F$1,Data!$A$1:$AN$1,),)</f>
        <v>5.2421157593851034E-2</v>
      </c>
      <c r="G65" s="14">
        <f>(VLOOKUP(B65,Data!$A:$AN,MATCH(yoy!$G$1,Data!$A$1:$AN$1,),)-VLOOKUP(A65,Data!$A:$AN,MATCH(yoy!$G$1,Data!$A$1:$AN$1,),))/VLOOKUP(A65,Data!$A:$AN,MATCH(yoy!$G$1,Data!$A$1:$AN$1,),)</f>
        <v>2.3145271755519996E-2</v>
      </c>
      <c r="H65" s="14">
        <f>(VLOOKUP(B65,Data!$A:$AN,MATCH(yoy!$H$1,Data!$A$1:$AN$1,),)-VLOOKUP(A65,Data!$A:$AN,MATCH(yoy!$H$1,Data!$A$1:$AN$1,),))/VLOOKUP(A65,Data!$A:$AN,MATCH(yoy!$H$1,Data!$A$1:$AN$1,),)</f>
        <v>1.867031862696826E-3</v>
      </c>
      <c r="I65" s="14"/>
      <c r="J65" s="14"/>
      <c r="K65" s="14">
        <f>(VLOOKUP(B65,Data!$A:$AN,MATCH(yoy!$K$1,Data!$A$1:$AN$1,),)-VLOOKUP(A65,Data!$A:$AN,MATCH(yoy!$K$1,Data!$A$1:$AN$1,),))/VLOOKUP(A65,Data!$A:$AN,MATCH(yoy!$K$1,Data!$A$1:$AN$1,),)</f>
        <v>4.1025340019118228E-2</v>
      </c>
      <c r="L65" s="14"/>
      <c r="M65" s="14"/>
      <c r="N65" s="14"/>
      <c r="O65" s="14"/>
      <c r="P65" s="14">
        <f>(VLOOKUP(B65,Data!$A:$AN,MATCH(yoy!$P$1,Data!$A$1:$AN$1,),)-VLOOKUP(A65,Data!$A:$AN,MATCH(yoy!$P$1,Data!$A$1:$AN$1,),))/VLOOKUP(A65,Data!$A:$AN,MATCH(yoy!$P$1,Data!$A$1:$AN$1,),)</f>
        <v>8.4905449076888712E-2</v>
      </c>
      <c r="Q65" s="14">
        <f>(VLOOKUP(B65,Data!$A:$AN,MATCH(yoy!$Q$1,Data!$A$1:$AN$1,),)-VLOOKUP(A65,Data!$A:$AN,MATCH(yoy!$Q$1,Data!$A$1:$AN$1,),))/VLOOKUP(A65,Data!$A:$AN,MATCH(yoy!$Q$1,Data!$A$1:$AN$1,),)</f>
        <v>2.404987746498553E-2</v>
      </c>
      <c r="R65" s="14"/>
      <c r="S65" s="14">
        <f>(VLOOKUP(B65,Data!$A:$AN,MATCH(yoy!$S$1,Data!$A$1:$AN$1,),)-VLOOKUP(A65,Data!$A:$AN,MATCH(yoy!$S$1,Data!$A$1:$AN$1,),))/VLOOKUP(A65,Data!$A:$AN,MATCH(yoy!$S$1,Data!$A$1:$AN$1,),)</f>
        <v>7.6216642025324369E-2</v>
      </c>
      <c r="T65" s="14"/>
      <c r="U65" s="14"/>
      <c r="V65" s="14">
        <f>(VLOOKUP(B65,Data!$A:$AN,MATCH(yoy!$V$1,Data!$A$1:$AN$1,),)-VLOOKUP(A65,Data!$A:$AN,MATCH(yoy!$V$1,Data!$A$1:$AN$1,),))/VLOOKUP(A65,Data!$A:$AN,MATCH(yoy!$V$1,Data!$A$1:$AN$1,),)</f>
        <v>7.3149686581137394E-2</v>
      </c>
      <c r="W65" s="14"/>
      <c r="X65" s="14">
        <f>(VLOOKUP(B65,Data!$A:$AN,MATCH(yoy!$X$1,Data!$A$1:$AN$1,),)-VLOOKUP(A65,Data!$A:$AN,MATCH(yoy!$X$1,Data!$A$1:$AN$1,),))/VLOOKUP(A65,Data!$A:$AN,MATCH(yoy!$X$1,Data!$A$1:$AN$1,),)</f>
        <v>6.4952145669116432E-2</v>
      </c>
      <c r="Y65" s="14"/>
      <c r="Z65" s="14">
        <f>(VLOOKUP(B65,Data!$A:$AN,MATCH(yoy!$Z$1,Data!$A$1:$AN$1,),)-VLOOKUP(A65,Data!$A:$AN,MATCH(yoy!$Z$1,Data!$A$1:$AN$1,),))/VLOOKUP(A65,Data!$A:$AN,MATCH(yoy!$Z$1,Data!$A$1:$AN$1,),)</f>
        <v>7.4625614597440965E-2</v>
      </c>
      <c r="AA65" s="14"/>
    </row>
    <row r="66" spans="1:27" s="67" customFormat="1" x14ac:dyDescent="0.2">
      <c r="A66" s="20">
        <f t="shared" si="4"/>
        <v>43497</v>
      </c>
      <c r="B66" s="12">
        <v>43862</v>
      </c>
      <c r="C66" s="14">
        <f>(VLOOKUP(B66,Data!$A:$AN,MATCH(yoy!$C$1,Data!$A$1:$AN$1,),)-VLOOKUP(A66,Data!$A:$AN,MATCH(yoy!$C$1,Data!$A$1:$AN$1,),))/VLOOKUP(A66,Data!$A:$AN,MATCH(yoy!$C$1,Data!$A$1:$AN$1,),)</f>
        <v>6.0846167665648605E-2</v>
      </c>
      <c r="D66" s="14">
        <f>(VLOOKUP(B66,Data!$A:$AN,MATCH(yoy!$D$1,Data!$A$1:$AN$1,),)-VLOOKUP(A66,Data!$A:$AN,MATCH(yoy!$D$1,Data!$A$1:$AN$1,),))/VLOOKUP(A66,Data!$A:$AN,MATCH(yoy!$D$1,Data!$A$1:$AN$1,),)</f>
        <v>7.4077863993830442E-2</v>
      </c>
      <c r="E66" s="14"/>
      <c r="F66" s="14">
        <f>(VLOOKUP(B66,Data!$A:$AN,MATCH(yoy!$F$1,Data!$A$1:$AN$1,),)-VLOOKUP(A66,Data!$A:$AN,MATCH(yoy!$F$1,Data!$A$1:$AN$1,),))/VLOOKUP(A66,Data!$A:$AN,MATCH(yoy!$F$1,Data!$A$1:$AN$1,),)</f>
        <v>5.5488452514335325E-2</v>
      </c>
      <c r="G66" s="14">
        <f>(VLOOKUP(B66,Data!$A:$AN,MATCH(yoy!$G$1,Data!$A$1:$AN$1,),)-VLOOKUP(A66,Data!$A:$AN,MATCH(yoy!$G$1,Data!$A$1:$AN$1,),))/VLOOKUP(A66,Data!$A:$AN,MATCH(yoy!$G$1,Data!$A$1:$AN$1,),)</f>
        <v>2.4765864923850068E-2</v>
      </c>
      <c r="H66" s="14">
        <f>(VLOOKUP(B66,Data!$A:$AN,MATCH(yoy!$H$1,Data!$A$1:$AN$1,),)-VLOOKUP(A66,Data!$A:$AN,MATCH(yoy!$H$1,Data!$A$1:$AN$1,),))/VLOOKUP(A66,Data!$A:$AN,MATCH(yoy!$H$1,Data!$A$1:$AN$1,),)</f>
        <v>1.7680527270584782E-2</v>
      </c>
      <c r="I66" s="14"/>
      <c r="J66" s="14"/>
      <c r="K66" s="14">
        <f>(VLOOKUP(B66,Data!$A:$AN,MATCH(yoy!$K$1,Data!$A$1:$AN$1,),)-VLOOKUP(A66,Data!$A:$AN,MATCH(yoy!$K$1,Data!$A$1:$AN$1,),))/VLOOKUP(A66,Data!$A:$AN,MATCH(yoy!$K$1,Data!$A$1:$AN$1,),)</f>
        <v>4.2796165629543928E-2</v>
      </c>
      <c r="L66" s="14"/>
      <c r="M66" s="14"/>
      <c r="N66" s="14"/>
      <c r="O66" s="14"/>
      <c r="P66" s="14">
        <f>(VLOOKUP(B66,Data!$A:$AN,MATCH(yoy!$P$1,Data!$A$1:$AN$1,),)-VLOOKUP(A66,Data!$A:$AN,MATCH(yoy!$P$1,Data!$A$1:$AN$1,),))/VLOOKUP(A66,Data!$A:$AN,MATCH(yoy!$P$1,Data!$A$1:$AN$1,),)</f>
        <v>8.6253019204117862E-2</v>
      </c>
      <c r="Q66" s="14">
        <f>(VLOOKUP(B66,Data!$A:$AN,MATCH(yoy!$Q$1,Data!$A$1:$AN$1,),)-VLOOKUP(A66,Data!$A:$AN,MATCH(yoy!$Q$1,Data!$A$1:$AN$1,),))/VLOOKUP(A66,Data!$A:$AN,MATCH(yoy!$Q$1,Data!$A$1:$AN$1,),)</f>
        <v>2.2707684790072104E-2</v>
      </c>
      <c r="R66" s="14"/>
      <c r="S66" s="14">
        <f>(VLOOKUP(B66,Data!$A:$AN,MATCH(yoy!$S$1,Data!$A$1:$AN$1,),)-VLOOKUP(A66,Data!$A:$AN,MATCH(yoy!$S$1,Data!$A$1:$AN$1,),))/VLOOKUP(A66,Data!$A:$AN,MATCH(yoy!$S$1,Data!$A$1:$AN$1,),)</f>
        <v>7.3094890488537526E-2</v>
      </c>
      <c r="T66" s="14"/>
      <c r="U66" s="14"/>
      <c r="V66" s="14">
        <f>(VLOOKUP(B66,Data!$A:$AN,MATCH(yoy!$V$1,Data!$A$1:$AN$1,),)-VLOOKUP(A66,Data!$A:$AN,MATCH(yoy!$V$1,Data!$A$1:$AN$1,),))/VLOOKUP(A66,Data!$A:$AN,MATCH(yoy!$V$1,Data!$A$1:$AN$1,),)</f>
        <v>6.5038030006899533E-2</v>
      </c>
      <c r="W66" s="14"/>
      <c r="X66" s="14">
        <f>(VLOOKUP(B66,Data!$A:$AN,MATCH(yoy!$X$1,Data!$A$1:$AN$1,),)-VLOOKUP(A66,Data!$A:$AN,MATCH(yoy!$X$1,Data!$A$1:$AN$1,),))/VLOOKUP(A66,Data!$A:$AN,MATCH(yoy!$X$1,Data!$A$1:$AN$1,),)</f>
        <v>7.3737658176310353E-2</v>
      </c>
      <c r="Y66" s="14"/>
      <c r="Z66" s="14">
        <f>(VLOOKUP(B66,Data!$A:$AN,MATCH(yoy!$Z$1,Data!$A$1:$AN$1,),)-VLOOKUP(A66,Data!$A:$AN,MATCH(yoy!$Z$1,Data!$A$1:$AN$1,),))/VLOOKUP(A66,Data!$A:$AN,MATCH(yoy!$Z$1,Data!$A$1:$AN$1,),)</f>
        <v>7.8851886643062169E-2</v>
      </c>
      <c r="AA66" s="14"/>
    </row>
    <row r="67" spans="1:27" s="67" customFormat="1" x14ac:dyDescent="0.2">
      <c r="A67" s="20">
        <f t="shared" si="4"/>
        <v>43525</v>
      </c>
      <c r="B67" s="12">
        <v>43891</v>
      </c>
      <c r="C67" s="14">
        <f>(VLOOKUP(B67,Data!$A:$AN,MATCH(yoy!$C$1,Data!$A$1:$AN$1,),)-VLOOKUP(A67,Data!$A:$AN,MATCH(yoy!$C$1,Data!$A$1:$AN$1,),))/VLOOKUP(A67,Data!$A:$AN,MATCH(yoy!$C$1,Data!$A$1:$AN$1,),)</f>
        <v>8.5008948909860133E-2</v>
      </c>
      <c r="D67" s="14">
        <f>(VLOOKUP(B67,Data!$A:$AN,MATCH(yoy!$D$1,Data!$A$1:$AN$1,),)-VLOOKUP(A67,Data!$A:$AN,MATCH(yoy!$D$1,Data!$A$1:$AN$1,),))/VLOOKUP(A67,Data!$A:$AN,MATCH(yoy!$D$1,Data!$A$1:$AN$1,),)</f>
        <v>0.10251352037135614</v>
      </c>
      <c r="E67" s="14"/>
      <c r="F67" s="14">
        <f>(VLOOKUP(B67,Data!$A:$AN,MATCH(yoy!$F$1,Data!$A$1:$AN$1,),)-VLOOKUP(A67,Data!$A:$AN,MATCH(yoy!$F$1,Data!$A$1:$AN$1,),))/VLOOKUP(A67,Data!$A:$AN,MATCH(yoy!$F$1,Data!$A$1:$AN$1,),)</f>
        <v>6.5903144760109597E-2</v>
      </c>
      <c r="G67" s="14">
        <f>(VLOOKUP(B67,Data!$A:$AN,MATCH(yoy!$G$1,Data!$A$1:$AN$1,),)-VLOOKUP(A67,Data!$A:$AN,MATCH(yoy!$G$1,Data!$A$1:$AN$1,),))/VLOOKUP(A67,Data!$A:$AN,MATCH(yoy!$G$1,Data!$A$1:$AN$1,),)</f>
        <v>2.725775984026399E-2</v>
      </c>
      <c r="H67" s="14">
        <f>(VLOOKUP(B67,Data!$A:$AN,MATCH(yoy!$H$1,Data!$A$1:$AN$1,),)-VLOOKUP(A67,Data!$A:$AN,MATCH(yoy!$H$1,Data!$A$1:$AN$1,),))/VLOOKUP(A67,Data!$A:$AN,MATCH(yoy!$H$1,Data!$A$1:$AN$1,),)</f>
        <v>5.7685080796693051E-2</v>
      </c>
      <c r="I67" s="14"/>
      <c r="J67" s="14"/>
      <c r="K67" s="14">
        <f>(VLOOKUP(B67,Data!$A:$AN,MATCH(yoy!$K$1,Data!$A$1:$AN$1,),)-VLOOKUP(A67,Data!$A:$AN,MATCH(yoy!$K$1,Data!$A$1:$AN$1,),))/VLOOKUP(A67,Data!$A:$AN,MATCH(yoy!$K$1,Data!$A$1:$AN$1,),)</f>
        <v>6.558304922224599E-2</v>
      </c>
      <c r="L67" s="14"/>
      <c r="M67" s="14"/>
      <c r="N67" s="14"/>
      <c r="O67" s="14"/>
      <c r="P67" s="14">
        <f>(VLOOKUP(B67,Data!$A:$AN,MATCH(yoy!$P$1,Data!$A$1:$AN$1,),)-VLOOKUP(A67,Data!$A:$AN,MATCH(yoy!$P$1,Data!$A$1:$AN$1,),))/VLOOKUP(A67,Data!$A:$AN,MATCH(yoy!$P$1,Data!$A$1:$AN$1,),)</f>
        <v>0.10053849428172594</v>
      </c>
      <c r="Q67" s="14">
        <f>(VLOOKUP(B67,Data!$A:$AN,MATCH(yoy!$Q$1,Data!$A$1:$AN$1,),)-VLOOKUP(A67,Data!$A:$AN,MATCH(yoy!$Q$1,Data!$A$1:$AN$1,),))/VLOOKUP(A67,Data!$A:$AN,MATCH(yoy!$Q$1,Data!$A$1:$AN$1,),)</f>
        <v>3.6963977118973299E-2</v>
      </c>
      <c r="R67" s="14"/>
      <c r="S67" s="14">
        <f>(VLOOKUP(B67,Data!$A:$AN,MATCH(yoy!$S$1,Data!$A$1:$AN$1,),)-VLOOKUP(A67,Data!$A:$AN,MATCH(yoy!$S$1,Data!$A$1:$AN$1,),))/VLOOKUP(A67,Data!$A:$AN,MATCH(yoy!$S$1,Data!$A$1:$AN$1,),)</f>
        <v>6.8927534474001365E-2</v>
      </c>
      <c r="T67" s="14"/>
      <c r="U67" s="14"/>
      <c r="V67" s="14">
        <f>(VLOOKUP(B67,Data!$A:$AN,MATCH(yoy!$V$1,Data!$A$1:$AN$1,),)-VLOOKUP(A67,Data!$A:$AN,MATCH(yoy!$V$1,Data!$A$1:$AN$1,),))/VLOOKUP(A67,Data!$A:$AN,MATCH(yoy!$V$1,Data!$A$1:$AN$1,),)</f>
        <v>9.6076990685791425E-2</v>
      </c>
      <c r="W67" s="14"/>
      <c r="X67" s="14">
        <f>(VLOOKUP(B67,Data!$A:$AN,MATCH(yoy!$X$1,Data!$A$1:$AN$1,),)-VLOOKUP(A67,Data!$A:$AN,MATCH(yoy!$X$1,Data!$A$1:$AN$1,),))/VLOOKUP(A67,Data!$A:$AN,MATCH(yoy!$X$1,Data!$A$1:$AN$1,),)</f>
        <v>8.677087195643339E-2</v>
      </c>
      <c r="Y67" s="14"/>
      <c r="Z67" s="14">
        <f>(VLOOKUP(B67,Data!$A:$AN,MATCH(yoy!$Z$1,Data!$A$1:$AN$1,),)-VLOOKUP(A67,Data!$A:$AN,MATCH(yoy!$Z$1,Data!$A$1:$AN$1,),))/VLOOKUP(A67,Data!$A:$AN,MATCH(yoy!$Z$1,Data!$A$1:$AN$1,),)</f>
        <v>9.1874878694747725E-2</v>
      </c>
      <c r="AA67" s="14"/>
    </row>
    <row r="68" spans="1:27" s="67" customFormat="1" x14ac:dyDescent="0.2">
      <c r="A68" s="20">
        <f t="shared" si="4"/>
        <v>43556</v>
      </c>
      <c r="B68" s="12">
        <v>43922</v>
      </c>
      <c r="C68" s="14">
        <f>(VLOOKUP(B68,Data!$A:$AN,MATCH(yoy!$C$1,Data!$A$1:$AN$1,),)-VLOOKUP(A68,Data!$A:$AN,MATCH(yoy!$C$1,Data!$A$1:$AN$1,),))/VLOOKUP(A68,Data!$A:$AN,MATCH(yoy!$C$1,Data!$A$1:$AN$1,),)</f>
        <v>0.1284118850383813</v>
      </c>
      <c r="D68" s="14">
        <f>(VLOOKUP(B68,Data!$A:$AN,MATCH(yoy!$D$1,Data!$A$1:$AN$1,),)-VLOOKUP(A68,Data!$A:$AN,MATCH(yoy!$D$1,Data!$A$1:$AN$1,),))/VLOOKUP(A68,Data!$A:$AN,MATCH(yoy!$D$1,Data!$A$1:$AN$1,),)</f>
        <v>0.1695315509223671</v>
      </c>
      <c r="E68" s="14"/>
      <c r="F68" s="14">
        <f>(VLOOKUP(B68,Data!$A:$AN,MATCH(yoy!$F$1,Data!$A$1:$AN$1,),)-VLOOKUP(A68,Data!$A:$AN,MATCH(yoy!$F$1,Data!$A$1:$AN$1,),))/VLOOKUP(A68,Data!$A:$AN,MATCH(yoy!$F$1,Data!$A$1:$AN$1,),)</f>
        <v>7.7958140253712283E-2</v>
      </c>
      <c r="G68" s="14">
        <f>(VLOOKUP(B68,Data!$A:$AN,MATCH(yoy!$G$1,Data!$A$1:$AN$1,),)-VLOOKUP(A68,Data!$A:$AN,MATCH(yoy!$G$1,Data!$A$1:$AN$1,),))/VLOOKUP(A68,Data!$A:$AN,MATCH(yoy!$G$1,Data!$A$1:$AN$1,),)</f>
        <v>2.8851248105751237E-2</v>
      </c>
      <c r="H68" s="14">
        <f>(VLOOKUP(B68,Data!$A:$AN,MATCH(yoy!$H$1,Data!$A$1:$AN$1,),)-VLOOKUP(A68,Data!$A:$AN,MATCH(yoy!$H$1,Data!$A$1:$AN$1,),))/VLOOKUP(A68,Data!$A:$AN,MATCH(yoy!$H$1,Data!$A$1:$AN$1,),)</f>
        <v>8.4530032596597263E-2</v>
      </c>
      <c r="I68" s="14"/>
      <c r="J68" s="14"/>
      <c r="K68" s="14">
        <f>(VLOOKUP(B68,Data!$A:$AN,MATCH(yoy!$K$1,Data!$A$1:$AN$1,),)-VLOOKUP(A68,Data!$A:$AN,MATCH(yoy!$K$1,Data!$A$1:$AN$1,),))/VLOOKUP(A68,Data!$A:$AN,MATCH(yoy!$K$1,Data!$A$1:$AN$1,),)</f>
        <v>9.7514305393883283E-2</v>
      </c>
      <c r="L68" s="14"/>
      <c r="M68" s="14"/>
      <c r="N68" s="14"/>
      <c r="O68" s="14"/>
      <c r="P68" s="14">
        <f>(VLOOKUP(B68,Data!$A:$AN,MATCH(yoy!$P$1,Data!$A$1:$AN$1,),)-VLOOKUP(A68,Data!$A:$AN,MATCH(yoy!$P$1,Data!$A$1:$AN$1,),))/VLOOKUP(A68,Data!$A:$AN,MATCH(yoy!$P$1,Data!$A$1:$AN$1,),)</f>
        <v>0.12745999403637809</v>
      </c>
      <c r="Q68" s="14">
        <f>(VLOOKUP(B68,Data!$A:$AN,MATCH(yoy!$Q$1,Data!$A$1:$AN$1,),)-VLOOKUP(A68,Data!$A:$AN,MATCH(yoy!$Q$1,Data!$A$1:$AN$1,),))/VLOOKUP(A68,Data!$A:$AN,MATCH(yoy!$Q$1,Data!$A$1:$AN$1,),)</f>
        <v>6.0977458640854305E-2</v>
      </c>
      <c r="R68" s="14"/>
      <c r="S68" s="14">
        <f>(VLOOKUP(B68,Data!$A:$AN,MATCH(yoy!$S$1,Data!$A$1:$AN$1,),)-VLOOKUP(A68,Data!$A:$AN,MATCH(yoy!$S$1,Data!$A$1:$AN$1,),))/VLOOKUP(A68,Data!$A:$AN,MATCH(yoy!$S$1,Data!$A$1:$AN$1,),)</f>
        <v>7.1931238086767907E-2</v>
      </c>
      <c r="T68" s="14"/>
      <c r="U68" s="14"/>
      <c r="V68" s="14">
        <f>(VLOOKUP(B68,Data!$A:$AN,MATCH(yoy!$V$1,Data!$A$1:$AN$1,),)-VLOOKUP(A68,Data!$A:$AN,MATCH(yoy!$V$1,Data!$A$1:$AN$1,),))/VLOOKUP(A68,Data!$A:$AN,MATCH(yoy!$V$1,Data!$A$1:$AN$1,),)</f>
        <v>0.12962987055226702</v>
      </c>
      <c r="W68" s="14"/>
      <c r="X68" s="14">
        <f>(VLOOKUP(B68,Data!$A:$AN,MATCH(yoy!$X$1,Data!$A$1:$AN$1,),)-VLOOKUP(A68,Data!$A:$AN,MATCH(yoy!$X$1,Data!$A$1:$AN$1,),))/VLOOKUP(A68,Data!$A:$AN,MATCH(yoy!$X$1,Data!$A$1:$AN$1,),)</f>
        <v>9.8968973903641122E-2</v>
      </c>
      <c r="Y68" s="14"/>
      <c r="Z68" s="14">
        <f>(VLOOKUP(B68,Data!$A:$AN,MATCH(yoy!$Z$1,Data!$A$1:$AN$1,),)-VLOOKUP(A68,Data!$A:$AN,MATCH(yoy!$Z$1,Data!$A$1:$AN$1,),))/VLOOKUP(A68,Data!$A:$AN,MATCH(yoy!$Z$1,Data!$A$1:$AN$1,),)</f>
        <v>0.10179070473876055</v>
      </c>
      <c r="AA68" s="14"/>
    </row>
    <row r="69" spans="1:27" s="67" customFormat="1" x14ac:dyDescent="0.2">
      <c r="A69" s="20">
        <f t="shared" si="4"/>
        <v>43586</v>
      </c>
      <c r="B69" s="12">
        <v>43952</v>
      </c>
      <c r="C69" s="14">
        <f>(VLOOKUP(B69,Data!$A:$AN,MATCH(yoy!$C$1,Data!$A$1:$AN$1,),)-VLOOKUP(A69,Data!$A:$AN,MATCH(yoy!$C$1,Data!$A$1:$AN$1,),))/VLOOKUP(A69,Data!$A:$AN,MATCH(yoy!$C$1,Data!$A$1:$AN$1,),)</f>
        <v>0.16057965361965193</v>
      </c>
      <c r="D69" s="14">
        <f>(VLOOKUP(B69,Data!$A:$AN,MATCH(yoy!$D$1,Data!$A$1:$AN$1,),)-VLOOKUP(A69,Data!$A:$AN,MATCH(yoy!$D$1,Data!$A$1:$AN$1,),))/VLOOKUP(A69,Data!$A:$AN,MATCH(yoy!$D$1,Data!$A$1:$AN$1,),)</f>
        <v>0.21992875139195947</v>
      </c>
      <c r="E69" s="14"/>
      <c r="F69" s="14">
        <f>(VLOOKUP(B69,Data!$A:$AN,MATCH(yoy!$F$1,Data!$A$1:$AN$1,),)-VLOOKUP(A69,Data!$A:$AN,MATCH(yoy!$F$1,Data!$A$1:$AN$1,),))/VLOOKUP(A69,Data!$A:$AN,MATCH(yoy!$F$1,Data!$A$1:$AN$1,),)</f>
        <v>8.6629736875236063E-2</v>
      </c>
      <c r="G69" s="14">
        <f>(VLOOKUP(B69,Data!$A:$AN,MATCH(yoy!$G$1,Data!$A$1:$AN$1,),)-VLOOKUP(A69,Data!$A:$AN,MATCH(yoy!$G$1,Data!$A$1:$AN$1,),))/VLOOKUP(A69,Data!$A:$AN,MATCH(yoy!$G$1,Data!$A$1:$AN$1,),)</f>
        <v>3.9137687206368357E-2</v>
      </c>
      <c r="H69" s="14">
        <f>(VLOOKUP(B69,Data!$A:$AN,MATCH(yoy!$H$1,Data!$A$1:$AN$1,),)-VLOOKUP(A69,Data!$A:$AN,MATCH(yoy!$H$1,Data!$A$1:$AN$1,),))/VLOOKUP(A69,Data!$A:$AN,MATCH(yoy!$H$1,Data!$A$1:$AN$1,),)</f>
        <v>9.0420829044031092E-2</v>
      </c>
      <c r="I69" s="14"/>
      <c r="J69" s="14"/>
      <c r="K69" s="14">
        <f>(VLOOKUP(B69,Data!$A:$AN,MATCH(yoy!$K$1,Data!$A$1:$AN$1,),)-VLOOKUP(A69,Data!$A:$AN,MATCH(yoy!$K$1,Data!$A$1:$AN$1,),))/VLOOKUP(A69,Data!$A:$AN,MATCH(yoy!$K$1,Data!$A$1:$AN$1,),)</f>
        <v>0.10864918568282964</v>
      </c>
      <c r="L69" s="14"/>
      <c r="M69" s="14"/>
      <c r="N69" s="14"/>
      <c r="O69" s="14"/>
      <c r="P69" s="14">
        <f>(VLOOKUP(B69,Data!$A:$AN,MATCH(yoy!$P$1,Data!$A$1:$AN$1,),)-VLOOKUP(A69,Data!$A:$AN,MATCH(yoy!$P$1,Data!$A$1:$AN$1,),))/VLOOKUP(A69,Data!$A:$AN,MATCH(yoy!$P$1,Data!$A$1:$AN$1,),)</f>
        <v>0.14649570639112477</v>
      </c>
      <c r="Q69" s="14">
        <f>(VLOOKUP(B69,Data!$A:$AN,MATCH(yoy!$Q$1,Data!$A$1:$AN$1,),)-VLOOKUP(A69,Data!$A:$AN,MATCH(yoy!$Q$1,Data!$A$1:$AN$1,),))/VLOOKUP(A69,Data!$A:$AN,MATCH(yoy!$Q$1,Data!$A$1:$AN$1,),)</f>
        <v>7.5173116513131855E-2</v>
      </c>
      <c r="R69" s="14"/>
      <c r="S69" s="14">
        <f>(VLOOKUP(B69,Data!$A:$AN,MATCH(yoy!$S$1,Data!$A$1:$AN$1,),)-VLOOKUP(A69,Data!$A:$AN,MATCH(yoy!$S$1,Data!$A$1:$AN$1,),))/VLOOKUP(A69,Data!$A:$AN,MATCH(yoy!$S$1,Data!$A$1:$AN$1,),)</f>
        <v>7.7644954359435012E-2</v>
      </c>
      <c r="T69" s="14"/>
      <c r="U69" s="14"/>
      <c r="V69" s="14">
        <f>(VLOOKUP(B69,Data!$A:$AN,MATCH(yoy!$V$1,Data!$A$1:$AN$1,),)-VLOOKUP(A69,Data!$A:$AN,MATCH(yoy!$V$1,Data!$A$1:$AN$1,),))/VLOOKUP(A69,Data!$A:$AN,MATCH(yoy!$V$1,Data!$A$1:$AN$1,),)</f>
        <v>0.1361495911883758</v>
      </c>
      <c r="W69" s="14"/>
      <c r="X69" s="14">
        <f>(VLOOKUP(B69,Data!$A:$AN,MATCH(yoy!$X$1,Data!$A$1:$AN$1,),)-VLOOKUP(A69,Data!$A:$AN,MATCH(yoy!$X$1,Data!$A$1:$AN$1,),))/VLOOKUP(A69,Data!$A:$AN,MATCH(yoy!$X$1,Data!$A$1:$AN$1,),)</f>
        <v>0.10392027399058634</v>
      </c>
      <c r="Y69" s="14"/>
      <c r="Z69" s="14">
        <f>(VLOOKUP(B69,Data!$A:$AN,MATCH(yoy!$Z$1,Data!$A$1:$AN$1,),)-VLOOKUP(A69,Data!$A:$AN,MATCH(yoy!$Z$1,Data!$A$1:$AN$1,),))/VLOOKUP(A69,Data!$A:$AN,MATCH(yoy!$Z$1,Data!$A$1:$AN$1,),)</f>
        <v>9.603224899221896E-2</v>
      </c>
      <c r="AA69" s="14"/>
    </row>
    <row r="70" spans="1:27" s="67" customFormat="1" x14ac:dyDescent="0.2">
      <c r="A70" s="20">
        <f t="shared" si="4"/>
        <v>43617</v>
      </c>
      <c r="B70" s="12">
        <v>43983</v>
      </c>
      <c r="C70" s="14">
        <f>(VLOOKUP(B70,Data!$A:$AN,MATCH(yoy!$C$1,Data!$A$1:$AN$1,),)-VLOOKUP(A70,Data!$A:$AN,MATCH(yoy!$C$1,Data!$A$1:$AN$1,),))/VLOOKUP(A70,Data!$A:$AN,MATCH(yoy!$C$1,Data!$A$1:$AN$1,),)</f>
        <v>0.17059361257391809</v>
      </c>
      <c r="D70" s="14">
        <f>(VLOOKUP(B70,Data!$A:$AN,MATCH(yoy!$D$1,Data!$A$1:$AN$1,),)-VLOOKUP(A70,Data!$A:$AN,MATCH(yoy!$D$1,Data!$A$1:$AN$1,),))/VLOOKUP(A70,Data!$A:$AN,MATCH(yoy!$D$1,Data!$A$1:$AN$1,),)</f>
        <v>0.228773984290534</v>
      </c>
      <c r="E70" s="14"/>
      <c r="F70" s="14">
        <f>(VLOOKUP(B70,Data!$A:$AN,MATCH(yoy!$F$1,Data!$A$1:$AN$1,),)-VLOOKUP(A70,Data!$A:$AN,MATCH(yoy!$F$1,Data!$A$1:$AN$1,),))/VLOOKUP(A70,Data!$A:$AN,MATCH(yoy!$F$1,Data!$A$1:$AN$1,),)</f>
        <v>9.1869368561313808E-2</v>
      </c>
      <c r="G70" s="14">
        <f>(VLOOKUP(B70,Data!$A:$AN,MATCH(yoy!$G$1,Data!$A$1:$AN$1,),)-VLOOKUP(A70,Data!$A:$AN,MATCH(yoy!$G$1,Data!$A$1:$AN$1,),))/VLOOKUP(A70,Data!$A:$AN,MATCH(yoy!$G$1,Data!$A$1:$AN$1,),)</f>
        <v>5.7573562820241661E-2</v>
      </c>
      <c r="H70" s="14">
        <f>(VLOOKUP(B70,Data!$A:$AN,MATCH(yoy!$H$1,Data!$A$1:$AN$1,),)-VLOOKUP(A70,Data!$A:$AN,MATCH(yoy!$H$1,Data!$A$1:$AN$1,),))/VLOOKUP(A70,Data!$A:$AN,MATCH(yoy!$H$1,Data!$A$1:$AN$1,),)</f>
        <v>9.9460895575489414E-2</v>
      </c>
      <c r="I70" s="14"/>
      <c r="J70" s="14"/>
      <c r="K70" s="14">
        <f>(VLOOKUP(B70,Data!$A:$AN,MATCH(yoy!$K$1,Data!$A$1:$AN$1,),)-VLOOKUP(A70,Data!$A:$AN,MATCH(yoy!$K$1,Data!$A$1:$AN$1,),))/VLOOKUP(A70,Data!$A:$AN,MATCH(yoy!$K$1,Data!$A$1:$AN$1,),)</f>
        <v>0.10037183585938328</v>
      </c>
      <c r="L70" s="14"/>
      <c r="M70" s="14"/>
      <c r="N70" s="14"/>
      <c r="O70" s="14"/>
      <c r="P70" s="14">
        <f>(VLOOKUP(B70,Data!$A:$AN,MATCH(yoy!$P$1,Data!$A$1:$AN$1,),)-VLOOKUP(A70,Data!$A:$AN,MATCH(yoy!$P$1,Data!$A$1:$AN$1,),))/VLOOKUP(A70,Data!$A:$AN,MATCH(yoy!$P$1,Data!$A$1:$AN$1,),)</f>
        <v>0.16078073937672255</v>
      </c>
      <c r="Q70" s="14">
        <f>(VLOOKUP(B70,Data!$A:$AN,MATCH(yoy!$Q$1,Data!$A$1:$AN$1,),)-VLOOKUP(A70,Data!$A:$AN,MATCH(yoy!$Q$1,Data!$A$1:$AN$1,),))/VLOOKUP(A70,Data!$A:$AN,MATCH(yoy!$Q$1,Data!$A$1:$AN$1,),)</f>
        <v>7.9736900057755564E-2</v>
      </c>
      <c r="R70" s="14"/>
      <c r="S70" s="14">
        <f>(VLOOKUP(B70,Data!$A:$AN,MATCH(yoy!$S$1,Data!$A$1:$AN$1,),)-VLOOKUP(A70,Data!$A:$AN,MATCH(yoy!$S$1,Data!$A$1:$AN$1,),))/VLOOKUP(A70,Data!$A:$AN,MATCH(yoy!$S$1,Data!$A$1:$AN$1,),)</f>
        <v>7.7634935721074563E-2</v>
      </c>
      <c r="T70" s="14"/>
      <c r="U70" s="14"/>
      <c r="V70" s="14">
        <f>(VLOOKUP(B70,Data!$A:$AN,MATCH(yoy!$V$1,Data!$A$1:$AN$1,),)-VLOOKUP(A70,Data!$A:$AN,MATCH(yoy!$V$1,Data!$A$1:$AN$1,),))/VLOOKUP(A70,Data!$A:$AN,MATCH(yoy!$V$1,Data!$A$1:$AN$1,),)</f>
        <v>0.14393546574627772</v>
      </c>
      <c r="W70" s="14"/>
      <c r="X70" s="14">
        <f>(VLOOKUP(B70,Data!$A:$AN,MATCH(yoy!$X$1,Data!$A$1:$AN$1,),)-VLOOKUP(A70,Data!$A:$AN,MATCH(yoy!$X$1,Data!$A$1:$AN$1,),))/VLOOKUP(A70,Data!$A:$AN,MATCH(yoy!$X$1,Data!$A$1:$AN$1,),)</f>
        <v>0.10748027350789956</v>
      </c>
      <c r="Y70" s="14"/>
      <c r="Z70" s="14">
        <f>(VLOOKUP(B70,Data!$A:$AN,MATCH(yoy!$Z$1,Data!$A$1:$AN$1,),)-VLOOKUP(A70,Data!$A:$AN,MATCH(yoy!$Z$1,Data!$A$1:$AN$1,),))/VLOOKUP(A70,Data!$A:$AN,MATCH(yoy!$Z$1,Data!$A$1:$AN$1,),)</f>
        <v>9.6409508535776858E-2</v>
      </c>
      <c r="AA70" s="14"/>
    </row>
    <row r="71" spans="1:27" s="67" customFormat="1" x14ac:dyDescent="0.2">
      <c r="A71" s="20">
        <f t="shared" si="4"/>
        <v>43647</v>
      </c>
      <c r="B71" s="12">
        <v>44013</v>
      </c>
      <c r="C71" s="14">
        <f>(VLOOKUP(B71,Data!$A:$AN,MATCH(yoy!$C$1,Data!$A$1:$AN$1,),)-VLOOKUP(A71,Data!$A:$AN,MATCH(yoy!$C$1,Data!$A$1:$AN$1,),))/VLOOKUP(A71,Data!$A:$AN,MATCH(yoy!$C$1,Data!$A$1:$AN$1,),)</f>
        <v>0.17452478368074967</v>
      </c>
      <c r="D71" s="14">
        <f>(VLOOKUP(B71,Data!$A:$AN,MATCH(yoy!$D$1,Data!$A$1:$AN$1,),)-VLOOKUP(A71,Data!$A:$AN,MATCH(yoy!$D$1,Data!$A$1:$AN$1,),))/VLOOKUP(A71,Data!$A:$AN,MATCH(yoy!$D$1,Data!$A$1:$AN$1,),)</f>
        <v>0.23161733745327814</v>
      </c>
      <c r="E71" s="14"/>
      <c r="F71" s="14">
        <f>(VLOOKUP(B71,Data!$A:$AN,MATCH(yoy!$F$1,Data!$A$1:$AN$1,),)-VLOOKUP(A71,Data!$A:$AN,MATCH(yoy!$F$1,Data!$A$1:$AN$1,),))/VLOOKUP(A71,Data!$A:$AN,MATCH(yoy!$F$1,Data!$A$1:$AN$1,),)</f>
        <v>9.3516487987637592E-2</v>
      </c>
      <c r="G71" s="14">
        <f>(VLOOKUP(B71,Data!$A:$AN,MATCH(yoy!$G$1,Data!$A$1:$AN$1,),)-VLOOKUP(A71,Data!$A:$AN,MATCH(yoy!$G$1,Data!$A$1:$AN$1,),))/VLOOKUP(A71,Data!$A:$AN,MATCH(yoy!$G$1,Data!$A$1:$AN$1,),)</f>
        <v>6.4027925869966071E-2</v>
      </c>
      <c r="H71" s="14">
        <f>(VLOOKUP(B71,Data!$A:$AN,MATCH(yoy!$H$1,Data!$A$1:$AN$1,),)-VLOOKUP(A71,Data!$A:$AN,MATCH(yoy!$H$1,Data!$A$1:$AN$1,),))/VLOOKUP(A71,Data!$A:$AN,MATCH(yoy!$H$1,Data!$A$1:$AN$1,),)</f>
        <v>0.10568020528051952</v>
      </c>
      <c r="I71" s="14"/>
      <c r="J71" s="14"/>
      <c r="K71" s="14">
        <f>(VLOOKUP(B71,Data!$A:$AN,MATCH(yoy!$K$1,Data!$A$1:$AN$1,),)-VLOOKUP(A71,Data!$A:$AN,MATCH(yoy!$K$1,Data!$A$1:$AN$1,),))/VLOOKUP(A71,Data!$A:$AN,MATCH(yoy!$K$1,Data!$A$1:$AN$1,),)</f>
        <v>9.7791482650876657E-2</v>
      </c>
      <c r="L71" s="14"/>
      <c r="M71" s="14"/>
      <c r="N71" s="14"/>
      <c r="O71" s="14"/>
      <c r="P71" s="14">
        <f>(VLOOKUP(B71,Data!$A:$AN,MATCH(yoy!$P$1,Data!$A$1:$AN$1,),)-VLOOKUP(A71,Data!$A:$AN,MATCH(yoy!$P$1,Data!$A$1:$AN$1,),))/VLOOKUP(A71,Data!$A:$AN,MATCH(yoy!$P$1,Data!$A$1:$AN$1,),)</f>
        <v>0.15914142711257045</v>
      </c>
      <c r="Q71" s="14">
        <f>(VLOOKUP(B71,Data!$A:$AN,MATCH(yoy!$Q$1,Data!$A$1:$AN$1,),)-VLOOKUP(A71,Data!$A:$AN,MATCH(yoy!$Q$1,Data!$A$1:$AN$1,),))/VLOOKUP(A71,Data!$A:$AN,MATCH(yoy!$Q$1,Data!$A$1:$AN$1,),)</f>
        <v>9.5333223185184182E-2</v>
      </c>
      <c r="R71" s="14"/>
      <c r="S71" s="14">
        <f>(VLOOKUP(B71,Data!$A:$AN,MATCH(yoy!$S$1,Data!$A$1:$AN$1,),)-VLOOKUP(A71,Data!$A:$AN,MATCH(yoy!$S$1,Data!$A$1:$AN$1,),))/VLOOKUP(A71,Data!$A:$AN,MATCH(yoy!$S$1,Data!$A$1:$AN$1,),)</f>
        <v>7.6246595075567664E-2</v>
      </c>
      <c r="T71" s="14"/>
      <c r="U71" s="14"/>
      <c r="V71" s="14">
        <f>(VLOOKUP(B71,Data!$A:$AN,MATCH(yoy!$V$1,Data!$A$1:$AN$1,),)-VLOOKUP(A71,Data!$A:$AN,MATCH(yoy!$V$1,Data!$A$1:$AN$1,),))/VLOOKUP(A71,Data!$A:$AN,MATCH(yoy!$V$1,Data!$A$1:$AN$1,),)</f>
        <v>0.15630317799739296</v>
      </c>
      <c r="W71" s="14"/>
      <c r="X71" s="14">
        <f>(VLOOKUP(B71,Data!$A:$AN,MATCH(yoy!$X$1,Data!$A$1:$AN$1,),)-VLOOKUP(A71,Data!$A:$AN,MATCH(yoy!$X$1,Data!$A$1:$AN$1,),))/VLOOKUP(A71,Data!$A:$AN,MATCH(yoy!$X$1,Data!$A$1:$AN$1,),)</f>
        <v>0.10692415418640432</v>
      </c>
      <c r="Y71" s="14"/>
      <c r="Z71" s="14">
        <f>(VLOOKUP(B71,Data!$A:$AN,MATCH(yoy!$Z$1,Data!$A$1:$AN$1,),)-VLOOKUP(A71,Data!$A:$AN,MATCH(yoy!$Z$1,Data!$A$1:$AN$1,),))/VLOOKUP(A71,Data!$A:$AN,MATCH(yoy!$Z$1,Data!$A$1:$AN$1,),)</f>
        <v>0.10058343543577536</v>
      </c>
      <c r="AA71" s="14"/>
    </row>
    <row r="72" spans="1:27" s="67" customFormat="1" x14ac:dyDescent="0.2">
      <c r="A72" s="20">
        <f t="shared" si="4"/>
        <v>43678</v>
      </c>
      <c r="B72" s="12">
        <v>44044</v>
      </c>
      <c r="C72" s="14">
        <f>(VLOOKUP(B72,Data!$A:$AN,MATCH(yoy!$C$1,Data!$A$1:$AN$1,),)-VLOOKUP(A72,Data!$A:$AN,MATCH(yoy!$C$1,Data!$A$1:$AN$1,),))/VLOOKUP(A72,Data!$A:$AN,MATCH(yoy!$C$1,Data!$A$1:$AN$1,),)</f>
        <v>0.17434614141436591</v>
      </c>
      <c r="D72" s="14">
        <f>(VLOOKUP(B72,Data!$A:$AN,MATCH(yoy!$D$1,Data!$A$1:$AN$1,),)-VLOOKUP(A72,Data!$A:$AN,MATCH(yoy!$D$1,Data!$A$1:$AN$1,),))/VLOOKUP(A72,Data!$A:$AN,MATCH(yoy!$D$1,Data!$A$1:$AN$1,),)</f>
        <v>0.22974600874920534</v>
      </c>
      <c r="E72" s="14"/>
      <c r="F72" s="14">
        <f>(VLOOKUP(B72,Data!$A:$AN,MATCH(yoy!$F$1,Data!$A$1:$AN$1,),)-VLOOKUP(A72,Data!$A:$AN,MATCH(yoy!$F$1,Data!$A$1:$AN$1,),))/VLOOKUP(A72,Data!$A:$AN,MATCH(yoy!$F$1,Data!$A$1:$AN$1,),)</f>
        <v>9.0542215726656314E-2</v>
      </c>
      <c r="G72" s="14">
        <f>(VLOOKUP(B72,Data!$A:$AN,MATCH(yoy!$G$1,Data!$A$1:$AN$1,),)-VLOOKUP(A72,Data!$A:$AN,MATCH(yoy!$G$1,Data!$A$1:$AN$1,),))/VLOOKUP(A72,Data!$A:$AN,MATCH(yoy!$G$1,Data!$A$1:$AN$1,),)</f>
        <v>6.9195572114505333E-2</v>
      </c>
      <c r="H72" s="14">
        <f>(VLOOKUP(B72,Data!$A:$AN,MATCH(yoy!$H$1,Data!$A$1:$AN$1,),)-VLOOKUP(A72,Data!$A:$AN,MATCH(yoy!$H$1,Data!$A$1:$AN$1,),))/VLOOKUP(A72,Data!$A:$AN,MATCH(yoy!$H$1,Data!$A$1:$AN$1,),)</f>
        <v>0.10317103473240843</v>
      </c>
      <c r="I72" s="14"/>
      <c r="J72" s="14"/>
      <c r="K72" s="14">
        <f>(VLOOKUP(B72,Data!$A:$AN,MATCH(yoy!$K$1,Data!$A$1:$AN$1,),)-VLOOKUP(A72,Data!$A:$AN,MATCH(yoy!$K$1,Data!$A$1:$AN$1,),))/VLOOKUP(A72,Data!$A:$AN,MATCH(yoy!$K$1,Data!$A$1:$AN$1,),)</f>
        <v>9.6514612794176197E-2</v>
      </c>
      <c r="L72" s="14"/>
      <c r="M72" s="14"/>
      <c r="N72" s="14"/>
      <c r="O72" s="14"/>
      <c r="P72" s="14">
        <f>(VLOOKUP(B72,Data!$A:$AN,MATCH(yoy!$P$1,Data!$A$1:$AN$1,),)-VLOOKUP(A72,Data!$A:$AN,MATCH(yoy!$P$1,Data!$A$1:$AN$1,),))/VLOOKUP(A72,Data!$A:$AN,MATCH(yoy!$P$1,Data!$A$1:$AN$1,),)</f>
        <v>0.15409949639349818</v>
      </c>
      <c r="Q72" s="14">
        <f>(VLOOKUP(B72,Data!$A:$AN,MATCH(yoy!$Q$1,Data!$A$1:$AN$1,),)-VLOOKUP(A72,Data!$A:$AN,MATCH(yoy!$Q$1,Data!$A$1:$AN$1,),))/VLOOKUP(A72,Data!$A:$AN,MATCH(yoy!$Q$1,Data!$A$1:$AN$1,),)</f>
        <v>0.11132321222908594</v>
      </c>
      <c r="R72" s="14"/>
      <c r="S72" s="14">
        <f>(VLOOKUP(B72,Data!$A:$AN,MATCH(yoy!$S$1,Data!$A$1:$AN$1,),)-VLOOKUP(A72,Data!$A:$AN,MATCH(yoy!$S$1,Data!$A$1:$AN$1,),))/VLOOKUP(A72,Data!$A:$AN,MATCH(yoy!$S$1,Data!$A$1:$AN$1,),)</f>
        <v>7.6120919326861991E-2</v>
      </c>
      <c r="T72" s="14"/>
      <c r="U72" s="14"/>
      <c r="V72" s="14">
        <f>(VLOOKUP(B72,Data!$A:$AN,MATCH(yoy!$V$1,Data!$A$1:$AN$1,),)-VLOOKUP(A72,Data!$A:$AN,MATCH(yoy!$V$1,Data!$A$1:$AN$1,),))/VLOOKUP(A72,Data!$A:$AN,MATCH(yoy!$V$1,Data!$A$1:$AN$1,),)</f>
        <v>0.17326137936337072</v>
      </c>
      <c r="W72" s="14"/>
      <c r="X72" s="14">
        <f>(VLOOKUP(B72,Data!$A:$AN,MATCH(yoy!$X$1,Data!$A$1:$AN$1,),)-VLOOKUP(A72,Data!$A:$AN,MATCH(yoy!$X$1,Data!$A$1:$AN$1,),))/VLOOKUP(A72,Data!$A:$AN,MATCH(yoy!$X$1,Data!$A$1:$AN$1,),)</f>
        <v>0.10429389422032936</v>
      </c>
      <c r="Y72" s="14"/>
      <c r="Z72" s="14">
        <f>(VLOOKUP(B72,Data!$A:$AN,MATCH(yoy!$Z$1,Data!$A$1:$AN$1,),)-VLOOKUP(A72,Data!$A:$AN,MATCH(yoy!$Z$1,Data!$A$1:$AN$1,),))/VLOOKUP(A72,Data!$A:$AN,MATCH(yoy!$Z$1,Data!$A$1:$AN$1,),)</f>
        <v>9.9784891925361274E-2</v>
      </c>
      <c r="AA72" s="14"/>
    </row>
    <row r="73" spans="1:27" s="67" customFormat="1" x14ac:dyDescent="0.2">
      <c r="A73" s="20">
        <f t="shared" si="4"/>
        <v>43709</v>
      </c>
      <c r="B73" s="12">
        <v>44075</v>
      </c>
      <c r="C73" s="14">
        <f>(VLOOKUP(B73,Data!$A:$AN,MATCH(yoy!$C$1,Data!$A$1:$AN$1,),)-VLOOKUP(A73,Data!$A:$AN,MATCH(yoy!$C$1,Data!$A$1:$AN$1,),))/VLOOKUP(A73,Data!$A:$AN,MATCH(yoy!$C$1,Data!$A$1:$AN$1,),)</f>
        <v>0.17985682598254274</v>
      </c>
      <c r="D73" s="14">
        <f>(VLOOKUP(B73,Data!$A:$AN,MATCH(yoy!$D$1,Data!$A$1:$AN$1,),)-VLOOKUP(A73,Data!$A:$AN,MATCH(yoy!$D$1,Data!$A$1:$AN$1,),))/VLOOKUP(A73,Data!$A:$AN,MATCH(yoy!$D$1,Data!$A$1:$AN$1,),)</f>
        <v>0.23711090857542838</v>
      </c>
      <c r="E73" s="14"/>
      <c r="F73" s="14">
        <f>(VLOOKUP(B73,Data!$A:$AN,MATCH(yoy!$F$1,Data!$A$1:$AN$1,),)-VLOOKUP(A73,Data!$A:$AN,MATCH(yoy!$F$1,Data!$A$1:$AN$1,),))/VLOOKUP(A73,Data!$A:$AN,MATCH(yoy!$F$1,Data!$A$1:$AN$1,),)</f>
        <v>9.1212205908948948E-2</v>
      </c>
      <c r="G73" s="14">
        <f>(VLOOKUP(B73,Data!$A:$AN,MATCH(yoy!$G$1,Data!$A$1:$AN$1,),)-VLOOKUP(A73,Data!$A:$AN,MATCH(yoy!$G$1,Data!$A$1:$AN$1,),))/VLOOKUP(A73,Data!$A:$AN,MATCH(yoy!$G$1,Data!$A$1:$AN$1,),)</f>
        <v>7.2313569025978672E-2</v>
      </c>
      <c r="H73" s="14">
        <f>(VLOOKUP(B73,Data!$A:$AN,MATCH(yoy!$H$1,Data!$A$1:$AN$1,),)-VLOOKUP(A73,Data!$A:$AN,MATCH(yoy!$H$1,Data!$A$1:$AN$1,),))/VLOOKUP(A73,Data!$A:$AN,MATCH(yoy!$H$1,Data!$A$1:$AN$1,),)</f>
        <v>0.10567350070832685</v>
      </c>
      <c r="I73" s="14"/>
      <c r="J73" s="14"/>
      <c r="K73" s="14">
        <f>(VLOOKUP(B73,Data!$A:$AN,MATCH(yoy!$K$1,Data!$A$1:$AN$1,),)-VLOOKUP(A73,Data!$A:$AN,MATCH(yoy!$K$1,Data!$A$1:$AN$1,),))/VLOOKUP(A73,Data!$A:$AN,MATCH(yoy!$K$1,Data!$A$1:$AN$1,),)</f>
        <v>0.10021989495793231</v>
      </c>
      <c r="L73" s="14"/>
      <c r="M73" s="14"/>
      <c r="N73" s="14"/>
      <c r="O73" s="14"/>
      <c r="P73" s="14">
        <f>(VLOOKUP(B73,Data!$A:$AN,MATCH(yoy!$P$1,Data!$A$1:$AN$1,),)-VLOOKUP(A73,Data!$A:$AN,MATCH(yoy!$P$1,Data!$A$1:$AN$1,),))/VLOOKUP(A73,Data!$A:$AN,MATCH(yoy!$P$1,Data!$A$1:$AN$1,),)</f>
        <v>0.15673719816733078</v>
      </c>
      <c r="Q73" s="14">
        <f>(VLOOKUP(B73,Data!$A:$AN,MATCH(yoy!$Q$1,Data!$A$1:$AN$1,),)-VLOOKUP(A73,Data!$A:$AN,MATCH(yoy!$Q$1,Data!$A$1:$AN$1,),))/VLOOKUP(A73,Data!$A:$AN,MATCH(yoy!$Q$1,Data!$A$1:$AN$1,),)</f>
        <v>0.11676173045342304</v>
      </c>
      <c r="R73" s="14"/>
      <c r="S73" s="14">
        <f>(VLOOKUP(B73,Data!$A:$AN,MATCH(yoy!$S$1,Data!$A$1:$AN$1,),)-VLOOKUP(A73,Data!$A:$AN,MATCH(yoy!$S$1,Data!$A$1:$AN$1,),))/VLOOKUP(A73,Data!$A:$AN,MATCH(yoy!$S$1,Data!$A$1:$AN$1,),)</f>
        <v>7.6352499099191729E-2</v>
      </c>
      <c r="T73" s="14"/>
      <c r="U73" s="14"/>
      <c r="V73" s="14">
        <f>(VLOOKUP(B73,Data!$A:$AN,MATCH(yoy!$V$1,Data!$A$1:$AN$1,),)-VLOOKUP(A73,Data!$A:$AN,MATCH(yoy!$V$1,Data!$A$1:$AN$1,),))/VLOOKUP(A73,Data!$A:$AN,MATCH(yoy!$V$1,Data!$A$1:$AN$1,),)</f>
        <v>0.18717015040942173</v>
      </c>
      <c r="W73" s="14"/>
      <c r="X73" s="14">
        <f>(VLOOKUP(B73,Data!$A:$AN,MATCH(yoy!$X$1,Data!$A$1:$AN$1,),)-VLOOKUP(A73,Data!$A:$AN,MATCH(yoy!$X$1,Data!$A$1:$AN$1,),))/VLOOKUP(A73,Data!$A:$AN,MATCH(yoy!$X$1,Data!$A$1:$AN$1,),)</f>
        <v>0.10049255000960405</v>
      </c>
      <c r="Y73" s="14"/>
      <c r="Z73" s="14">
        <f>(VLOOKUP(B73,Data!$A:$AN,MATCH(yoy!$Z$1,Data!$A$1:$AN$1,),)-VLOOKUP(A73,Data!$A:$AN,MATCH(yoy!$Z$1,Data!$A$1:$AN$1,),))/VLOOKUP(A73,Data!$A:$AN,MATCH(yoy!$Z$1,Data!$A$1:$AN$1,),)</f>
        <v>0.10676764078286777</v>
      </c>
      <c r="AA73" s="14"/>
    </row>
    <row r="74" spans="1:27" s="67" customFormat="1" x14ac:dyDescent="0.2">
      <c r="A74" s="20">
        <f t="shared" si="4"/>
        <v>43739</v>
      </c>
      <c r="B74" s="12">
        <v>44105</v>
      </c>
      <c r="C74" s="14">
        <f>(VLOOKUP(B74,Data!$A:$AN,MATCH(yoy!$C$1,Data!$A$1:$AN$1,),)-VLOOKUP(A74,Data!$A:$AN,MATCH(yoy!$C$1,Data!$A$1:$AN$1,),))/VLOOKUP(A74,Data!$A:$AN,MATCH(yoy!$C$1,Data!$A$1:$AN$1,),)</f>
        <v>0.17966208812371967</v>
      </c>
      <c r="D74" s="14">
        <f>(VLOOKUP(B74,Data!$A:$AN,MATCH(yoy!$D$1,Data!$A$1:$AN$1,),)-VLOOKUP(A74,Data!$A:$AN,MATCH(yoy!$D$1,Data!$A$1:$AN$1,),))/VLOOKUP(A74,Data!$A:$AN,MATCH(yoy!$D$1,Data!$A$1:$AN$1,),)</f>
        <v>0.23617031075312531</v>
      </c>
      <c r="E74" s="14"/>
      <c r="F74" s="14">
        <f>(VLOOKUP(B74,Data!$A:$AN,MATCH(yoy!$F$1,Data!$A$1:$AN$1,),)-VLOOKUP(A74,Data!$A:$AN,MATCH(yoy!$F$1,Data!$A$1:$AN$1,),))/VLOOKUP(A74,Data!$A:$AN,MATCH(yoy!$F$1,Data!$A$1:$AN$1,),)</f>
        <v>9.8216031079826821E-2</v>
      </c>
      <c r="G74" s="14">
        <f>(VLOOKUP(B74,Data!$A:$AN,MATCH(yoy!$G$1,Data!$A$1:$AN$1,),)-VLOOKUP(A74,Data!$A:$AN,MATCH(yoy!$G$1,Data!$A$1:$AN$1,),))/VLOOKUP(A74,Data!$A:$AN,MATCH(yoy!$G$1,Data!$A$1:$AN$1,),)</f>
        <v>7.4343446611695924E-2</v>
      </c>
      <c r="H74" s="14">
        <f>(VLOOKUP(B74,Data!$A:$AN,MATCH(yoy!$H$1,Data!$A$1:$AN$1,),)-VLOOKUP(A74,Data!$A:$AN,MATCH(yoy!$H$1,Data!$A$1:$AN$1,),))/VLOOKUP(A74,Data!$A:$AN,MATCH(yoy!$H$1,Data!$A$1:$AN$1,),)</f>
        <v>0.11459794435983824</v>
      </c>
      <c r="I74" s="14"/>
      <c r="J74" s="14"/>
      <c r="K74" s="14">
        <f>(VLOOKUP(B74,Data!$A:$AN,MATCH(yoy!$K$1,Data!$A$1:$AN$1,),)-VLOOKUP(A74,Data!$A:$AN,MATCH(yoy!$K$1,Data!$A$1:$AN$1,),))/VLOOKUP(A74,Data!$A:$AN,MATCH(yoy!$K$1,Data!$A$1:$AN$1,),)</f>
        <v>0.11455406370854405</v>
      </c>
      <c r="L74" s="14"/>
      <c r="M74" s="14"/>
      <c r="N74" s="14"/>
      <c r="O74" s="14"/>
      <c r="P74" s="14">
        <f>(VLOOKUP(B74,Data!$A:$AN,MATCH(yoy!$P$1,Data!$A$1:$AN$1,),)-VLOOKUP(A74,Data!$A:$AN,MATCH(yoy!$P$1,Data!$A$1:$AN$1,),))/VLOOKUP(A74,Data!$A:$AN,MATCH(yoy!$P$1,Data!$A$1:$AN$1,),)</f>
        <v>0.12308491378697425</v>
      </c>
      <c r="Q74" s="14">
        <f>(VLOOKUP(B74,Data!$A:$AN,MATCH(yoy!$Q$1,Data!$A$1:$AN$1,),)-VLOOKUP(A74,Data!$A:$AN,MATCH(yoy!$Q$1,Data!$A$1:$AN$1,),))/VLOOKUP(A74,Data!$A:$AN,MATCH(yoy!$Q$1,Data!$A$1:$AN$1,),)</f>
        <v>0.11955937600763852</v>
      </c>
      <c r="R74" s="14"/>
      <c r="S74" s="14">
        <f>(VLOOKUP(B74,Data!$A:$AN,MATCH(yoy!$S$1,Data!$A$1:$AN$1,),)-VLOOKUP(A74,Data!$A:$AN,MATCH(yoy!$S$1,Data!$A$1:$AN$1,),))/VLOOKUP(A74,Data!$A:$AN,MATCH(yoy!$S$1,Data!$A$1:$AN$1,),)</f>
        <v>7.4796030035570074E-2</v>
      </c>
      <c r="T74" s="14"/>
      <c r="U74" s="14"/>
      <c r="V74" s="14">
        <f>(VLOOKUP(B74,Data!$A:$AN,MATCH(yoy!$V$1,Data!$A$1:$AN$1,),)-VLOOKUP(A74,Data!$A:$AN,MATCH(yoy!$V$1,Data!$A$1:$AN$1,),))/VLOOKUP(A74,Data!$A:$AN,MATCH(yoy!$V$1,Data!$A$1:$AN$1,),)</f>
        <v>0.19766701611804921</v>
      </c>
      <c r="W74" s="14"/>
      <c r="X74" s="14">
        <f>(VLOOKUP(B74,Data!$A:$AN,MATCH(yoy!$X$1,Data!$A$1:$AN$1,),)-VLOOKUP(A74,Data!$A:$AN,MATCH(yoy!$X$1,Data!$A$1:$AN$1,),))/VLOOKUP(A74,Data!$A:$AN,MATCH(yoy!$X$1,Data!$A$1:$AN$1,),)</f>
        <v>9.746840461609789E-2</v>
      </c>
      <c r="Y74" s="14"/>
      <c r="Z74" s="14">
        <f>(VLOOKUP(B74,Data!$A:$AN,MATCH(yoy!$Z$1,Data!$A$1:$AN$1,),)-VLOOKUP(A74,Data!$A:$AN,MATCH(yoy!$Z$1,Data!$A$1:$AN$1,),))/VLOOKUP(A74,Data!$A:$AN,MATCH(yoy!$Z$1,Data!$A$1:$AN$1,),)</f>
        <v>0.1147348091226803</v>
      </c>
      <c r="AA74" s="14"/>
    </row>
    <row r="75" spans="1:27" s="67" customFormat="1" x14ac:dyDescent="0.2">
      <c r="A75" s="20">
        <f t="shared" si="4"/>
        <v>43770</v>
      </c>
      <c r="B75" s="12">
        <v>44136</v>
      </c>
      <c r="C75" s="14">
        <f>(VLOOKUP(B75,Data!$A:$AN,MATCH(yoy!$C$1,Data!$A$1:$AN$1,),)-VLOOKUP(A75,Data!$A:$AN,MATCH(yoy!$C$1,Data!$A$1:$AN$1,),))/VLOOKUP(A75,Data!$A:$AN,MATCH(yoy!$C$1,Data!$A$1:$AN$1,),)</f>
        <v>0.1830690717829328</v>
      </c>
      <c r="D75" s="14">
        <f>(VLOOKUP(B75,Data!$A:$AN,MATCH(yoy!$D$1,Data!$A$1:$AN$1,),)-VLOOKUP(A75,Data!$A:$AN,MATCH(yoy!$D$1,Data!$A$1:$AN$1,),))/VLOOKUP(A75,Data!$A:$AN,MATCH(yoy!$D$1,Data!$A$1:$AN$1,),)</f>
        <v>0.24151701643760423</v>
      </c>
      <c r="E75" s="14"/>
      <c r="F75" s="14">
        <f>(VLOOKUP(B75,Data!$A:$AN,MATCH(yoy!$F$1,Data!$A$1:$AN$1,),)-VLOOKUP(A75,Data!$A:$AN,MATCH(yoy!$F$1,Data!$A$1:$AN$1,),))/VLOOKUP(A75,Data!$A:$AN,MATCH(yoy!$F$1,Data!$A$1:$AN$1,),)</f>
        <v>0.10044449161016984</v>
      </c>
      <c r="G75" s="14">
        <f>(VLOOKUP(B75,Data!$A:$AN,MATCH(yoy!$G$1,Data!$A$1:$AN$1,),)-VLOOKUP(A75,Data!$A:$AN,MATCH(yoy!$G$1,Data!$A$1:$AN$1,),))/VLOOKUP(A75,Data!$A:$AN,MATCH(yoy!$G$1,Data!$A$1:$AN$1,),)</f>
        <v>7.5682817656324702E-2</v>
      </c>
      <c r="H75" s="14">
        <f>(VLOOKUP(B75,Data!$A:$AN,MATCH(yoy!$H$1,Data!$A$1:$AN$1,),)-VLOOKUP(A75,Data!$A:$AN,MATCH(yoy!$H$1,Data!$A$1:$AN$1,),))/VLOOKUP(A75,Data!$A:$AN,MATCH(yoy!$H$1,Data!$A$1:$AN$1,),)</f>
        <v>0.11560637839675357</v>
      </c>
      <c r="I75" s="14"/>
      <c r="J75" s="14"/>
      <c r="K75" s="14">
        <f>(VLOOKUP(B75,Data!$A:$AN,MATCH(yoy!$K$1,Data!$A$1:$AN$1,),)-VLOOKUP(A75,Data!$A:$AN,MATCH(yoy!$K$1,Data!$A$1:$AN$1,),))/VLOOKUP(A75,Data!$A:$AN,MATCH(yoy!$K$1,Data!$A$1:$AN$1,),)</f>
        <v>0.11896293447399335</v>
      </c>
      <c r="L75" s="14"/>
      <c r="M75" s="14"/>
      <c r="N75" s="14"/>
      <c r="O75" s="14"/>
      <c r="P75" s="14">
        <f>(VLOOKUP(B75,Data!$A:$AN,MATCH(yoy!$P$1,Data!$A$1:$AN$1,),)-VLOOKUP(A75,Data!$A:$AN,MATCH(yoy!$P$1,Data!$A$1:$AN$1,),))/VLOOKUP(A75,Data!$A:$AN,MATCH(yoy!$P$1,Data!$A$1:$AN$1,),)</f>
        <v>0.12196481130418994</v>
      </c>
      <c r="Q75" s="14">
        <f>(VLOOKUP(B75,Data!$A:$AN,MATCH(yoy!$Q$1,Data!$A$1:$AN$1,),)-VLOOKUP(A75,Data!$A:$AN,MATCH(yoy!$Q$1,Data!$A$1:$AN$1,),))/VLOOKUP(A75,Data!$A:$AN,MATCH(yoy!$Q$1,Data!$A$1:$AN$1,),)</f>
        <v>0.12284919679548387</v>
      </c>
      <c r="R75" s="14"/>
      <c r="S75" s="14">
        <f>(VLOOKUP(B75,Data!$A:$AN,MATCH(yoy!$S$1,Data!$A$1:$AN$1,),)-VLOOKUP(A75,Data!$A:$AN,MATCH(yoy!$S$1,Data!$A$1:$AN$1,),))/VLOOKUP(A75,Data!$A:$AN,MATCH(yoy!$S$1,Data!$A$1:$AN$1,),)</f>
        <v>7.5893318345057373E-2</v>
      </c>
      <c r="T75" s="14"/>
      <c r="U75" s="14"/>
      <c r="V75" s="14">
        <f>(VLOOKUP(B75,Data!$A:$AN,MATCH(yoy!$V$1,Data!$A$1:$AN$1,),)-VLOOKUP(A75,Data!$A:$AN,MATCH(yoy!$V$1,Data!$A$1:$AN$1,),))/VLOOKUP(A75,Data!$A:$AN,MATCH(yoy!$V$1,Data!$A$1:$AN$1,),)</f>
        <v>0.21263601833165566</v>
      </c>
      <c r="W75" s="14"/>
      <c r="X75" s="14">
        <f>(VLOOKUP(B75,Data!$A:$AN,MATCH(yoy!$X$1,Data!$A$1:$AN$1,),)-VLOOKUP(A75,Data!$A:$AN,MATCH(yoy!$X$1,Data!$A$1:$AN$1,),))/VLOOKUP(A75,Data!$A:$AN,MATCH(yoy!$X$1,Data!$A$1:$AN$1,),)</f>
        <v>9.0990481325248479E-2</v>
      </c>
      <c r="Y75" s="14"/>
      <c r="Z75" s="14">
        <f>(VLOOKUP(B75,Data!$A:$AN,MATCH(yoy!$Z$1,Data!$A$1:$AN$1,),)-VLOOKUP(A75,Data!$A:$AN,MATCH(yoy!$Z$1,Data!$A$1:$AN$1,),))/VLOOKUP(A75,Data!$A:$AN,MATCH(yoy!$Z$1,Data!$A$1:$AN$1,),)</f>
        <v>0.11088394206343741</v>
      </c>
      <c r="AA75" s="14"/>
    </row>
    <row r="76" spans="1:27" s="67" customFormat="1" x14ac:dyDescent="0.2">
      <c r="A76" s="20">
        <f t="shared" si="4"/>
        <v>43800</v>
      </c>
      <c r="B76" s="12">
        <v>44166</v>
      </c>
      <c r="C76" s="14">
        <f>(VLOOKUP(B76,Data!$A:$AN,MATCH(yoy!$C$1,Data!$A$1:$AN$1,),)-VLOOKUP(A76,Data!$A:$AN,MATCH(yoy!$C$1,Data!$A$1:$AN$1,),))/VLOOKUP(A76,Data!$A:$AN,MATCH(yoy!$C$1,Data!$A$1:$AN$1,),)</f>
        <v>0.18730790106286643</v>
      </c>
      <c r="D76" s="14">
        <f>(VLOOKUP(B76,Data!$A:$AN,MATCH(yoy!$D$1,Data!$A$1:$AN$1,),)-VLOOKUP(A76,Data!$A:$AN,MATCH(yoy!$D$1,Data!$A$1:$AN$1,),))/VLOOKUP(A76,Data!$A:$AN,MATCH(yoy!$D$1,Data!$A$1:$AN$1,),)</f>
        <v>0.24786015264872885</v>
      </c>
      <c r="E76" s="14"/>
      <c r="F76" s="14">
        <f>(VLOOKUP(B76,Data!$A:$AN,MATCH(yoy!$F$1,Data!$A$1:$AN$1,),)-VLOOKUP(A76,Data!$A:$AN,MATCH(yoy!$F$1,Data!$A$1:$AN$1,),))/VLOOKUP(A76,Data!$A:$AN,MATCH(yoy!$F$1,Data!$A$1:$AN$1,),)</f>
        <v>0.10728595254537648</v>
      </c>
      <c r="G76" s="14">
        <f>(VLOOKUP(B76,Data!$A:$AN,MATCH(yoy!$G$1,Data!$A$1:$AN$1,),)-VLOOKUP(A76,Data!$A:$AN,MATCH(yoy!$G$1,Data!$A$1:$AN$1,),))/VLOOKUP(A76,Data!$A:$AN,MATCH(yoy!$G$1,Data!$A$1:$AN$1,),)</f>
        <v>7.7404119823537718E-2</v>
      </c>
      <c r="H76" s="14">
        <f>(VLOOKUP(B76,Data!$A:$AN,MATCH(yoy!$H$1,Data!$A$1:$AN$1,),)-VLOOKUP(A76,Data!$A:$AN,MATCH(yoy!$H$1,Data!$A$1:$AN$1,),))/VLOOKUP(A76,Data!$A:$AN,MATCH(yoy!$H$1,Data!$A$1:$AN$1,),)</f>
        <v>0.12156036634630941</v>
      </c>
      <c r="I76" s="14"/>
      <c r="J76" s="14"/>
      <c r="K76" s="14">
        <f>(VLOOKUP(B76,Data!$A:$AN,MATCH(yoy!$K$1,Data!$A$1:$AN$1,),)-VLOOKUP(A76,Data!$A:$AN,MATCH(yoy!$K$1,Data!$A$1:$AN$1,),))/VLOOKUP(A76,Data!$A:$AN,MATCH(yoy!$K$1,Data!$A$1:$AN$1,),)</f>
        <v>0.12011775033028617</v>
      </c>
      <c r="L76" s="14"/>
      <c r="M76" s="14"/>
      <c r="N76" s="14"/>
      <c r="O76" s="14"/>
      <c r="P76" s="14">
        <f>(VLOOKUP(B76,Data!$A:$AN,MATCH(yoy!$P$1,Data!$A$1:$AN$1,),)-VLOOKUP(A76,Data!$A:$AN,MATCH(yoy!$P$1,Data!$A$1:$AN$1,),))/VLOOKUP(A76,Data!$A:$AN,MATCH(yoy!$P$1,Data!$A$1:$AN$1,),)</f>
        <v>0.11746316738336943</v>
      </c>
      <c r="Q76" s="14">
        <f>(VLOOKUP(B76,Data!$A:$AN,MATCH(yoy!$Q$1,Data!$A$1:$AN$1,),)-VLOOKUP(A76,Data!$A:$AN,MATCH(yoy!$Q$1,Data!$A$1:$AN$1,),))/VLOOKUP(A76,Data!$A:$AN,MATCH(yoy!$Q$1,Data!$A$1:$AN$1,),)</f>
        <v>0.12772196664368662</v>
      </c>
      <c r="R76" s="14"/>
      <c r="S76" s="14">
        <f>(VLOOKUP(B76,Data!$A:$AN,MATCH(yoy!$S$1,Data!$A$1:$AN$1,),)-VLOOKUP(A76,Data!$A:$AN,MATCH(yoy!$S$1,Data!$A$1:$AN$1,),))/VLOOKUP(A76,Data!$A:$AN,MATCH(yoy!$S$1,Data!$A$1:$AN$1,),)</f>
        <v>7.7146897519038221E-2</v>
      </c>
      <c r="T76" s="14"/>
      <c r="U76" s="14"/>
      <c r="V76" s="14">
        <f>(VLOOKUP(B76,Data!$A:$AN,MATCH(yoy!$V$1,Data!$A$1:$AN$1,),)-VLOOKUP(A76,Data!$A:$AN,MATCH(yoy!$V$1,Data!$A$1:$AN$1,),))/VLOOKUP(A76,Data!$A:$AN,MATCH(yoy!$V$1,Data!$A$1:$AN$1,),)</f>
        <v>0.22629220014618695</v>
      </c>
      <c r="W76" s="14"/>
      <c r="X76" s="14">
        <f>(VLOOKUP(B76,Data!$A:$AN,MATCH(yoy!$X$1,Data!$A$1:$AN$1,),)-VLOOKUP(A76,Data!$A:$AN,MATCH(yoy!$X$1,Data!$A$1:$AN$1,),))/VLOOKUP(A76,Data!$A:$AN,MATCH(yoy!$X$1,Data!$A$1:$AN$1,),)</f>
        <v>9.2014120281339415E-2</v>
      </c>
      <c r="Y76" s="14"/>
      <c r="Z76" s="14">
        <f>(VLOOKUP(B76,Data!$A:$AN,MATCH(yoy!$Z$1,Data!$A$1:$AN$1,),)-VLOOKUP(A76,Data!$A:$AN,MATCH(yoy!$Z$1,Data!$A$1:$AN$1,),))/VLOOKUP(A76,Data!$A:$AN,MATCH(yoy!$Z$1,Data!$A$1:$AN$1,),)</f>
        <v>0.10731647564231069</v>
      </c>
      <c r="AA76" s="14"/>
    </row>
    <row r="77" spans="1:27" s="67" customFormat="1" x14ac:dyDescent="0.2">
      <c r="A77" s="20">
        <f t="shared" si="4"/>
        <v>43831</v>
      </c>
      <c r="B77" s="12">
        <v>44197</v>
      </c>
      <c r="C77" s="14">
        <f>(VLOOKUP(B77,Data!$A:$AN,MATCH(yoy!$C$1,Data!$A$1:$AN$1,),)-VLOOKUP(A77,Data!$A:$AN,MATCH(yoy!$C$1,Data!$A$1:$AN$1,),))/VLOOKUP(A77,Data!$A:$AN,MATCH(yoy!$C$1,Data!$A$1:$AN$1,),)</f>
        <v>0.19354056833458261</v>
      </c>
      <c r="D77" s="14">
        <f>(VLOOKUP(B77,Data!$A:$AN,MATCH(yoy!$D$1,Data!$A$1:$AN$1,),)-VLOOKUP(A77,Data!$A:$AN,MATCH(yoy!$D$1,Data!$A$1:$AN$1,),))/VLOOKUP(A77,Data!$A:$AN,MATCH(yoy!$D$1,Data!$A$1:$AN$1,),)</f>
        <v>0.25520485430460998</v>
      </c>
      <c r="E77" s="14"/>
      <c r="F77" s="14">
        <f>(VLOOKUP(B77,Data!$A:$AN,MATCH(yoy!$F$1,Data!$A$1:$AN$1,),)-VLOOKUP(A77,Data!$A:$AN,MATCH(yoy!$F$1,Data!$A$1:$AN$1,),))/VLOOKUP(A77,Data!$A:$AN,MATCH(yoy!$F$1,Data!$A$1:$AN$1,),)</f>
        <v>0.11624493749689137</v>
      </c>
      <c r="G77" s="14">
        <f>(VLOOKUP(B77,Data!$A:$AN,MATCH(yoy!$G$1,Data!$A$1:$AN$1,),)-VLOOKUP(A77,Data!$A:$AN,MATCH(yoy!$G$1,Data!$A$1:$AN$1,),))/VLOOKUP(A77,Data!$A:$AN,MATCH(yoy!$G$1,Data!$A$1:$AN$1,),)</f>
        <v>8.0280753588654788E-2</v>
      </c>
      <c r="H77" s="14">
        <f>(VLOOKUP(B77,Data!$A:$AN,MATCH(yoy!$H$1,Data!$A$1:$AN$1,),)-VLOOKUP(A77,Data!$A:$AN,MATCH(yoy!$H$1,Data!$A$1:$AN$1,),))/VLOOKUP(A77,Data!$A:$AN,MATCH(yoy!$H$1,Data!$A$1:$AN$1,),)</f>
        <v>0.12889162056955525</v>
      </c>
      <c r="I77" s="14"/>
      <c r="J77" s="14"/>
      <c r="K77" s="14">
        <f>(VLOOKUP(B77,Data!$A:$AN,MATCH(yoy!$K$1,Data!$A$1:$AN$1,),)-VLOOKUP(A77,Data!$A:$AN,MATCH(yoy!$K$1,Data!$A$1:$AN$1,),))/VLOOKUP(A77,Data!$A:$AN,MATCH(yoy!$K$1,Data!$A$1:$AN$1,),)</f>
        <v>0.12512786889471347</v>
      </c>
      <c r="L77" s="14"/>
      <c r="M77" s="14"/>
      <c r="N77" s="14"/>
      <c r="O77" s="14"/>
      <c r="P77" s="14">
        <f>(VLOOKUP(B77,Data!$A:$AN,MATCH(yoy!$P$1,Data!$A$1:$AN$1,),)-VLOOKUP(A77,Data!$A:$AN,MATCH(yoy!$P$1,Data!$A$1:$AN$1,),))/VLOOKUP(A77,Data!$A:$AN,MATCH(yoy!$P$1,Data!$A$1:$AN$1,),)</f>
        <v>0.12373789135137594</v>
      </c>
      <c r="Q77" s="14">
        <f>(VLOOKUP(B77,Data!$A:$AN,MATCH(yoy!$Q$1,Data!$A$1:$AN$1,),)-VLOOKUP(A77,Data!$A:$AN,MATCH(yoy!$Q$1,Data!$A$1:$AN$1,),))/VLOOKUP(A77,Data!$A:$AN,MATCH(yoy!$Q$1,Data!$A$1:$AN$1,),)</f>
        <v>0.13147337574036641</v>
      </c>
      <c r="R77" s="14"/>
      <c r="S77" s="14">
        <f>(VLOOKUP(B77,Data!$A:$AN,MATCH(yoy!$S$1,Data!$A$1:$AN$1,),)-VLOOKUP(A77,Data!$A:$AN,MATCH(yoy!$S$1,Data!$A$1:$AN$1,),))/VLOOKUP(A77,Data!$A:$AN,MATCH(yoy!$S$1,Data!$A$1:$AN$1,),)</f>
        <v>8.193185350139795E-2</v>
      </c>
      <c r="T77" s="14"/>
      <c r="U77" s="14"/>
      <c r="V77" s="14">
        <f>(VLOOKUP(B77,Data!$A:$AN,MATCH(yoy!$V$1,Data!$A$1:$AN$1,),)-VLOOKUP(A77,Data!$A:$AN,MATCH(yoy!$V$1,Data!$A$1:$AN$1,),))/VLOOKUP(A77,Data!$A:$AN,MATCH(yoy!$V$1,Data!$A$1:$AN$1,),)</f>
        <v>0.23125374342497274</v>
      </c>
      <c r="W77" s="14"/>
      <c r="X77" s="14">
        <f>(VLOOKUP(B77,Data!$A:$AN,MATCH(yoy!$X$1,Data!$A$1:$AN$1,),)-VLOOKUP(A77,Data!$A:$AN,MATCH(yoy!$X$1,Data!$A$1:$AN$1,),))/VLOOKUP(A77,Data!$A:$AN,MATCH(yoy!$X$1,Data!$A$1:$AN$1,),)</f>
        <v>9.9476717811469773E-2</v>
      </c>
      <c r="Y77" s="14"/>
      <c r="Z77" s="14">
        <f>(VLOOKUP(B77,Data!$A:$AN,MATCH(yoy!$Z$1,Data!$A$1:$AN$1,),)-VLOOKUP(A77,Data!$A:$AN,MATCH(yoy!$Z$1,Data!$A$1:$AN$1,),))/VLOOKUP(A77,Data!$A:$AN,MATCH(yoy!$Z$1,Data!$A$1:$AN$1,),)</f>
        <v>0.10919141756873496</v>
      </c>
      <c r="AA77" s="14"/>
    </row>
    <row r="78" spans="1:27" s="67" customFormat="1" x14ac:dyDescent="0.2">
      <c r="A78" s="20">
        <f t="shared" si="4"/>
        <v>43862</v>
      </c>
      <c r="B78" s="12">
        <v>44228</v>
      </c>
      <c r="C78" s="14">
        <f>(VLOOKUP(B78,Data!$A:$AN,MATCH(yoy!$C$1,Data!$A$1:$AN$1,),)-VLOOKUP(A78,Data!$A:$AN,MATCH(yoy!$C$1,Data!$A$1:$AN$1,),))/VLOOKUP(A78,Data!$A:$AN,MATCH(yoy!$C$1,Data!$A$1:$AN$1,),)</f>
        <v>0.19915386989825973</v>
      </c>
      <c r="D78" s="14">
        <f>(VLOOKUP(B78,Data!$A:$AN,MATCH(yoy!$D$1,Data!$A$1:$AN$1,),)-VLOOKUP(A78,Data!$A:$AN,MATCH(yoy!$D$1,Data!$A$1:$AN$1,),))/VLOOKUP(A78,Data!$A:$AN,MATCH(yoy!$D$1,Data!$A$1:$AN$1,),)</f>
        <v>0.2648594722794102</v>
      </c>
      <c r="E78" s="14"/>
      <c r="F78" s="14">
        <f>(VLOOKUP(B78,Data!$A:$AN,MATCH(yoy!$F$1,Data!$A$1:$AN$1,),)-VLOOKUP(A78,Data!$A:$AN,MATCH(yoy!$F$1,Data!$A$1:$AN$1,),))/VLOOKUP(A78,Data!$A:$AN,MATCH(yoy!$F$1,Data!$A$1:$AN$1,),)</f>
        <v>0.11660981433653325</v>
      </c>
      <c r="G78" s="14">
        <f>(VLOOKUP(B78,Data!$A:$AN,MATCH(yoy!$G$1,Data!$A$1:$AN$1,),)-VLOOKUP(A78,Data!$A:$AN,MATCH(yoy!$G$1,Data!$A$1:$AN$1,),))/VLOOKUP(A78,Data!$A:$AN,MATCH(yoy!$G$1,Data!$A$1:$AN$1,),)</f>
        <v>8.142961928078403E-2</v>
      </c>
      <c r="H78" s="14">
        <f>(VLOOKUP(B78,Data!$A:$AN,MATCH(yoy!$H$1,Data!$A$1:$AN$1,),)-VLOOKUP(A78,Data!$A:$AN,MATCH(yoy!$H$1,Data!$A$1:$AN$1,),))/VLOOKUP(A78,Data!$A:$AN,MATCH(yoy!$H$1,Data!$A$1:$AN$1,),)</f>
        <v>0.1273151904545613</v>
      </c>
      <c r="I78" s="14"/>
      <c r="J78" s="14"/>
      <c r="K78" s="14">
        <f>(VLOOKUP(B78,Data!$A:$AN,MATCH(yoy!$K$1,Data!$A$1:$AN$1,),)-VLOOKUP(A78,Data!$A:$AN,MATCH(yoy!$K$1,Data!$A$1:$AN$1,),))/VLOOKUP(A78,Data!$A:$AN,MATCH(yoy!$K$1,Data!$A$1:$AN$1,),)</f>
        <v>0.13696520031321002</v>
      </c>
      <c r="L78" s="14"/>
      <c r="M78" s="14"/>
      <c r="N78" s="14"/>
      <c r="O78" s="14"/>
      <c r="P78" s="14">
        <f>(VLOOKUP(B78,Data!$A:$AN,MATCH(yoy!$P$1,Data!$A$1:$AN$1,),)-VLOOKUP(A78,Data!$A:$AN,MATCH(yoy!$P$1,Data!$A$1:$AN$1,),))/VLOOKUP(A78,Data!$A:$AN,MATCH(yoy!$P$1,Data!$A$1:$AN$1,),)</f>
        <v>0.12035947526584478</v>
      </c>
      <c r="Q78" s="14">
        <f>(VLOOKUP(B78,Data!$A:$AN,MATCH(yoy!$Q$1,Data!$A$1:$AN$1,),)-VLOOKUP(A78,Data!$A:$AN,MATCH(yoy!$Q$1,Data!$A$1:$AN$1,),))/VLOOKUP(A78,Data!$A:$AN,MATCH(yoy!$Q$1,Data!$A$1:$AN$1,),)</f>
        <v>0.13226455382121205</v>
      </c>
      <c r="R78" s="14"/>
      <c r="S78" s="14">
        <f>(VLOOKUP(B78,Data!$A:$AN,MATCH(yoy!$S$1,Data!$A$1:$AN$1,),)-VLOOKUP(A78,Data!$A:$AN,MATCH(yoy!$S$1,Data!$A$1:$AN$1,),))/VLOOKUP(A78,Data!$A:$AN,MATCH(yoy!$S$1,Data!$A$1:$AN$1,),)</f>
        <v>8.3653728541866132E-2</v>
      </c>
      <c r="T78" s="14"/>
      <c r="U78" s="14"/>
      <c r="V78" s="14">
        <f>(VLOOKUP(B78,Data!$A:$AN,MATCH(yoy!$V$1,Data!$A$1:$AN$1,),)-VLOOKUP(A78,Data!$A:$AN,MATCH(yoy!$V$1,Data!$A$1:$AN$1,),))/VLOOKUP(A78,Data!$A:$AN,MATCH(yoy!$V$1,Data!$A$1:$AN$1,),)</f>
        <v>0.23830745654092053</v>
      </c>
      <c r="W78" s="14"/>
      <c r="X78" s="14">
        <f>(VLOOKUP(B78,Data!$A:$AN,MATCH(yoy!$X$1,Data!$A$1:$AN$1,),)-VLOOKUP(A78,Data!$A:$AN,MATCH(yoy!$X$1,Data!$A$1:$AN$1,),))/VLOOKUP(A78,Data!$A:$AN,MATCH(yoy!$X$1,Data!$A$1:$AN$1,),)</f>
        <v>8.8700187165875258E-2</v>
      </c>
      <c r="Y78" s="14"/>
      <c r="Z78" s="14">
        <f>(VLOOKUP(B78,Data!$A:$AN,MATCH(yoy!$Z$1,Data!$A$1:$AN$1,),)-VLOOKUP(A78,Data!$A:$AN,MATCH(yoy!$Z$1,Data!$A$1:$AN$1,),))/VLOOKUP(A78,Data!$A:$AN,MATCH(yoy!$Z$1,Data!$A$1:$AN$1,),)</f>
        <v>0.11630051180690004</v>
      </c>
      <c r="AA78" s="14"/>
    </row>
    <row r="79" spans="1:27" s="67" customFormat="1" x14ac:dyDescent="0.2">
      <c r="A79" s="20">
        <f t="shared" si="4"/>
        <v>43891</v>
      </c>
      <c r="B79" s="12">
        <v>44256</v>
      </c>
      <c r="C79" s="14">
        <f>(VLOOKUP(B79,Data!$A:$AN,MATCH(yoy!$C$1,Data!$A$1:$AN$1,),)-VLOOKUP(A79,Data!$A:$AN,MATCH(yoy!$C$1,Data!$A$1:$AN$1,),))/VLOOKUP(A79,Data!$A:$AN,MATCH(yoy!$C$1,Data!$A$1:$AN$1,),)</f>
        <v>0.17913567815081879</v>
      </c>
      <c r="D79" s="14">
        <f>(VLOOKUP(B79,Data!$A:$AN,MATCH(yoy!$D$1,Data!$A$1:$AN$1,),)-VLOOKUP(A79,Data!$A:$AN,MATCH(yoy!$D$1,Data!$A$1:$AN$1,),))/VLOOKUP(A79,Data!$A:$AN,MATCH(yoy!$D$1,Data!$A$1:$AN$1,),)</f>
        <v>0.24369483711082798</v>
      </c>
      <c r="E79" s="14"/>
      <c r="F79" s="14">
        <f>(VLOOKUP(B79,Data!$A:$AN,MATCH(yoy!$F$1,Data!$A$1:$AN$1,),)-VLOOKUP(A79,Data!$A:$AN,MATCH(yoy!$F$1,Data!$A$1:$AN$1,),))/VLOOKUP(A79,Data!$A:$AN,MATCH(yoy!$F$1,Data!$A$1:$AN$1,),)</f>
        <v>0.1037154422970628</v>
      </c>
      <c r="G79" s="14">
        <f>(VLOOKUP(B79,Data!$A:$AN,MATCH(yoy!$G$1,Data!$A$1:$AN$1,),)-VLOOKUP(A79,Data!$A:$AN,MATCH(yoy!$G$1,Data!$A$1:$AN$1,),))/VLOOKUP(A79,Data!$A:$AN,MATCH(yoy!$G$1,Data!$A$1:$AN$1,),)</f>
        <v>8.0281037378253289E-2</v>
      </c>
      <c r="H79" s="14">
        <f>(VLOOKUP(B79,Data!$A:$AN,MATCH(yoy!$H$1,Data!$A$1:$AN$1,),)-VLOOKUP(A79,Data!$A:$AN,MATCH(yoy!$H$1,Data!$A$1:$AN$1,),))/VLOOKUP(A79,Data!$A:$AN,MATCH(yoy!$H$1,Data!$A$1:$AN$1,),)</f>
        <v>9.4714948033021149E-2</v>
      </c>
      <c r="I79" s="14"/>
      <c r="J79" s="14"/>
      <c r="K79" s="14">
        <f>(VLOOKUP(B79,Data!$A:$AN,MATCH(yoy!$K$1,Data!$A$1:$AN$1,),)-VLOOKUP(A79,Data!$A:$AN,MATCH(yoy!$K$1,Data!$A$1:$AN$1,),))/VLOOKUP(A79,Data!$A:$AN,MATCH(yoy!$K$1,Data!$A$1:$AN$1,),)</f>
        <v>0.1180440556163099</v>
      </c>
      <c r="L79" s="14"/>
      <c r="M79" s="14"/>
      <c r="N79" s="14"/>
      <c r="O79" s="14"/>
      <c r="P79" s="14">
        <f>(VLOOKUP(B79,Data!$A:$AN,MATCH(yoy!$P$1,Data!$A$1:$AN$1,),)-VLOOKUP(A79,Data!$A:$AN,MATCH(yoy!$P$1,Data!$A$1:$AN$1,),))/VLOOKUP(A79,Data!$A:$AN,MATCH(yoy!$P$1,Data!$A$1:$AN$1,),)</f>
        <v>9.0166562744179432E-2</v>
      </c>
      <c r="Q79" s="14">
        <f>(VLOOKUP(B79,Data!$A:$AN,MATCH(yoy!$Q$1,Data!$A$1:$AN$1,),)-VLOOKUP(A79,Data!$A:$AN,MATCH(yoy!$Q$1,Data!$A$1:$AN$1,),))/VLOOKUP(A79,Data!$A:$AN,MATCH(yoy!$Q$1,Data!$A$1:$AN$1,),)</f>
        <v>0.11181752119499398</v>
      </c>
      <c r="R79" s="14"/>
      <c r="S79" s="14">
        <f>(VLOOKUP(B79,Data!$A:$AN,MATCH(yoy!$S$1,Data!$A$1:$AN$1,),)-VLOOKUP(A79,Data!$A:$AN,MATCH(yoy!$S$1,Data!$A$1:$AN$1,),))/VLOOKUP(A79,Data!$A:$AN,MATCH(yoy!$S$1,Data!$A$1:$AN$1,),)</f>
        <v>8.7655395299258976E-2</v>
      </c>
      <c r="T79" s="14"/>
      <c r="U79" s="14"/>
      <c r="V79" s="14">
        <f>(VLOOKUP(B79,Data!$A:$AN,MATCH(yoy!$V$1,Data!$A$1:$AN$1,),)-VLOOKUP(A79,Data!$A:$AN,MATCH(yoy!$V$1,Data!$A$1:$AN$1,),))/VLOOKUP(A79,Data!$A:$AN,MATCH(yoy!$V$1,Data!$A$1:$AN$1,),)</f>
        <v>0.20730116073643851</v>
      </c>
      <c r="W79" s="14"/>
      <c r="X79" s="14">
        <f>(VLOOKUP(B79,Data!$A:$AN,MATCH(yoy!$X$1,Data!$A$1:$AN$1,),)-VLOOKUP(A79,Data!$A:$AN,MATCH(yoy!$X$1,Data!$A$1:$AN$1,),))/VLOOKUP(A79,Data!$A:$AN,MATCH(yoy!$X$1,Data!$A$1:$AN$1,),)</f>
        <v>5.6634733329972799E-2</v>
      </c>
      <c r="Y79" s="14"/>
      <c r="Z79" s="14">
        <f>(VLOOKUP(B79,Data!$A:$AN,MATCH(yoy!$Z$1,Data!$A$1:$AN$1,),)-VLOOKUP(A79,Data!$A:$AN,MATCH(yoy!$Z$1,Data!$A$1:$AN$1,),))/VLOOKUP(A79,Data!$A:$AN,MATCH(yoy!$Z$1,Data!$A$1:$AN$1,),)</f>
        <v>0.11272103278217017</v>
      </c>
      <c r="AA79" s="14"/>
    </row>
    <row r="80" spans="1:27" s="67" customFormat="1" x14ac:dyDescent="0.2">
      <c r="A80" s="20">
        <f t="shared" si="4"/>
        <v>43922</v>
      </c>
      <c r="B80" s="12">
        <v>44287</v>
      </c>
      <c r="C80" s="14">
        <f>(VLOOKUP(B80,Data!$A:$AN,MATCH(yoy!$C$1,Data!$A$1:$AN$1,),)-VLOOKUP(A80,Data!$A:$AN,MATCH(yoy!$C$1,Data!$A$1:$AN$1,),))/VLOOKUP(A80,Data!$A:$AN,MATCH(yoy!$C$1,Data!$A$1:$AN$1,),)</f>
        <v>0.13874084864810912</v>
      </c>
      <c r="D80" s="14">
        <f>(VLOOKUP(B80,Data!$A:$AN,MATCH(yoy!$D$1,Data!$A$1:$AN$1,),)-VLOOKUP(A80,Data!$A:$AN,MATCH(yoy!$D$1,Data!$A$1:$AN$1,),))/VLOOKUP(A80,Data!$A:$AN,MATCH(yoy!$D$1,Data!$A$1:$AN$1,),)</f>
        <v>0.18188737918970954</v>
      </c>
      <c r="E80" s="14"/>
      <c r="F80" s="14">
        <f>(VLOOKUP(B80,Data!$A:$AN,MATCH(yoy!$F$1,Data!$A$1:$AN$1,),)-VLOOKUP(A80,Data!$A:$AN,MATCH(yoy!$F$1,Data!$A$1:$AN$1,),))/VLOOKUP(A80,Data!$A:$AN,MATCH(yoy!$F$1,Data!$A$1:$AN$1,),)</f>
        <v>8.9104024029952947E-2</v>
      </c>
      <c r="G80" s="14">
        <f>(VLOOKUP(B80,Data!$A:$AN,MATCH(yoy!$G$1,Data!$A$1:$AN$1,),)-VLOOKUP(A80,Data!$A:$AN,MATCH(yoy!$G$1,Data!$A$1:$AN$1,),))/VLOOKUP(A80,Data!$A:$AN,MATCH(yoy!$G$1,Data!$A$1:$AN$1,),)</f>
        <v>7.8716582231287038E-2</v>
      </c>
      <c r="H80" s="14">
        <f>(VLOOKUP(B80,Data!$A:$AN,MATCH(yoy!$H$1,Data!$A$1:$AN$1,),)-VLOOKUP(A80,Data!$A:$AN,MATCH(yoy!$H$1,Data!$A$1:$AN$1,),))/VLOOKUP(A80,Data!$A:$AN,MATCH(yoy!$H$1,Data!$A$1:$AN$1,),)</f>
        <v>7.0432978480509084E-2</v>
      </c>
      <c r="I80" s="14"/>
      <c r="J80" s="14"/>
      <c r="K80" s="14">
        <f>(VLOOKUP(B80,Data!$A:$AN,MATCH(yoy!$K$1,Data!$A$1:$AN$1,),)-VLOOKUP(A80,Data!$A:$AN,MATCH(yoy!$K$1,Data!$A$1:$AN$1,),))/VLOOKUP(A80,Data!$A:$AN,MATCH(yoy!$K$1,Data!$A$1:$AN$1,),)</f>
        <v>9.1703433636250872E-2</v>
      </c>
      <c r="L80" s="14"/>
      <c r="M80" s="14"/>
      <c r="N80" s="14"/>
      <c r="O80" s="14"/>
      <c r="P80" s="14">
        <f>(VLOOKUP(B80,Data!$A:$AN,MATCH(yoy!$P$1,Data!$A$1:$AN$1,),)-VLOOKUP(A80,Data!$A:$AN,MATCH(yoy!$P$1,Data!$A$1:$AN$1,),))/VLOOKUP(A80,Data!$A:$AN,MATCH(yoy!$P$1,Data!$A$1:$AN$1,),)</f>
        <v>4.8261926014083037E-2</v>
      </c>
      <c r="Q80" s="14">
        <f>(VLOOKUP(B80,Data!$A:$AN,MATCH(yoy!$Q$1,Data!$A$1:$AN$1,),)-VLOOKUP(A80,Data!$A:$AN,MATCH(yoy!$Q$1,Data!$A$1:$AN$1,),))/VLOOKUP(A80,Data!$A:$AN,MATCH(yoy!$Q$1,Data!$A$1:$AN$1,),)</f>
        <v>8.3588176131639505E-2</v>
      </c>
      <c r="R80" s="14"/>
      <c r="S80" s="14">
        <f>(VLOOKUP(B80,Data!$A:$AN,MATCH(yoy!$S$1,Data!$A$1:$AN$1,),)-VLOOKUP(A80,Data!$A:$AN,MATCH(yoy!$S$1,Data!$A$1:$AN$1,),))/VLOOKUP(A80,Data!$A:$AN,MATCH(yoy!$S$1,Data!$A$1:$AN$1,),)</f>
        <v>9.6062628935929539E-2</v>
      </c>
      <c r="T80" s="14"/>
      <c r="U80" s="14"/>
      <c r="V80" s="14">
        <f>(VLOOKUP(B80,Data!$A:$AN,MATCH(yoy!$V$1,Data!$A$1:$AN$1,),)-VLOOKUP(A80,Data!$A:$AN,MATCH(yoy!$V$1,Data!$A$1:$AN$1,),))/VLOOKUP(A80,Data!$A:$AN,MATCH(yoy!$V$1,Data!$A$1:$AN$1,),)</f>
        <v>0.17565775835262418</v>
      </c>
      <c r="W80" s="14"/>
      <c r="X80" s="14">
        <f>(VLOOKUP(B80,Data!$A:$AN,MATCH(yoy!$X$1,Data!$A$1:$AN$1,),)-VLOOKUP(A80,Data!$A:$AN,MATCH(yoy!$X$1,Data!$A$1:$AN$1,),))/VLOOKUP(A80,Data!$A:$AN,MATCH(yoy!$X$1,Data!$A$1:$AN$1,),)</f>
        <v>2.6156173533731619E-2</v>
      </c>
      <c r="Y80" s="14"/>
      <c r="Z80" s="14">
        <f>(VLOOKUP(B80,Data!$A:$AN,MATCH(yoy!$Z$1,Data!$A$1:$AN$1,),)-VLOOKUP(A80,Data!$A:$AN,MATCH(yoy!$Z$1,Data!$A$1:$AN$1,),))/VLOOKUP(A80,Data!$A:$AN,MATCH(yoy!$Z$1,Data!$A$1:$AN$1,),)</f>
        <v>0.10410604078470523</v>
      </c>
      <c r="AA80" s="14"/>
    </row>
    <row r="81" spans="1:27" s="67" customFormat="1" x14ac:dyDescent="0.2">
      <c r="A81" s="20">
        <f t="shared" si="4"/>
        <v>43952</v>
      </c>
      <c r="B81" s="12">
        <v>44317</v>
      </c>
      <c r="C81" s="14">
        <f>(VLOOKUP(B81,Data!$A:$AN,MATCH(yoy!$C$1,Data!$A$1:$AN$1,),)-VLOOKUP(A81,Data!$A:$AN,MATCH(yoy!$C$1,Data!$A$1:$AN$1,),))/VLOOKUP(A81,Data!$A:$AN,MATCH(yoy!$C$1,Data!$A$1:$AN$1,),)</f>
        <v>0.11217807847278789</v>
      </c>
      <c r="D81" s="14">
        <f>(VLOOKUP(B81,Data!$A:$AN,MATCH(yoy!$D$1,Data!$A$1:$AN$1,),)-VLOOKUP(A81,Data!$A:$AN,MATCH(yoy!$D$1,Data!$A$1:$AN$1,),))/VLOOKUP(A81,Data!$A:$AN,MATCH(yoy!$D$1,Data!$A$1:$AN$1,),)</f>
        <v>0.14047567277924111</v>
      </c>
      <c r="E81" s="14"/>
      <c r="F81" s="14">
        <f>(VLOOKUP(B81,Data!$A:$AN,MATCH(yoy!$F$1,Data!$A$1:$AN$1,),)-VLOOKUP(A81,Data!$A:$AN,MATCH(yoy!$F$1,Data!$A$1:$AN$1,),))/VLOOKUP(A81,Data!$A:$AN,MATCH(yoy!$F$1,Data!$A$1:$AN$1,),)</f>
        <v>8.0590731965411833E-2</v>
      </c>
      <c r="G81" s="14">
        <f>(VLOOKUP(B81,Data!$A:$AN,MATCH(yoy!$G$1,Data!$A$1:$AN$1,),)-VLOOKUP(A81,Data!$A:$AN,MATCH(yoy!$G$1,Data!$A$1:$AN$1,),))/VLOOKUP(A81,Data!$A:$AN,MATCH(yoy!$G$1,Data!$A$1:$AN$1,),)</f>
        <v>6.8528609173994046E-2</v>
      </c>
      <c r="H81" s="14">
        <f>(VLOOKUP(B81,Data!$A:$AN,MATCH(yoy!$H$1,Data!$A$1:$AN$1,),)-VLOOKUP(A81,Data!$A:$AN,MATCH(yoy!$H$1,Data!$A$1:$AN$1,),))/VLOOKUP(A81,Data!$A:$AN,MATCH(yoy!$H$1,Data!$A$1:$AN$1,),)</f>
        <v>6.5458732752003035E-2</v>
      </c>
      <c r="I81" s="14"/>
      <c r="J81" s="14"/>
      <c r="K81" s="14">
        <f>(VLOOKUP(B81,Data!$A:$AN,MATCH(yoy!$K$1,Data!$A$1:$AN$1,),)-VLOOKUP(A81,Data!$A:$AN,MATCH(yoy!$K$1,Data!$A$1:$AN$1,),))/VLOOKUP(A81,Data!$A:$AN,MATCH(yoy!$K$1,Data!$A$1:$AN$1,),)</f>
        <v>8.9556600812496986E-2</v>
      </c>
      <c r="L81" s="14"/>
      <c r="M81" s="14"/>
      <c r="N81" s="14"/>
      <c r="O81" s="14"/>
      <c r="P81" s="14">
        <f>(VLOOKUP(B81,Data!$A:$AN,MATCH(yoy!$P$1,Data!$A$1:$AN$1,),)-VLOOKUP(A81,Data!$A:$AN,MATCH(yoy!$P$1,Data!$A$1:$AN$1,),))/VLOOKUP(A81,Data!$A:$AN,MATCH(yoy!$P$1,Data!$A$1:$AN$1,),)</f>
        <v>4.2905012097468005E-2</v>
      </c>
      <c r="Q81" s="14">
        <f>(VLOOKUP(B81,Data!$A:$AN,MATCH(yoy!$Q$1,Data!$A$1:$AN$1,),)-VLOOKUP(A81,Data!$A:$AN,MATCH(yoy!$Q$1,Data!$A$1:$AN$1,),))/VLOOKUP(A81,Data!$A:$AN,MATCH(yoy!$Q$1,Data!$A$1:$AN$1,),)</f>
        <v>6.9814327711589103E-2</v>
      </c>
      <c r="R81" s="14"/>
      <c r="S81" s="14">
        <f>(VLOOKUP(B81,Data!$A:$AN,MATCH(yoy!$S$1,Data!$A$1:$AN$1,),)-VLOOKUP(A81,Data!$A:$AN,MATCH(yoy!$S$1,Data!$A$1:$AN$1,),))/VLOOKUP(A81,Data!$A:$AN,MATCH(yoy!$S$1,Data!$A$1:$AN$1,),)</f>
        <v>9.4242480883128268E-2</v>
      </c>
      <c r="T81" s="14"/>
      <c r="U81" s="14"/>
      <c r="V81" s="14">
        <f>(VLOOKUP(B81,Data!$A:$AN,MATCH(yoy!$V$1,Data!$A$1:$AN$1,),)-VLOOKUP(A81,Data!$A:$AN,MATCH(yoy!$V$1,Data!$A$1:$AN$1,),))/VLOOKUP(A81,Data!$A:$AN,MATCH(yoy!$V$1,Data!$A$1:$AN$1,),)</f>
        <v>0.17148747720062749</v>
      </c>
      <c r="W81" s="14"/>
      <c r="X81" s="14">
        <f>(VLOOKUP(B81,Data!$A:$AN,MATCH(yoy!$X$1,Data!$A$1:$AN$1,),)-VLOOKUP(A81,Data!$A:$AN,MATCH(yoy!$X$1,Data!$A$1:$AN$1,),))/VLOOKUP(A81,Data!$A:$AN,MATCH(yoy!$X$1,Data!$A$1:$AN$1,),)</f>
        <v>1.4672211709647697E-2</v>
      </c>
      <c r="Y81" s="14"/>
      <c r="Z81" s="14">
        <f>(VLOOKUP(B81,Data!$A:$AN,MATCH(yoy!$Z$1,Data!$A$1:$AN$1,),)-VLOOKUP(A81,Data!$A:$AN,MATCH(yoy!$Z$1,Data!$A$1:$AN$1,),))/VLOOKUP(A81,Data!$A:$AN,MATCH(yoy!$Z$1,Data!$A$1:$AN$1,),)</f>
        <v>0.10194454442317147</v>
      </c>
      <c r="AA81" s="14"/>
    </row>
    <row r="82" spans="1:27" s="67" customFormat="1" x14ac:dyDescent="0.2">
      <c r="A82" s="20">
        <f t="shared" si="4"/>
        <v>43983</v>
      </c>
      <c r="B82" s="12">
        <v>44348</v>
      </c>
      <c r="C82" s="14">
        <f>(VLOOKUP(B82,Data!$A:$AN,MATCH(yoy!$C$1,Data!$A$1:$AN$1,),)-VLOOKUP(A82,Data!$A:$AN,MATCH(yoy!$C$1,Data!$A$1:$AN$1,),))/VLOOKUP(A82,Data!$A:$AN,MATCH(yoy!$C$1,Data!$A$1:$AN$1,),)</f>
        <v>9.9241599314489601E-2</v>
      </c>
      <c r="D82" s="14">
        <f>(VLOOKUP(B82,Data!$A:$AN,MATCH(yoy!$D$1,Data!$A$1:$AN$1,),)-VLOOKUP(A82,Data!$A:$AN,MATCH(yoy!$D$1,Data!$A$1:$AN$1,),))/VLOOKUP(A82,Data!$A:$AN,MATCH(yoy!$D$1,Data!$A$1:$AN$1,),)</f>
        <v>0.12396210713784063</v>
      </c>
      <c r="E82" s="14"/>
      <c r="F82" s="14">
        <f>(VLOOKUP(B82,Data!$A:$AN,MATCH(yoy!$F$1,Data!$A$1:$AN$1,),)-VLOOKUP(A82,Data!$A:$AN,MATCH(yoy!$F$1,Data!$A$1:$AN$1,),))/VLOOKUP(A82,Data!$A:$AN,MATCH(yoy!$F$1,Data!$A$1:$AN$1,),)</f>
        <v>7.5918674882930456E-2</v>
      </c>
      <c r="G82" s="14">
        <f>(VLOOKUP(B82,Data!$A:$AN,MATCH(yoy!$G$1,Data!$A$1:$AN$1,),)-VLOOKUP(A82,Data!$A:$AN,MATCH(yoy!$G$1,Data!$A$1:$AN$1,),))/VLOOKUP(A82,Data!$A:$AN,MATCH(yoy!$G$1,Data!$A$1:$AN$1,),)</f>
        <v>5.1808829934935893E-2</v>
      </c>
      <c r="H82" s="14">
        <f>(VLOOKUP(B82,Data!$A:$AN,MATCH(yoy!$H$1,Data!$A$1:$AN$1,),)-VLOOKUP(A82,Data!$A:$AN,MATCH(yoy!$H$1,Data!$A$1:$AN$1,),))/VLOOKUP(A82,Data!$A:$AN,MATCH(yoy!$H$1,Data!$A$1:$AN$1,),)</f>
        <v>6.0814753502796033E-2</v>
      </c>
      <c r="I82" s="14"/>
      <c r="J82" s="14"/>
      <c r="K82" s="14">
        <f>(VLOOKUP(B82,Data!$A:$AN,MATCH(yoy!$K$1,Data!$A$1:$AN$1,),)-VLOOKUP(A82,Data!$A:$AN,MATCH(yoy!$K$1,Data!$A$1:$AN$1,),))/VLOOKUP(A82,Data!$A:$AN,MATCH(yoy!$K$1,Data!$A$1:$AN$1,),)</f>
        <v>0.10120139621115935</v>
      </c>
      <c r="L82" s="14"/>
      <c r="M82" s="14"/>
      <c r="N82" s="14"/>
      <c r="O82" s="14"/>
      <c r="P82" s="14">
        <f>(VLOOKUP(B82,Data!$A:$AN,MATCH(yoy!$P$1,Data!$A$1:$AN$1,),)-VLOOKUP(A82,Data!$A:$AN,MATCH(yoy!$P$1,Data!$A$1:$AN$1,),))/VLOOKUP(A82,Data!$A:$AN,MATCH(yoy!$P$1,Data!$A$1:$AN$1,),)</f>
        <v>3.1560605476820311E-2</v>
      </c>
      <c r="Q82" s="14">
        <f>(VLOOKUP(B82,Data!$A:$AN,MATCH(yoy!$Q$1,Data!$A$1:$AN$1,),)-VLOOKUP(A82,Data!$A:$AN,MATCH(yoy!$Q$1,Data!$A$1:$AN$1,),))/VLOOKUP(A82,Data!$A:$AN,MATCH(yoy!$Q$1,Data!$A$1:$AN$1,),)</f>
        <v>7.3120366721670937E-2</v>
      </c>
      <c r="R82" s="14"/>
      <c r="S82" s="14">
        <f>(VLOOKUP(B82,Data!$A:$AN,MATCH(yoy!$S$1,Data!$A$1:$AN$1,),)-VLOOKUP(A82,Data!$A:$AN,MATCH(yoy!$S$1,Data!$A$1:$AN$1,),))/VLOOKUP(A82,Data!$A:$AN,MATCH(yoy!$S$1,Data!$A$1:$AN$1,),)</f>
        <v>8.753475347119026E-2</v>
      </c>
      <c r="T82" s="14"/>
      <c r="U82" s="14"/>
      <c r="V82" s="14">
        <f>(VLOOKUP(B82,Data!$A:$AN,MATCH(yoy!$V$1,Data!$A$1:$AN$1,),)-VLOOKUP(A82,Data!$A:$AN,MATCH(yoy!$V$1,Data!$A$1:$AN$1,),))/VLOOKUP(A82,Data!$A:$AN,MATCH(yoy!$V$1,Data!$A$1:$AN$1,),)</f>
        <v>0.17713861905791009</v>
      </c>
      <c r="W82" s="14"/>
      <c r="X82" s="14">
        <f>(VLOOKUP(B82,Data!$A:$AN,MATCH(yoy!$X$1,Data!$A$1:$AN$1,),)-VLOOKUP(A82,Data!$A:$AN,MATCH(yoy!$X$1,Data!$A$1:$AN$1,),))/VLOOKUP(A82,Data!$A:$AN,MATCH(yoy!$X$1,Data!$A$1:$AN$1,),)</f>
        <v>4.1338802611207322E-3</v>
      </c>
      <c r="Y82" s="14"/>
      <c r="Z82" s="14">
        <f>(VLOOKUP(B82,Data!$A:$AN,MATCH(yoy!$Z$1,Data!$A$1:$AN$1,),)-VLOOKUP(A82,Data!$A:$AN,MATCH(yoy!$Z$1,Data!$A$1:$AN$1,),))/VLOOKUP(A82,Data!$A:$AN,MATCH(yoy!$Z$1,Data!$A$1:$AN$1,),)</f>
        <v>0.10129169797592066</v>
      </c>
      <c r="AA82" s="14"/>
    </row>
    <row r="83" spans="1:27" s="67" customFormat="1" x14ac:dyDescent="0.2">
      <c r="A83" s="20">
        <f t="shared" si="4"/>
        <v>44013</v>
      </c>
      <c r="B83" s="12">
        <v>44378</v>
      </c>
      <c r="C83" s="14">
        <f>(VLOOKUP(B83,Data!$A:$AN,MATCH(yoy!$C$1,Data!$A$1:$AN$1,),)-VLOOKUP(A83,Data!$A:$AN,MATCH(yoy!$C$1,Data!$A$1:$AN$1,),))/VLOOKUP(A83,Data!$A:$AN,MATCH(yoy!$C$1,Data!$A$1:$AN$1,),)</f>
        <v>9.928149804838339E-2</v>
      </c>
      <c r="D83" s="14">
        <f>(VLOOKUP(B83,Data!$A:$AN,MATCH(yoy!$D$1,Data!$A$1:$AN$1,),)-VLOOKUP(A83,Data!$A:$AN,MATCH(yoy!$D$1,Data!$A$1:$AN$1,),))/VLOOKUP(A83,Data!$A:$AN,MATCH(yoy!$D$1,Data!$A$1:$AN$1,),)</f>
        <v>0.12346746368197942</v>
      </c>
      <c r="E83" s="14"/>
      <c r="F83" s="14">
        <f>(VLOOKUP(B83,Data!$A:$AN,MATCH(yoy!$F$1,Data!$A$1:$AN$1,),)-VLOOKUP(A83,Data!$A:$AN,MATCH(yoy!$F$1,Data!$A$1:$AN$1,),))/VLOOKUP(A83,Data!$A:$AN,MATCH(yoy!$F$1,Data!$A$1:$AN$1,),)</f>
        <v>7.7386453118367671E-2</v>
      </c>
      <c r="G83" s="14">
        <f>(VLOOKUP(B83,Data!$A:$AN,MATCH(yoy!$G$1,Data!$A$1:$AN$1,),)-VLOOKUP(A83,Data!$A:$AN,MATCH(yoy!$G$1,Data!$A$1:$AN$1,),))/VLOOKUP(A83,Data!$A:$AN,MATCH(yoy!$G$1,Data!$A$1:$AN$1,),)</f>
        <v>4.6027432417259088E-2</v>
      </c>
      <c r="H83" s="14">
        <f>(VLOOKUP(B83,Data!$A:$AN,MATCH(yoy!$H$1,Data!$A$1:$AN$1,),)-VLOOKUP(A83,Data!$A:$AN,MATCH(yoy!$H$1,Data!$A$1:$AN$1,),))/VLOOKUP(A83,Data!$A:$AN,MATCH(yoy!$H$1,Data!$A$1:$AN$1,),)</f>
        <v>5.7289225230793321E-2</v>
      </c>
      <c r="I83" s="14"/>
      <c r="J83" s="14"/>
      <c r="K83" s="14">
        <f>(VLOOKUP(B83,Data!$A:$AN,MATCH(yoy!$K$1,Data!$A$1:$AN$1,),)-VLOOKUP(A83,Data!$A:$AN,MATCH(yoy!$K$1,Data!$A$1:$AN$1,),))/VLOOKUP(A83,Data!$A:$AN,MATCH(yoy!$K$1,Data!$A$1:$AN$1,),)</f>
        <v>0.10917860689459497</v>
      </c>
      <c r="L83" s="14"/>
      <c r="M83" s="14"/>
      <c r="N83" s="14"/>
      <c r="O83" s="14"/>
      <c r="P83" s="14">
        <f>(VLOOKUP(B83,Data!$A:$AN,MATCH(yoy!$P$1,Data!$A$1:$AN$1,),)-VLOOKUP(A83,Data!$A:$AN,MATCH(yoy!$P$1,Data!$A$1:$AN$1,),))/VLOOKUP(A83,Data!$A:$AN,MATCH(yoy!$P$1,Data!$A$1:$AN$1,),)</f>
        <v>4.8339458331657287E-2</v>
      </c>
      <c r="Q83" s="14">
        <f>(VLOOKUP(B83,Data!$A:$AN,MATCH(yoy!$Q$1,Data!$A$1:$AN$1,),)-VLOOKUP(A83,Data!$A:$AN,MATCH(yoy!$Q$1,Data!$A$1:$AN$1,),))/VLOOKUP(A83,Data!$A:$AN,MATCH(yoy!$Q$1,Data!$A$1:$AN$1,),)</f>
        <v>7.7648571724596008E-2</v>
      </c>
      <c r="R83" s="14"/>
      <c r="S83" s="14">
        <f>(VLOOKUP(B83,Data!$A:$AN,MATCH(yoy!$S$1,Data!$A$1:$AN$1,),)-VLOOKUP(A83,Data!$A:$AN,MATCH(yoy!$S$1,Data!$A$1:$AN$1,),))/VLOOKUP(A83,Data!$A:$AN,MATCH(yoy!$S$1,Data!$A$1:$AN$1,),)</f>
        <v>8.9662575082001636E-2</v>
      </c>
      <c r="T83" s="14"/>
      <c r="U83" s="14"/>
      <c r="V83" s="14">
        <f>(VLOOKUP(B83,Data!$A:$AN,MATCH(yoy!$V$1,Data!$A$1:$AN$1,),)-VLOOKUP(A83,Data!$A:$AN,MATCH(yoy!$V$1,Data!$A$1:$AN$1,),))/VLOOKUP(A83,Data!$A:$AN,MATCH(yoy!$V$1,Data!$A$1:$AN$1,),)</f>
        <v>0.18882558705375269</v>
      </c>
      <c r="W83" s="14"/>
      <c r="X83" s="14">
        <f>(VLOOKUP(B83,Data!$A:$AN,MATCH(yoy!$X$1,Data!$A$1:$AN$1,),)-VLOOKUP(A83,Data!$A:$AN,MATCH(yoy!$X$1,Data!$A$1:$AN$1,),))/VLOOKUP(A83,Data!$A:$AN,MATCH(yoy!$X$1,Data!$A$1:$AN$1,),)</f>
        <v>5.6911710109778047E-3</v>
      </c>
      <c r="Y83" s="14"/>
      <c r="Z83" s="14">
        <f>(VLOOKUP(B83,Data!$A:$AN,MATCH(yoy!$Z$1,Data!$A$1:$AN$1,),)-VLOOKUP(A83,Data!$A:$AN,MATCH(yoy!$Z$1,Data!$A$1:$AN$1,),))/VLOOKUP(A83,Data!$A:$AN,MATCH(yoy!$Z$1,Data!$A$1:$AN$1,),)</f>
        <v>0.10098894320644292</v>
      </c>
      <c r="AA83" s="14"/>
    </row>
    <row r="84" spans="1:27" s="67" customFormat="1" x14ac:dyDescent="0.2">
      <c r="A84" s="20">
        <f t="shared" ref="A84:A115" si="5">DATE(YEAR(B84)-1,MONTH(B84),DAY(B84))</f>
        <v>44044</v>
      </c>
      <c r="B84" s="12">
        <v>44409</v>
      </c>
      <c r="C84" s="14">
        <f>(VLOOKUP(B84,Data!$A:$AN,MATCH(yoy!$C$1,Data!$A$1:$AN$1,),)-VLOOKUP(A84,Data!$A:$AN,MATCH(yoy!$C$1,Data!$A$1:$AN$1,),))/VLOOKUP(A84,Data!$A:$AN,MATCH(yoy!$C$1,Data!$A$1:$AN$1,),)</f>
        <v>0.10480539821141649</v>
      </c>
      <c r="D84" s="14">
        <f>(VLOOKUP(B84,Data!$A:$AN,MATCH(yoy!$D$1,Data!$A$1:$AN$1,),)-VLOOKUP(A84,Data!$A:$AN,MATCH(yoy!$D$1,Data!$A$1:$AN$1,),))/VLOOKUP(A84,Data!$A:$AN,MATCH(yoy!$D$1,Data!$A$1:$AN$1,),)</f>
        <v>0.13347132781355409</v>
      </c>
      <c r="E84" s="14"/>
      <c r="F84" s="14">
        <f>(VLOOKUP(B84,Data!$A:$AN,MATCH(yoy!$F$1,Data!$A$1:$AN$1,),)-VLOOKUP(A84,Data!$A:$AN,MATCH(yoy!$F$1,Data!$A$1:$AN$1,),))/VLOOKUP(A84,Data!$A:$AN,MATCH(yoy!$F$1,Data!$A$1:$AN$1,),)</f>
        <v>7.9397744263663833E-2</v>
      </c>
      <c r="G84" s="14">
        <f>(VLOOKUP(B84,Data!$A:$AN,MATCH(yoy!$G$1,Data!$A$1:$AN$1,),)-VLOOKUP(A84,Data!$A:$AN,MATCH(yoy!$G$1,Data!$A$1:$AN$1,),))/VLOOKUP(A84,Data!$A:$AN,MATCH(yoy!$G$1,Data!$A$1:$AN$1,),)</f>
        <v>4.0761758151093994E-2</v>
      </c>
      <c r="H84" s="14">
        <f>(VLOOKUP(B84,Data!$A:$AN,MATCH(yoy!$H$1,Data!$A$1:$AN$1,),)-VLOOKUP(A84,Data!$A:$AN,MATCH(yoy!$H$1,Data!$A$1:$AN$1,),))/VLOOKUP(A84,Data!$A:$AN,MATCH(yoy!$H$1,Data!$A$1:$AN$1,),)</f>
        <v>6.0464218501182214E-2</v>
      </c>
      <c r="I84" s="14"/>
      <c r="J84" s="14"/>
      <c r="K84" s="14">
        <f>(VLOOKUP(B84,Data!$A:$AN,MATCH(yoy!$K$1,Data!$A$1:$AN$1,),)-VLOOKUP(A84,Data!$A:$AN,MATCH(yoy!$K$1,Data!$A$1:$AN$1,),))/VLOOKUP(A84,Data!$A:$AN,MATCH(yoy!$K$1,Data!$A$1:$AN$1,),)</f>
        <v>0.10516133561428737</v>
      </c>
      <c r="L84" s="14"/>
      <c r="M84" s="14"/>
      <c r="N84" s="14"/>
      <c r="O84" s="14"/>
      <c r="P84" s="14">
        <f>(VLOOKUP(B84,Data!$A:$AN,MATCH(yoy!$P$1,Data!$A$1:$AN$1,),)-VLOOKUP(A84,Data!$A:$AN,MATCH(yoy!$P$1,Data!$A$1:$AN$1,),))/VLOOKUP(A84,Data!$A:$AN,MATCH(yoy!$P$1,Data!$A$1:$AN$1,),)</f>
        <v>5.3933277945073743E-2</v>
      </c>
      <c r="Q84" s="14">
        <f>(VLOOKUP(B84,Data!$A:$AN,MATCH(yoy!$Q$1,Data!$A$1:$AN$1,),)-VLOOKUP(A84,Data!$A:$AN,MATCH(yoy!$Q$1,Data!$A$1:$AN$1,),))/VLOOKUP(A84,Data!$A:$AN,MATCH(yoy!$Q$1,Data!$A$1:$AN$1,),)</f>
        <v>7.4349873867654084E-2</v>
      </c>
      <c r="R84" s="14"/>
      <c r="S84" s="14">
        <f>(VLOOKUP(B84,Data!$A:$AN,MATCH(yoy!$S$1,Data!$A$1:$AN$1,),)-VLOOKUP(A84,Data!$A:$AN,MATCH(yoy!$S$1,Data!$A$1:$AN$1,),))/VLOOKUP(A84,Data!$A:$AN,MATCH(yoy!$S$1,Data!$A$1:$AN$1,),)</f>
        <v>9.482460735138025E-2</v>
      </c>
      <c r="T84" s="14"/>
      <c r="U84" s="14"/>
      <c r="V84" s="14">
        <f>(VLOOKUP(B84,Data!$A:$AN,MATCH(yoy!$V$1,Data!$A$1:$AN$1,),)-VLOOKUP(A84,Data!$A:$AN,MATCH(yoy!$V$1,Data!$A$1:$AN$1,),))/VLOOKUP(A84,Data!$A:$AN,MATCH(yoy!$V$1,Data!$A$1:$AN$1,),)</f>
        <v>0.18044365986623034</v>
      </c>
      <c r="W84" s="14"/>
      <c r="X84" s="14">
        <f>(VLOOKUP(B84,Data!$A:$AN,MATCH(yoy!$X$1,Data!$A$1:$AN$1,),)-VLOOKUP(A84,Data!$A:$AN,MATCH(yoy!$X$1,Data!$A$1:$AN$1,),))/VLOOKUP(A84,Data!$A:$AN,MATCH(yoy!$X$1,Data!$A$1:$AN$1,),)</f>
        <v>1.7016197195245969E-2</v>
      </c>
      <c r="Y84" s="14"/>
      <c r="Z84" s="14">
        <f>(VLOOKUP(B84,Data!$A:$AN,MATCH(yoy!$Z$1,Data!$A$1:$AN$1,),)-VLOOKUP(A84,Data!$A:$AN,MATCH(yoy!$Z$1,Data!$A$1:$AN$1,),))/VLOOKUP(A84,Data!$A:$AN,MATCH(yoy!$Z$1,Data!$A$1:$AN$1,),)</f>
        <v>9.8140642919107346E-2</v>
      </c>
      <c r="AA84" s="14"/>
    </row>
    <row r="85" spans="1:27" s="67" customFormat="1" x14ac:dyDescent="0.2">
      <c r="A85" s="20">
        <f t="shared" si="5"/>
        <v>44075</v>
      </c>
      <c r="B85" s="12">
        <v>44440</v>
      </c>
      <c r="C85" s="14">
        <f>(VLOOKUP(B85,Data!$A:$AN,MATCH(yoy!$C$1,Data!$A$1:$AN$1,),)-VLOOKUP(A85,Data!$A:$AN,MATCH(yoy!$C$1,Data!$A$1:$AN$1,),))/VLOOKUP(A85,Data!$A:$AN,MATCH(yoy!$C$1,Data!$A$1:$AN$1,),)</f>
        <v>0.10211790622682258</v>
      </c>
      <c r="D85" s="14">
        <f>(VLOOKUP(B85,Data!$A:$AN,MATCH(yoy!$D$1,Data!$A$1:$AN$1,),)-VLOOKUP(A85,Data!$A:$AN,MATCH(yoy!$D$1,Data!$A$1:$AN$1,),))/VLOOKUP(A85,Data!$A:$AN,MATCH(yoy!$D$1,Data!$A$1:$AN$1,),)</f>
        <v>0.12862390381400868</v>
      </c>
      <c r="E85" s="14"/>
      <c r="F85" s="14">
        <f>(VLOOKUP(B85,Data!$A:$AN,MATCH(yoy!$F$1,Data!$A$1:$AN$1,),)-VLOOKUP(A85,Data!$A:$AN,MATCH(yoy!$F$1,Data!$A$1:$AN$1,),))/VLOOKUP(A85,Data!$A:$AN,MATCH(yoy!$F$1,Data!$A$1:$AN$1,),)</f>
        <v>7.7651617880152166E-2</v>
      </c>
      <c r="G85" s="14">
        <f>(VLOOKUP(B85,Data!$A:$AN,MATCH(yoy!$G$1,Data!$A$1:$AN$1,),)-VLOOKUP(A85,Data!$A:$AN,MATCH(yoy!$G$1,Data!$A$1:$AN$1,),))/VLOOKUP(A85,Data!$A:$AN,MATCH(yoy!$G$1,Data!$A$1:$AN$1,),)</f>
        <v>3.7261976766012436E-2</v>
      </c>
      <c r="H85" s="14">
        <f>(VLOOKUP(B85,Data!$A:$AN,MATCH(yoy!$H$1,Data!$A$1:$AN$1,),)-VLOOKUP(A85,Data!$A:$AN,MATCH(yoy!$H$1,Data!$A$1:$AN$1,),))/VLOOKUP(A85,Data!$A:$AN,MATCH(yoy!$H$1,Data!$A$1:$AN$1,),)</f>
        <v>7.2003315849493724E-2</v>
      </c>
      <c r="I85" s="14"/>
      <c r="J85" s="14"/>
      <c r="K85" s="14">
        <f>(VLOOKUP(B85,Data!$A:$AN,MATCH(yoy!$K$1,Data!$A$1:$AN$1,),)-VLOOKUP(A85,Data!$A:$AN,MATCH(yoy!$K$1,Data!$A$1:$AN$1,),))/VLOOKUP(A85,Data!$A:$AN,MATCH(yoy!$K$1,Data!$A$1:$AN$1,),)</f>
        <v>0.1042740605043844</v>
      </c>
      <c r="L85" s="14"/>
      <c r="M85" s="14"/>
      <c r="N85" s="14"/>
      <c r="O85" s="14"/>
      <c r="P85" s="14">
        <f>(VLOOKUP(B85,Data!$A:$AN,MATCH(yoy!$P$1,Data!$A$1:$AN$1,),)-VLOOKUP(A85,Data!$A:$AN,MATCH(yoy!$P$1,Data!$A$1:$AN$1,),))/VLOOKUP(A85,Data!$A:$AN,MATCH(yoy!$P$1,Data!$A$1:$AN$1,),)</f>
        <v>4.9720076729839809E-2</v>
      </c>
      <c r="Q85" s="14">
        <f>(VLOOKUP(B85,Data!$A:$AN,MATCH(yoy!$Q$1,Data!$A$1:$AN$1,),)-VLOOKUP(A85,Data!$A:$AN,MATCH(yoy!$Q$1,Data!$A$1:$AN$1,),))/VLOOKUP(A85,Data!$A:$AN,MATCH(yoy!$Q$1,Data!$A$1:$AN$1,),)</f>
        <v>7.4995622168441023E-2</v>
      </c>
      <c r="R85" s="14"/>
      <c r="S85" s="14">
        <f>(VLOOKUP(B85,Data!$A:$AN,MATCH(yoy!$S$1,Data!$A$1:$AN$1,),)-VLOOKUP(A85,Data!$A:$AN,MATCH(yoy!$S$1,Data!$A$1:$AN$1,),))/VLOOKUP(A85,Data!$A:$AN,MATCH(yoy!$S$1,Data!$A$1:$AN$1,),)</f>
        <v>9.6974764999614022E-2</v>
      </c>
      <c r="T85" s="14"/>
      <c r="U85" s="14"/>
      <c r="V85" s="14">
        <f>(VLOOKUP(B85,Data!$A:$AN,MATCH(yoy!$V$1,Data!$A$1:$AN$1,),)-VLOOKUP(A85,Data!$A:$AN,MATCH(yoy!$V$1,Data!$A$1:$AN$1,),))/VLOOKUP(A85,Data!$A:$AN,MATCH(yoy!$V$1,Data!$A$1:$AN$1,),)</f>
        <v>0.17490536905230833</v>
      </c>
      <c r="W85" s="14"/>
      <c r="X85" s="14">
        <f>(VLOOKUP(B85,Data!$A:$AN,MATCH(yoy!$X$1,Data!$A$1:$AN$1,),)-VLOOKUP(A85,Data!$A:$AN,MATCH(yoy!$X$1,Data!$A$1:$AN$1,),))/VLOOKUP(A85,Data!$A:$AN,MATCH(yoy!$X$1,Data!$A$1:$AN$1,),)</f>
        <v>2.997529417387184E-2</v>
      </c>
      <c r="Y85" s="14"/>
      <c r="Z85" s="14">
        <f>(VLOOKUP(B85,Data!$A:$AN,MATCH(yoy!$Z$1,Data!$A$1:$AN$1,),)-VLOOKUP(A85,Data!$A:$AN,MATCH(yoy!$Z$1,Data!$A$1:$AN$1,),))/VLOOKUP(A85,Data!$A:$AN,MATCH(yoy!$Z$1,Data!$A$1:$AN$1,),)</f>
        <v>8.9636763410737716E-2</v>
      </c>
      <c r="AA85" s="14"/>
    </row>
    <row r="86" spans="1:27" s="67" customFormat="1" x14ac:dyDescent="0.2">
      <c r="A86" s="20">
        <f t="shared" si="5"/>
        <v>44105</v>
      </c>
      <c r="B86" s="12">
        <v>44470</v>
      </c>
      <c r="C86" s="14"/>
      <c r="D86" s="14">
        <f>(VLOOKUP(B86,Data!$A:$AN,MATCH(yoy!$D$1,Data!$A$1:$AN$1,),)-VLOOKUP(A86,Data!$A:$AN,MATCH(yoy!$D$1,Data!$A$1:$AN$1,),))/VLOOKUP(A86,Data!$A:$AN,MATCH(yoy!$D$1,Data!$A$1:$AN$1,),)</f>
        <v>0.13010534916300695</v>
      </c>
      <c r="E86" s="14"/>
      <c r="F86" s="14">
        <f>(VLOOKUP(B86,Data!$A:$AN,MATCH(yoy!$F$1,Data!$A$1:$AN$1,),)-VLOOKUP(A86,Data!$A:$AN,MATCH(yoy!$F$1,Data!$A$1:$AN$1,),))/VLOOKUP(A86,Data!$A:$AN,MATCH(yoy!$F$1,Data!$A$1:$AN$1,),)</f>
        <v>7.6104133681452843E-2</v>
      </c>
      <c r="G86" s="14">
        <f>(VLOOKUP(B86,Data!$A:$AN,MATCH(yoy!$G$1,Data!$A$1:$AN$1,),)-VLOOKUP(A86,Data!$A:$AN,MATCH(yoy!$G$1,Data!$A$1:$AN$1,),))/VLOOKUP(A86,Data!$A:$AN,MATCH(yoy!$G$1,Data!$A$1:$AN$1,),)</f>
        <v>3.7419939401244481E-2</v>
      </c>
      <c r="H86" s="14">
        <f>(VLOOKUP(B86,Data!$A:$AN,MATCH(yoy!$H$1,Data!$A$1:$AN$1,),)-VLOOKUP(A86,Data!$A:$AN,MATCH(yoy!$H$1,Data!$A$1:$AN$1,),))/VLOOKUP(A86,Data!$A:$AN,MATCH(yoy!$H$1,Data!$A$1:$AN$1,),)</f>
        <v>7.9128237831782411E-2</v>
      </c>
      <c r="I86" s="14"/>
      <c r="J86" s="14"/>
      <c r="K86" s="14">
        <f>(VLOOKUP(B86,Data!$A:$AN,MATCH(yoy!$K$1,Data!$A$1:$AN$1,),)-VLOOKUP(A86,Data!$A:$AN,MATCH(yoy!$K$1,Data!$A$1:$AN$1,),))/VLOOKUP(A86,Data!$A:$AN,MATCH(yoy!$K$1,Data!$A$1:$AN$1,),)</f>
        <v>9.5832463262391337E-2</v>
      </c>
      <c r="L86" s="14"/>
      <c r="M86" s="14"/>
      <c r="N86" s="14"/>
      <c r="O86" s="14"/>
      <c r="P86" s="14"/>
      <c r="Q86" s="14">
        <f>(VLOOKUP(B86,Data!$A:$AN,MATCH(yoy!$Q$1,Data!$A$1:$AN$1,),)-VLOOKUP(A86,Data!$A:$AN,MATCH(yoy!$Q$1,Data!$A$1:$AN$1,),))/VLOOKUP(A86,Data!$A:$AN,MATCH(yoy!$Q$1,Data!$A$1:$AN$1,),)</f>
        <v>7.9751998767584945E-2</v>
      </c>
      <c r="R86" s="14"/>
      <c r="S86" s="14"/>
      <c r="T86" s="14"/>
      <c r="U86" s="14"/>
      <c r="V86" s="14"/>
      <c r="W86" s="14"/>
      <c r="X86" s="14">
        <f>(VLOOKUP(B86,Data!$A:$AN,MATCH(yoy!$X$1,Data!$A$1:$AN$1,),)-VLOOKUP(A86,Data!$A:$AN,MATCH(yoy!$X$1,Data!$A$1:$AN$1,),))/VLOOKUP(A86,Data!$A:$AN,MATCH(yoy!$X$1,Data!$A$1:$AN$1,),)</f>
        <v>3.745461720051501E-2</v>
      </c>
      <c r="Y86" s="14"/>
      <c r="Z86" s="14">
        <f>(VLOOKUP(B86,Data!$A:$AN,MATCH(yoy!$Z$1,Data!$A$1:$AN$1,),)-VLOOKUP(A86,Data!$A:$AN,MATCH(yoy!$Z$1,Data!$A$1:$AN$1,),))/VLOOKUP(A86,Data!$A:$AN,MATCH(yoy!$Z$1,Data!$A$1:$AN$1,),)</f>
        <v>8.0113858888714626E-2</v>
      </c>
      <c r="AA86" s="14"/>
    </row>
    <row r="87" spans="1:27" s="67" customFormat="1" x14ac:dyDescent="0.2"/>
    <row r="88" spans="1:27" s="67" customFormat="1" x14ac:dyDescent="0.2"/>
    <row r="89" spans="1:27" s="67" customFormat="1" x14ac:dyDescent="0.2"/>
    <row r="90" spans="1:27" s="67" customFormat="1" x14ac:dyDescent="0.2"/>
    <row r="91" spans="1:27" s="67" customFormat="1" x14ac:dyDescent="0.2"/>
    <row r="92" spans="1:27" s="67" customFormat="1" x14ac:dyDescent="0.2"/>
    <row r="93" spans="1:27" s="67" customFormat="1" x14ac:dyDescent="0.2"/>
    <row r="94" spans="1:27" s="67" customFormat="1" x14ac:dyDescent="0.2"/>
    <row r="95" spans="1:27" s="67" customFormat="1" x14ac:dyDescent="0.2"/>
    <row r="96" spans="1:27" s="67" customFormat="1" x14ac:dyDescent="0.2"/>
    <row r="97" s="67" customFormat="1" x14ac:dyDescent="0.2"/>
    <row r="98" s="67" customFormat="1" x14ac:dyDescent="0.2"/>
    <row r="99" s="67" customFormat="1" x14ac:dyDescent="0.2"/>
    <row r="100" s="67" customFormat="1" x14ac:dyDescent="0.2"/>
    <row r="101" s="67" customFormat="1" x14ac:dyDescent="0.2"/>
    <row r="102" s="67" customFormat="1" x14ac:dyDescent="0.2"/>
    <row r="103" s="67" customFormat="1" x14ac:dyDescent="0.2"/>
    <row r="104" s="67" customFormat="1" x14ac:dyDescent="0.2"/>
    <row r="105" s="67" customFormat="1" x14ac:dyDescent="0.2"/>
    <row r="106" s="67" customFormat="1" x14ac:dyDescent="0.2"/>
    <row r="107" s="67" customFormat="1" x14ac:dyDescent="0.2"/>
    <row r="108" s="67" customFormat="1" x14ac:dyDescent="0.2"/>
    <row r="109" s="67" customFormat="1" x14ac:dyDescent="0.2"/>
    <row r="110" s="67" customFormat="1" x14ac:dyDescent="0.2"/>
    <row r="111" s="67" customFormat="1" x14ac:dyDescent="0.2"/>
    <row r="112" s="67" customFormat="1" x14ac:dyDescent="0.2"/>
    <row r="113" s="67" customFormat="1" x14ac:dyDescent="0.2"/>
    <row r="114" s="67" customFormat="1" x14ac:dyDescent="0.2"/>
    <row r="115" s="67" customFormat="1" x14ac:dyDescent="0.2"/>
    <row r="116" s="67" customFormat="1" x14ac:dyDescent="0.2"/>
    <row r="117" s="67" customFormat="1" x14ac:dyDescent="0.2"/>
    <row r="118" s="67" customFormat="1" x14ac:dyDescent="0.2"/>
    <row r="119" s="67" customFormat="1" x14ac:dyDescent="0.2"/>
    <row r="120" s="67" customFormat="1" x14ac:dyDescent="0.2"/>
    <row r="121" s="67" customFormat="1" x14ac:dyDescent="0.2"/>
    <row r="122" s="67" customFormat="1" x14ac:dyDescent="0.2"/>
    <row r="123" s="67" customFormat="1" x14ac:dyDescent="0.2"/>
    <row r="124" s="67" customFormat="1" x14ac:dyDescent="0.2"/>
    <row r="125" s="67" customFormat="1" x14ac:dyDescent="0.2"/>
    <row r="126" s="67" customFormat="1" x14ac:dyDescent="0.2"/>
    <row r="127" s="67" customFormat="1" x14ac:dyDescent="0.2"/>
    <row r="128" s="67" customFormat="1" x14ac:dyDescent="0.2"/>
    <row r="129" s="67" customFormat="1" x14ac:dyDescent="0.2"/>
    <row r="130" s="67" customFormat="1" x14ac:dyDescent="0.2"/>
    <row r="131" s="67" customFormat="1" x14ac:dyDescent="0.2"/>
    <row r="132" s="67" customFormat="1" x14ac:dyDescent="0.2"/>
    <row r="133" s="67" customFormat="1" x14ac:dyDescent="0.2"/>
    <row r="134" s="67" customFormat="1" x14ac:dyDescent="0.2"/>
    <row r="135" s="67" customFormat="1" x14ac:dyDescent="0.2"/>
    <row r="136" s="67" customFormat="1" x14ac:dyDescent="0.2"/>
    <row r="137" s="67" customFormat="1" x14ac:dyDescent="0.2"/>
    <row r="138" s="67" customFormat="1" x14ac:dyDescent="0.2"/>
    <row r="139" s="67" customFormat="1" x14ac:dyDescent="0.2"/>
    <row r="140" s="67" customFormat="1" x14ac:dyDescent="0.2"/>
    <row r="141" s="67" customFormat="1" x14ac:dyDescent="0.2"/>
    <row r="142" s="67" customFormat="1" x14ac:dyDescent="0.2"/>
    <row r="143" s="67" customFormat="1" x14ac:dyDescent="0.2"/>
    <row r="144" s="67" customFormat="1" x14ac:dyDescent="0.2"/>
    <row r="145" s="67" customFormat="1" x14ac:dyDescent="0.2"/>
    <row r="146" s="67" customFormat="1" x14ac:dyDescent="0.2"/>
    <row r="147" s="67" customFormat="1" x14ac:dyDescent="0.2"/>
    <row r="148" s="67" customFormat="1" x14ac:dyDescent="0.2"/>
    <row r="149" s="67" customFormat="1" x14ac:dyDescent="0.2"/>
    <row r="150" s="67" customFormat="1" x14ac:dyDescent="0.2"/>
    <row r="151" s="67" customFormat="1" x14ac:dyDescent="0.2"/>
    <row r="152" s="67" customFormat="1" x14ac:dyDescent="0.2"/>
    <row r="153" s="67" customFormat="1" x14ac:dyDescent="0.2"/>
    <row r="154" s="67" customFormat="1" x14ac:dyDescent="0.2"/>
    <row r="155" s="67" customFormat="1" x14ac:dyDescent="0.2"/>
    <row r="156" s="67" customFormat="1" x14ac:dyDescent="0.2"/>
    <row r="157" s="67" customFormat="1" x14ac:dyDescent="0.2"/>
    <row r="158" s="67" customFormat="1" x14ac:dyDescent="0.2"/>
    <row r="159" s="67" customFormat="1" x14ac:dyDescent="0.2"/>
    <row r="160" s="67" customFormat="1" x14ac:dyDescent="0.2"/>
    <row r="161" s="67" customFormat="1" x14ac:dyDescent="0.2"/>
    <row r="162" s="67" customFormat="1" x14ac:dyDescent="0.2"/>
    <row r="163" s="67" customFormat="1" x14ac:dyDescent="0.2"/>
    <row r="164" s="67" customFormat="1" x14ac:dyDescent="0.2"/>
    <row r="165" s="67" customFormat="1" x14ac:dyDescent="0.2"/>
    <row r="166" s="67" customFormat="1" x14ac:dyDescent="0.2"/>
    <row r="167" s="67" customFormat="1" x14ac:dyDescent="0.2"/>
    <row r="168" s="67" customFormat="1" x14ac:dyDescent="0.2"/>
    <row r="169" s="67" customFormat="1" x14ac:dyDescent="0.2"/>
    <row r="170" s="67" customFormat="1" x14ac:dyDescent="0.2"/>
    <row r="171" s="67" customFormat="1" x14ac:dyDescent="0.2"/>
    <row r="172" s="67" customFormat="1" x14ac:dyDescent="0.2"/>
    <row r="173" s="67" customFormat="1" x14ac:dyDescent="0.2"/>
    <row r="174" s="67" customFormat="1" x14ac:dyDescent="0.2"/>
    <row r="175" s="67" customFormat="1" x14ac:dyDescent="0.2"/>
    <row r="176" s="67" customFormat="1" x14ac:dyDescent="0.2"/>
    <row r="177" s="67" customFormat="1" x14ac:dyDescent="0.2"/>
    <row r="178" s="67" customFormat="1" x14ac:dyDescent="0.2"/>
    <row r="179" s="67" customFormat="1" x14ac:dyDescent="0.2"/>
    <row r="180" s="67" customFormat="1" x14ac:dyDescent="0.2"/>
    <row r="181" s="67" customFormat="1" x14ac:dyDescent="0.2"/>
    <row r="182" s="67" customFormat="1" x14ac:dyDescent="0.2"/>
    <row r="183" s="67" customFormat="1" x14ac:dyDescent="0.2"/>
    <row r="184" s="67" customFormat="1" x14ac:dyDescent="0.2"/>
    <row r="185" s="67" customFormat="1" x14ac:dyDescent="0.2"/>
    <row r="186" s="67" customFormat="1" x14ac:dyDescent="0.2"/>
    <row r="187" s="67" customFormat="1" x14ac:dyDescent="0.2"/>
    <row r="188" s="67" customFormat="1" x14ac:dyDescent="0.2"/>
    <row r="189" s="67" customFormat="1" x14ac:dyDescent="0.2"/>
    <row r="190" s="67" customFormat="1" x14ac:dyDescent="0.2"/>
    <row r="191" s="67" customFormat="1" x14ac:dyDescent="0.2"/>
    <row r="192" s="67" customFormat="1" x14ac:dyDescent="0.2"/>
    <row r="193" s="67" customFormat="1" x14ac:dyDescent="0.2"/>
    <row r="194" s="67" customFormat="1" x14ac:dyDescent="0.2"/>
    <row r="195" s="67" customFormat="1" x14ac:dyDescent="0.2"/>
    <row r="196" s="67" customFormat="1" x14ac:dyDescent="0.2"/>
    <row r="197" s="67" customFormat="1" x14ac:dyDescent="0.2"/>
    <row r="198" s="67" customFormat="1" x14ac:dyDescent="0.2"/>
    <row r="199" s="67" customFormat="1" x14ac:dyDescent="0.2"/>
    <row r="200" s="67" customFormat="1" x14ac:dyDescent="0.2"/>
    <row r="201" s="67" customFormat="1" x14ac:dyDescent="0.2"/>
    <row r="202" s="67" customFormat="1" x14ac:dyDescent="0.2"/>
    <row r="203" s="67" customFormat="1" x14ac:dyDescent="0.2"/>
    <row r="204" s="67" customFormat="1" x14ac:dyDescent="0.2"/>
    <row r="205" s="67" customFormat="1" x14ac:dyDescent="0.2"/>
    <row r="206" s="67" customFormat="1" x14ac:dyDescent="0.2"/>
    <row r="207" s="67" customFormat="1" x14ac:dyDescent="0.2"/>
    <row r="208" s="67" customFormat="1" x14ac:dyDescent="0.2"/>
    <row r="209" s="67" customFormat="1" x14ac:dyDescent="0.2"/>
    <row r="210" s="67" customFormat="1" x14ac:dyDescent="0.2"/>
    <row r="211" s="67" customFormat="1" x14ac:dyDescent="0.2"/>
    <row r="212" s="67" customFormat="1" x14ac:dyDescent="0.2"/>
    <row r="213" s="67" customFormat="1" x14ac:dyDescent="0.2"/>
    <row r="214" s="67" customFormat="1" x14ac:dyDescent="0.2"/>
    <row r="215" s="67" customFormat="1" x14ac:dyDescent="0.2"/>
    <row r="216" s="67" customFormat="1" x14ac:dyDescent="0.2"/>
    <row r="217" s="67" customFormat="1" x14ac:dyDescent="0.2"/>
    <row r="218" s="67" customFormat="1" x14ac:dyDescent="0.2"/>
    <row r="219" s="67" customFormat="1" x14ac:dyDescent="0.2"/>
    <row r="220" s="67" customFormat="1" x14ac:dyDescent="0.2"/>
    <row r="221" s="67" customFormat="1" x14ac:dyDescent="0.2"/>
    <row r="222" s="67" customFormat="1" x14ac:dyDescent="0.2"/>
    <row r="223" s="67" customFormat="1" x14ac:dyDescent="0.2"/>
    <row r="224" s="67" customFormat="1" x14ac:dyDescent="0.2"/>
    <row r="225" s="67" customFormat="1" x14ac:dyDescent="0.2"/>
    <row r="226" s="67" customFormat="1" x14ac:dyDescent="0.2"/>
    <row r="227" s="67" customFormat="1" x14ac:dyDescent="0.2"/>
    <row r="228" s="67" customFormat="1" x14ac:dyDescent="0.2"/>
    <row r="229" s="67" customFormat="1" x14ac:dyDescent="0.2"/>
    <row r="230" s="67" customFormat="1" x14ac:dyDescent="0.2"/>
    <row r="231" s="67" customFormat="1" x14ac:dyDescent="0.2"/>
    <row r="232" s="67" customFormat="1" x14ac:dyDescent="0.2"/>
    <row r="233" s="67" customFormat="1" x14ac:dyDescent="0.2"/>
    <row r="234" s="67" customFormat="1" x14ac:dyDescent="0.2"/>
    <row r="235" s="67" customFormat="1" x14ac:dyDescent="0.2"/>
    <row r="236" s="67" customFormat="1" x14ac:dyDescent="0.2"/>
    <row r="237" s="67" customFormat="1" x14ac:dyDescent="0.2"/>
    <row r="238" s="67" customFormat="1" x14ac:dyDescent="0.2"/>
    <row r="239" s="67" customFormat="1" x14ac:dyDescent="0.2"/>
    <row r="240" s="67" customFormat="1" x14ac:dyDescent="0.2"/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41" activePane="bottomRight" state="frozen"/>
      <selection pane="topRight" activeCell="C1" sqref="C1"/>
      <selection pane="bottomLeft" activeCell="A6" sqref="A6"/>
      <selection pane="bottomRight" activeCell="AD53" sqref="AD53"/>
    </sheetView>
  </sheetViews>
  <sheetFormatPr baseColWidth="10" defaultColWidth="8.83203125" defaultRowHeight="15" x14ac:dyDescent="0.2"/>
  <cols>
    <col min="1" max="1" width="10.6640625" style="67" bestFit="1" customWidth="1"/>
    <col min="2" max="2" width="13.6640625" style="70" customWidth="1"/>
    <col min="3" max="22" width="6.1640625" style="70" customWidth="1"/>
    <col min="23" max="23" width="5.6640625" style="70" customWidth="1"/>
    <col min="24" max="27" width="6.1640625" style="70" customWidth="1"/>
    <col min="28" max="28" width="9.1640625" style="67" customWidth="1"/>
    <col min="29" max="29" width="12.33203125" style="67" customWidth="1"/>
    <col min="30" max="30" width="9.1640625" style="67" customWidth="1"/>
    <col min="31" max="31" width="10.6640625" style="67" customWidth="1"/>
    <col min="32" max="32" width="10.6640625" style="67" bestFit="1" customWidth="1"/>
    <col min="33" max="73" width="9.1640625" style="67" customWidth="1"/>
  </cols>
  <sheetData>
    <row r="1" spans="2:35" s="67" customFormat="1" x14ac:dyDescent="0.2">
      <c r="C1" s="67" t="s">
        <v>70</v>
      </c>
      <c r="D1" s="67" t="s">
        <v>76</v>
      </c>
      <c r="E1" s="67" t="s">
        <v>53</v>
      </c>
      <c r="F1" s="67" t="s">
        <v>58</v>
      </c>
      <c r="G1" s="67" t="s">
        <v>65</v>
      </c>
      <c r="H1" s="67" t="s">
        <v>59</v>
      </c>
      <c r="I1" s="67" t="s">
        <v>51</v>
      </c>
      <c r="J1" s="67" t="s">
        <v>74</v>
      </c>
      <c r="K1" s="67" t="s">
        <v>68</v>
      </c>
      <c r="L1" s="67" t="s">
        <v>49</v>
      </c>
      <c r="M1" s="67" t="s">
        <v>67</v>
      </c>
      <c r="N1" s="67" t="s">
        <v>73</v>
      </c>
      <c r="O1" s="67" t="s">
        <v>62</v>
      </c>
      <c r="P1" s="67" t="s">
        <v>50</v>
      </c>
      <c r="Q1" s="67" t="s">
        <v>48</v>
      </c>
      <c r="R1" s="67" t="s">
        <v>61</v>
      </c>
      <c r="S1" s="67" t="s">
        <v>66</v>
      </c>
      <c r="T1" s="67" t="s">
        <v>52</v>
      </c>
      <c r="U1" s="67" t="s">
        <v>57</v>
      </c>
      <c r="V1" s="67" t="s">
        <v>64</v>
      </c>
      <c r="W1" s="67" t="s">
        <v>75</v>
      </c>
      <c r="X1" s="67" t="s">
        <v>77</v>
      </c>
      <c r="Y1" s="67" t="s">
        <v>69</v>
      </c>
      <c r="Z1" s="67" t="s">
        <v>56</v>
      </c>
      <c r="AA1" s="67" t="s">
        <v>72</v>
      </c>
      <c r="AI1" s="67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67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(((VLOOKUP(B20,Data!$A:$AN,MATCH(yoy!$C$1,Data!$A$1:$AN$1,),)-VLOOKUP(A20,Data!$A:$AN,MATCH(yoy!$C$1,Data!$A$1:$AN$1,),))/VLOOKUP(A20,Data!$A:$AN,MATCH(yoy!$C$1,Data!$A$1:$AN$1,),))+1)^12-1</f>
        <v>7.3624522760010747E-2</v>
      </c>
      <c r="D20" s="14">
        <f>(((VLOOKUP(B20,Data!$A:$AN,MATCH(yoy!$D$1,Data!$A$1:$AN$1,),)-VLOOKUP(A20,Data!$A:$AN,MATCH(yoy!$D$1,Data!$A$1:$AN$1,),))/VLOOKUP(A20,Data!$A:$AN,MATCH(yoy!$D$1,Data!$A$1:$AN$1,),))+1)^12-1</f>
        <v>8.8457734426966361E-2</v>
      </c>
      <c r="E20" s="14">
        <f>(((VLOOKUP(B20,Data!$A:$AN,MATCH(yoy!$E$1,Data!$A$1:$AN$1,),)-VLOOKUP(A20,Data!$A:$AN,MATCH(yoy!$E$1,Data!$A$1:$AN$1,),))/VLOOKUP(A20,Data!$A:$AN,MATCH(yoy!$E$1,Data!$A$1:$AN$1,),))+1)^12-1</f>
        <v>0.10391852075605423</v>
      </c>
      <c r="F20" s="14">
        <f>(((VLOOKUP(B20,Data!$A:$AN,MATCH(yoy!$F$1,Data!$A$1:$AN$1,),)-VLOOKUP(A20,Data!$A:$AN,MATCH(yoy!$F$1,Data!$A$1:$AN$1,),))/VLOOKUP(A20,Data!$A:$AN,MATCH(yoy!$F$1,Data!$A$1:$AN$1,),))+1)^12-1</f>
        <v>7.1964722232323863E-2</v>
      </c>
      <c r="G20" s="14">
        <f>(((VLOOKUP(B20,Data!$A:$AN,MATCH(yoy!$G$1,Data!$A$1:$AN$1,),)-VLOOKUP(A20,Data!$A:$AN,MATCH(yoy!$G$1,Data!$A$1:$AN$1,),))/VLOOKUP(A20,Data!$A:$AN,MATCH(yoy!$G$1,Data!$A$1:$AN$1,),))+1)^12-1</f>
        <v>4.5156880351149731E-2</v>
      </c>
      <c r="H20" s="14">
        <f>(((VLOOKUP(B20,Data!$A:$AN,MATCH(yoy!$H$1,Data!$A$1:$AN$1,),)-VLOOKUP(A20,Data!$A:$AN,MATCH(yoy!$H$1,Data!$A$1:$AN$1,),))/VLOOKUP(A20,Data!$A:$AN,MATCH(yoy!$H$1,Data!$A$1:$AN$1,),))+1)^12-1</f>
        <v>1.2273309790986842E-2</v>
      </c>
      <c r="I20" s="14">
        <f>(((VLOOKUP(B20,Data!$A:$AN,MATCH(yoy!$I$1,Data!$A$1:$AN$1,),)-VLOOKUP(A20,Data!$A:$AN,MATCH(yoy!$I$1,Data!$A$1:$AN$1,),))/VLOOKUP(A20,Data!$A:$AN,MATCH(yoy!$I$1,Data!$A$1:$AN$1,),))+1)^12-1</f>
        <v>4.075307155770358E-2</v>
      </c>
      <c r="J20" s="14">
        <f>(((VLOOKUP(B20,Data!$A:$AN,MATCH(yoy!$J$1,Data!$A$1:$AN$1,),)-VLOOKUP(A20,Data!$A:$AN,MATCH(yoy!$J$1,Data!$A$1:$AN$1,),))/VLOOKUP(A20,Data!$A:$AN,MATCH(yoy!$J$1,Data!$A$1:$AN$1,),))+1)^12-1</f>
        <v>8.1320927785210273E-2</v>
      </c>
      <c r="K20" s="14">
        <f>(((VLOOKUP(B20,Data!$A:$AN,MATCH(yoy!$K$1,Data!$A$1:$AN$1,),)-VLOOKUP(A20,Data!$A:$AN,MATCH(yoy!$K$1,Data!$A$1:$AN$1,),))/VLOOKUP(A20,Data!$A:$AN,MATCH(yoy!$K$1,Data!$A$1:$AN$1,),))+1)^12-1</f>
        <v>6.2501213458282301E-2</v>
      </c>
      <c r="L20" s="14">
        <f>(((VLOOKUP(B20,Data!$A:$AN,MATCH(yoy!$L$1,Data!$A$1:$AN$1,),)-VLOOKUP(A20,Data!$A:$AN,MATCH(yoy!$L$1,Data!$A$1:$AN$1,),))/VLOOKUP(A20,Data!$A:$AN,MATCH(yoy!$L$1,Data!$A$1:$AN$1,),))+1)^12-1</f>
        <v>0.13223066709571185</v>
      </c>
      <c r="M20" s="14">
        <f>(((VLOOKUP(B20,Data!$A:$AN,MATCH(yoy!$M$1,Data!$A$1:$AN$1,),)-VLOOKUP(A20,Data!$A:$AN,MATCH(yoy!$M$1,Data!$A$1:$AN$1,),))/VLOOKUP(A20,Data!$A:$AN,MATCH(yoy!$M$1,Data!$A$1:$AN$1,),))+1)^12-1</f>
        <v>5.3112926018045403E-2</v>
      </c>
      <c r="N20" s="14">
        <f>(((VLOOKUP(B20,Data!$A:$AN,MATCH(yoy!$N$1,Data!$A$1:$AN$1,),)-VLOOKUP(A20,Data!$A:$AN,MATCH(yoy!$N$1,Data!$A$1:$AN$1,),))/VLOOKUP(A20,Data!$A:$AN,MATCH(yoy!$N$1,Data!$A$1:$AN$1,),))+1)^12-1</f>
        <v>-5.4506984232807976E-2</v>
      </c>
      <c r="O20" s="14">
        <f>(((VLOOKUP(B20,Data!$A:$AN,MATCH(yoy!$O$1,Data!$A$1:$AN$1,),)-VLOOKUP(A20,Data!$A:$AN,MATCH(yoy!$O$1,Data!$A$1:$AN$1,),))/VLOOKUP(A20,Data!$A:$AN,MATCH(yoy!$O$1,Data!$A$1:$AN$1,),))+1)^12-1</f>
        <v>0.13394549202514483</v>
      </c>
      <c r="P20" s="14">
        <f>(((VLOOKUP(B20,Data!$A:$AN,MATCH(yoy!$P$1,Data!$A$1:$AN$1,),)-VLOOKUP(A20,Data!$A:$AN,MATCH(yoy!$P$1,Data!$A$1:$AN$1,),))/VLOOKUP(A20,Data!$A:$AN,MATCH(yoy!$P$1,Data!$A$1:$AN$1,),))+1)^12-1</f>
        <v>9.5613959196151344E-2</v>
      </c>
      <c r="Q20" s="14">
        <f>(((VLOOKUP(B20,Data!$A:$AN,MATCH(yoy!$Q$1,Data!$A$1:$AN$1,),)-VLOOKUP(A20,Data!$A:$AN,MATCH(yoy!$Q$1,Data!$A$1:$AN$1,),))/VLOOKUP(A20,Data!$A:$AN,MATCH(yoy!$Q$1,Data!$A$1:$AN$1,),))+1)^12-1</f>
        <v>5.4964252235865985E-2</v>
      </c>
      <c r="R20" s="14">
        <f>(((VLOOKUP(B20,Data!$A:$AN,MATCH(yoy!$R$1,Data!$A$1:$AN$1,),)-VLOOKUP(A20,Data!$A:$AN,MATCH(yoy!$R$1,Data!$A$1:$AN$1,),))/VLOOKUP(A20,Data!$A:$AN,MATCH(yoy!$R$1,Data!$A$1:$AN$1,),))+1)^12-1</f>
        <v>7.1761414594244899E-2</v>
      </c>
      <c r="S20" s="14">
        <f>(((VLOOKUP(B20,Data!$A:$AN,MATCH(yoy!$S$1,Data!$A$1:$AN$1,),)-VLOOKUP(A20,Data!$A:$AN,MATCH(yoy!$S$1,Data!$A$1:$AN$1,),))/VLOOKUP(A20,Data!$A:$AN,MATCH(yoy!$S$1,Data!$A$1:$AN$1,),))+1)^12-1</f>
        <v>5.2997591317816228E-2</v>
      </c>
      <c r="T20" s="14">
        <f>(((VLOOKUP(B20,Data!$A:$AN,MATCH(yoy!$T$1,Data!$A$1:$AN$1,),)-VLOOKUP(A20,Data!$A:$AN,MATCH(yoy!$T$1,Data!$A$1:$AN$1,),))/VLOOKUP(A20,Data!$A:$AN,MATCH(yoy!$T$1,Data!$A$1:$AN$1,),))+1)^12-1</f>
        <v>4.4165932693601029E-2</v>
      </c>
      <c r="U20" s="14">
        <f>(((VLOOKUP(B20,Data!$A:$AN,MATCH(yoy!$U$1,Data!$A$1:$AN$1,),)-VLOOKUP(A20,Data!$A:$AN,MATCH(yoy!$U$1,Data!$A$1:$AN$1,),))/VLOOKUP(A20,Data!$A:$AN,MATCH(yoy!$U$1,Data!$A$1:$AN$1,),))+1)^12-1</f>
        <v>9.9337838379901067E-2</v>
      </c>
      <c r="V20" s="14">
        <f>(((VLOOKUP(B20,Data!$A:$AN,MATCH(yoy!$V$1,Data!$A$1:$AN$1,),)-VLOOKUP(A20,Data!$A:$AN,MATCH(yoy!$V$1,Data!$A$1:$AN$1,),))/VLOOKUP(A20,Data!$A:$AN,MATCH(yoy!$V$1,Data!$A$1:$AN$1,),))+1)^12-1</f>
        <v>5.3156747303093166E-2</v>
      </c>
      <c r="W20" s="14">
        <f>(((VLOOKUP(B20,Data!$A:$AN,MATCH(yoy!$W$1,Data!$A$1:$AN$1,),)-VLOOKUP(A20,Data!$A:$AN,MATCH(yoy!$W$1,Data!$A$1:$AN$1,),))/VLOOKUP(A20,Data!$A:$AN,MATCH(yoy!$W$1,Data!$A$1:$AN$1,),))+1)^12-1</f>
        <v>8.5195704210240475E-2</v>
      </c>
      <c r="X20" s="14">
        <f>(((VLOOKUP(B20,Data!$A:$AN,MATCH(yoy!$X$1,Data!$A$1:$AN$1,),)-VLOOKUP(A20,Data!$A:$AN,MATCH(yoy!$X$1,Data!$A$1:$AN$1,),))/VLOOKUP(A20,Data!$A:$AN,MATCH(yoy!$X$1,Data!$A$1:$AN$1,),))+1)^12-1</f>
        <v>8.5193559194374657E-2</v>
      </c>
      <c r="Y20" s="14">
        <f>(((VLOOKUP(B20,Data!$A:$AN,MATCH(yoy!$Y$1,Data!$A$1:$AN$1,),)-VLOOKUP(A20,Data!$A:$AN,MATCH(yoy!$Y$1,Data!$A$1:$AN$1,),))/VLOOKUP(A20,Data!$A:$AN,MATCH(yoy!$Y$1,Data!$A$1:$AN$1,),))+1)^12-1</f>
        <v>0.10917576848763688</v>
      </c>
      <c r="Z20" s="14">
        <f>(((VLOOKUP(B20,Data!$A:$AN,MATCH(yoy!$Z$1,Data!$A$1:$AN$1,),)-VLOOKUP(A20,Data!$A:$AN,MATCH(yoy!$Z$1,Data!$A$1:$AN$1,),))/VLOOKUP(A20,Data!$A:$AN,MATCH(yoy!$Z$1,Data!$A$1:$AN$1,),))+1)^12-1</f>
        <v>6.6202294023752772E-2</v>
      </c>
      <c r="AA20" s="14">
        <f>(((VLOOKUP(B20,Data!$A:$AN,MATCH(yoy!$AA$1,Data!$A$1:$AN$1,),)-VLOOKUP(A20,Data!$A:$AN,MATCH(yoy!$AA$1,Data!$A$1:$AN$1,),))/VLOOKUP(A20,Data!$A:$AN,MATCH(yoy!$AA$1,Data!$A$1:$AN$1,),))+1)^12-1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(((VLOOKUP(B21,Data!$A:$AN,MATCH(yoy!$C$1,Data!$A$1:$AN$1,),)-VLOOKUP(A21,Data!$A:$AN,MATCH(yoy!$C$1,Data!$A$1:$AN$1,),))/VLOOKUP(A21,Data!$A:$AN,MATCH(yoy!$C$1,Data!$A$1:$AN$1,),))+1)^12-1</f>
        <v>6.9095837121312398E-2</v>
      </c>
      <c r="D21" s="14">
        <f>(((VLOOKUP(B21,Data!$A:$AN,MATCH(yoy!$D$1,Data!$A$1:$AN$1,),)-VLOOKUP(A21,Data!$A:$AN,MATCH(yoy!$D$1,Data!$A$1:$AN$1,),))/VLOOKUP(A21,Data!$A:$AN,MATCH(yoy!$D$1,Data!$A$1:$AN$1,),))+1)^12-1</f>
        <v>6.7044878649123341E-2</v>
      </c>
      <c r="E21" s="14">
        <f>(((VLOOKUP(B21,Data!$A:$AN,MATCH(yoy!$E$1,Data!$A$1:$AN$1,),)-VLOOKUP(A21,Data!$A:$AN,MATCH(yoy!$E$1,Data!$A$1:$AN$1,),))/VLOOKUP(A21,Data!$A:$AN,MATCH(yoy!$E$1,Data!$A$1:$AN$1,),))+1)^12-1</f>
        <v>9.6481866946453554E-2</v>
      </c>
      <c r="F21" s="14">
        <f>(((VLOOKUP(B21,Data!$A:$AN,MATCH(yoy!$F$1,Data!$A$1:$AN$1,),)-VLOOKUP(A21,Data!$A:$AN,MATCH(yoy!$F$1,Data!$A$1:$AN$1,),))/VLOOKUP(A21,Data!$A:$AN,MATCH(yoy!$F$1,Data!$A$1:$AN$1,),))+1)^12-1</f>
        <v>7.9363899671983873E-2</v>
      </c>
      <c r="G21" s="14">
        <f>(((VLOOKUP(B21,Data!$A:$AN,MATCH(yoy!$G$1,Data!$A$1:$AN$1,),)-VLOOKUP(A21,Data!$A:$AN,MATCH(yoy!$G$1,Data!$A$1:$AN$1,),))/VLOOKUP(A21,Data!$A:$AN,MATCH(yoy!$G$1,Data!$A$1:$AN$1,),))+1)^12-1</f>
        <v>4.2861520137041476E-2</v>
      </c>
      <c r="H21" s="14">
        <f>(((VLOOKUP(B21,Data!$A:$AN,MATCH(yoy!$H$1,Data!$A$1:$AN$1,),)-VLOOKUP(A21,Data!$A:$AN,MATCH(yoy!$H$1,Data!$A$1:$AN$1,),))/VLOOKUP(A21,Data!$A:$AN,MATCH(yoy!$H$1,Data!$A$1:$AN$1,),))+1)^12-1</f>
        <v>1.8625902643458536E-2</v>
      </c>
      <c r="I21" s="14">
        <f>(((VLOOKUP(B21,Data!$A:$AN,MATCH(yoy!$I$1,Data!$A$1:$AN$1,),)-VLOOKUP(A21,Data!$A:$AN,MATCH(yoy!$I$1,Data!$A$1:$AN$1,),))/VLOOKUP(A21,Data!$A:$AN,MATCH(yoy!$I$1,Data!$A$1:$AN$1,),))+1)^12-1</f>
        <v>6.2517494780347516E-3</v>
      </c>
      <c r="J21" s="14">
        <f>(((VLOOKUP(B21,Data!$A:$AN,MATCH(yoy!$J$1,Data!$A$1:$AN$1,),)-VLOOKUP(A21,Data!$A:$AN,MATCH(yoy!$J$1,Data!$A$1:$AN$1,),))/VLOOKUP(A21,Data!$A:$AN,MATCH(yoy!$J$1,Data!$A$1:$AN$1,),))+1)^12-1</f>
        <v>6.5287510517619607E-2</v>
      </c>
      <c r="K21" s="14">
        <f>(((VLOOKUP(B21,Data!$A:$AN,MATCH(yoy!$K$1,Data!$A$1:$AN$1,),)-VLOOKUP(A21,Data!$A:$AN,MATCH(yoy!$K$1,Data!$A$1:$AN$1,),))/VLOOKUP(A21,Data!$A:$AN,MATCH(yoy!$K$1,Data!$A$1:$AN$1,),))+1)^12-1</f>
        <v>3.9813242300001939E-2</v>
      </c>
      <c r="L21" s="14">
        <f>(((VLOOKUP(B21,Data!$A:$AN,MATCH(yoy!$L$1,Data!$A$1:$AN$1,),)-VLOOKUP(A21,Data!$A:$AN,MATCH(yoy!$L$1,Data!$A$1:$AN$1,),))/VLOOKUP(A21,Data!$A:$AN,MATCH(yoy!$L$1,Data!$A$1:$AN$1,),))+1)^12-1</f>
        <v>8.125199559012275E-2</v>
      </c>
      <c r="M21" s="14">
        <f>(((VLOOKUP(B21,Data!$A:$AN,MATCH(yoy!$M$1,Data!$A$1:$AN$1,),)-VLOOKUP(A21,Data!$A:$AN,MATCH(yoy!$M$1,Data!$A$1:$AN$1,),))/VLOOKUP(A21,Data!$A:$AN,MATCH(yoy!$M$1,Data!$A$1:$AN$1,),))+1)^12-1</f>
        <v>4.7228260691296375E-2</v>
      </c>
      <c r="N21" s="14">
        <f>(((VLOOKUP(B21,Data!$A:$AN,MATCH(yoy!$N$1,Data!$A$1:$AN$1,),)-VLOOKUP(A21,Data!$A:$AN,MATCH(yoy!$N$1,Data!$A$1:$AN$1,),))/VLOOKUP(A21,Data!$A:$AN,MATCH(yoy!$N$1,Data!$A$1:$AN$1,),))+1)^12-1</f>
        <v>6.5101385290504465E-2</v>
      </c>
      <c r="O21" s="14">
        <f>(((VLOOKUP(B21,Data!$A:$AN,MATCH(yoy!$O$1,Data!$A$1:$AN$1,),)-VLOOKUP(A21,Data!$A:$AN,MATCH(yoy!$O$1,Data!$A$1:$AN$1,),))/VLOOKUP(A21,Data!$A:$AN,MATCH(yoy!$O$1,Data!$A$1:$AN$1,),))+1)^12-1</f>
        <v>0.10429839321495593</v>
      </c>
      <c r="P21" s="14">
        <f>(((VLOOKUP(B21,Data!$A:$AN,MATCH(yoy!$P$1,Data!$A$1:$AN$1,),)-VLOOKUP(A21,Data!$A:$AN,MATCH(yoy!$P$1,Data!$A$1:$AN$1,),))/VLOOKUP(A21,Data!$A:$AN,MATCH(yoy!$P$1,Data!$A$1:$AN$1,),))+1)^12-1</f>
        <v>0.19068499348615897</v>
      </c>
      <c r="Q21" s="14">
        <f>(((VLOOKUP(B21,Data!$A:$AN,MATCH(yoy!$Q$1,Data!$A$1:$AN$1,),)-VLOOKUP(A21,Data!$A:$AN,MATCH(yoy!$Q$1,Data!$A$1:$AN$1,),))/VLOOKUP(A21,Data!$A:$AN,MATCH(yoy!$Q$1,Data!$A$1:$AN$1,),))+1)^12-1</f>
        <v>4.5290753075451828E-2</v>
      </c>
      <c r="R21" s="14">
        <f>(((VLOOKUP(B21,Data!$A:$AN,MATCH(yoy!$R$1,Data!$A$1:$AN$1,),)-VLOOKUP(A21,Data!$A:$AN,MATCH(yoy!$R$1,Data!$A$1:$AN$1,),))/VLOOKUP(A21,Data!$A:$AN,MATCH(yoy!$R$1,Data!$A$1:$AN$1,),))+1)^12-1</f>
        <v>6.8129544780682672E-2</v>
      </c>
      <c r="S21" s="14">
        <f>(((VLOOKUP(B21,Data!$A:$AN,MATCH(yoy!$S$1,Data!$A$1:$AN$1,),)-VLOOKUP(A21,Data!$A:$AN,MATCH(yoy!$S$1,Data!$A$1:$AN$1,),))/VLOOKUP(A21,Data!$A:$AN,MATCH(yoy!$S$1,Data!$A$1:$AN$1,),))+1)^12-1</f>
        <v>7.7892338925520832E-2</v>
      </c>
      <c r="T21" s="14">
        <f>(((VLOOKUP(B21,Data!$A:$AN,MATCH(yoy!$T$1,Data!$A$1:$AN$1,),)-VLOOKUP(A21,Data!$A:$AN,MATCH(yoy!$T$1,Data!$A$1:$AN$1,),))/VLOOKUP(A21,Data!$A:$AN,MATCH(yoy!$T$1,Data!$A$1:$AN$1,),))+1)^12-1</f>
        <v>9.2894891578409577E-2</v>
      </c>
      <c r="U21" s="14">
        <f>(((VLOOKUP(B21,Data!$A:$AN,MATCH(yoy!$U$1,Data!$A$1:$AN$1,),)-VLOOKUP(A21,Data!$A:$AN,MATCH(yoy!$U$1,Data!$A$1:$AN$1,),))/VLOOKUP(A21,Data!$A:$AN,MATCH(yoy!$U$1,Data!$A$1:$AN$1,),))+1)^12-1</f>
        <v>0.16201062509778752</v>
      </c>
      <c r="V21" s="14">
        <f>(((VLOOKUP(B21,Data!$A:$AN,MATCH(yoy!$V$1,Data!$A$1:$AN$1,),)-VLOOKUP(A21,Data!$A:$AN,MATCH(yoy!$V$1,Data!$A$1:$AN$1,),))/VLOOKUP(A21,Data!$A:$AN,MATCH(yoy!$V$1,Data!$A$1:$AN$1,),))+1)^12-1</f>
        <v>0.1276789114732173</v>
      </c>
      <c r="W21" s="14">
        <f>(((VLOOKUP(B21,Data!$A:$AN,MATCH(yoy!$W$1,Data!$A$1:$AN$1,),)-VLOOKUP(A21,Data!$A:$AN,MATCH(yoy!$W$1,Data!$A$1:$AN$1,),))/VLOOKUP(A21,Data!$A:$AN,MATCH(yoy!$W$1,Data!$A$1:$AN$1,),))+1)^12-1</f>
        <v>0.143267347478651</v>
      </c>
      <c r="X21" s="14">
        <f>(((VLOOKUP(B21,Data!$A:$AN,MATCH(yoy!$X$1,Data!$A$1:$AN$1,),)-VLOOKUP(A21,Data!$A:$AN,MATCH(yoy!$X$1,Data!$A$1:$AN$1,),))/VLOOKUP(A21,Data!$A:$AN,MATCH(yoy!$X$1,Data!$A$1:$AN$1,),))+1)^12-1</f>
        <v>1.7574985642510033E-2</v>
      </c>
      <c r="Y21" s="14">
        <f>(((VLOOKUP(B21,Data!$A:$AN,MATCH(yoy!$Y$1,Data!$A$1:$AN$1,),)-VLOOKUP(A21,Data!$A:$AN,MATCH(yoy!$Y$1,Data!$A$1:$AN$1,),))/VLOOKUP(A21,Data!$A:$AN,MATCH(yoy!$Y$1,Data!$A$1:$AN$1,),))+1)^12-1</f>
        <v>8.9341451098092328E-2</v>
      </c>
      <c r="Z21" s="14">
        <f>(((VLOOKUP(B21,Data!$A:$AN,MATCH(yoy!$Z$1,Data!$A$1:$AN$1,),)-VLOOKUP(A21,Data!$A:$AN,MATCH(yoy!$Z$1,Data!$A$1:$AN$1,),))/VLOOKUP(A21,Data!$A:$AN,MATCH(yoy!$Z$1,Data!$A$1:$AN$1,),))+1)^12-1</f>
        <v>0.12246755437068679</v>
      </c>
      <c r="AA21" s="14">
        <f>(((VLOOKUP(B21,Data!$A:$AN,MATCH(yoy!$AA$1,Data!$A$1:$AN$1,),)-VLOOKUP(A21,Data!$A:$AN,MATCH(yoy!$AA$1,Data!$A$1:$AN$1,),))/VLOOKUP(A21,Data!$A:$AN,MATCH(yoy!$AA$1,Data!$A$1:$AN$1,),))+1)^12-1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(((VLOOKUP(B22,Data!$A:$AN,MATCH(yoy!$C$1,Data!$A$1:$AN$1,),)-VLOOKUP(A22,Data!$A:$AN,MATCH(yoy!$C$1,Data!$A$1:$AN$1,),))/VLOOKUP(A22,Data!$A:$AN,MATCH(yoy!$C$1,Data!$A$1:$AN$1,),))+1)^12-1</f>
        <v>8.0104547582573682E-2</v>
      </c>
      <c r="D22" s="14">
        <f>(((VLOOKUP(B22,Data!$A:$AN,MATCH(yoy!$D$1,Data!$A$1:$AN$1,),)-VLOOKUP(A22,Data!$A:$AN,MATCH(yoy!$D$1,Data!$A$1:$AN$1,),))/VLOOKUP(A22,Data!$A:$AN,MATCH(yoy!$D$1,Data!$A$1:$AN$1,),))+1)^12-1</f>
        <v>6.5484098155080384E-2</v>
      </c>
      <c r="E22" s="14">
        <f>(((VLOOKUP(B22,Data!$A:$AN,MATCH(yoy!$E$1,Data!$A$1:$AN$1,),)-VLOOKUP(A22,Data!$A:$AN,MATCH(yoy!$E$1,Data!$A$1:$AN$1,),))/VLOOKUP(A22,Data!$A:$AN,MATCH(yoy!$E$1,Data!$A$1:$AN$1,),))+1)^12-1</f>
        <v>0.12380035865933903</v>
      </c>
      <c r="F22" s="14">
        <f>(((VLOOKUP(B22,Data!$A:$AN,MATCH(yoy!$F$1,Data!$A$1:$AN$1,),)-VLOOKUP(A22,Data!$A:$AN,MATCH(yoy!$F$1,Data!$A$1:$AN$1,),))/VLOOKUP(A22,Data!$A:$AN,MATCH(yoy!$F$1,Data!$A$1:$AN$1,),))+1)^12-1</f>
        <v>3.402169020697543E-2</v>
      </c>
      <c r="G22" s="14">
        <f>(((VLOOKUP(B22,Data!$A:$AN,MATCH(yoy!$G$1,Data!$A$1:$AN$1,),)-VLOOKUP(A22,Data!$A:$AN,MATCH(yoy!$G$1,Data!$A$1:$AN$1,),))/VLOOKUP(A22,Data!$A:$AN,MATCH(yoy!$G$1,Data!$A$1:$AN$1,),))+1)^12-1</f>
        <v>2.6802260132617883E-2</v>
      </c>
      <c r="H22" s="14">
        <f>(((VLOOKUP(B22,Data!$A:$AN,MATCH(yoy!$H$1,Data!$A$1:$AN$1,),)-VLOOKUP(A22,Data!$A:$AN,MATCH(yoy!$H$1,Data!$A$1:$AN$1,),))/VLOOKUP(A22,Data!$A:$AN,MATCH(yoy!$H$1,Data!$A$1:$AN$1,),))+1)^12-1</f>
        <v>0.25909937934436122</v>
      </c>
      <c r="I22" s="14">
        <f>(((VLOOKUP(B22,Data!$A:$AN,MATCH(yoy!$I$1,Data!$A$1:$AN$1,),)-VLOOKUP(A22,Data!$A:$AN,MATCH(yoy!$I$1,Data!$A$1:$AN$1,),))/VLOOKUP(A22,Data!$A:$AN,MATCH(yoy!$I$1,Data!$A$1:$AN$1,),))+1)^12-1</f>
        <v>2.1972566980796193E-2</v>
      </c>
      <c r="J22" s="14">
        <f>(((VLOOKUP(B22,Data!$A:$AN,MATCH(yoy!$J$1,Data!$A$1:$AN$1,),)-VLOOKUP(A22,Data!$A:$AN,MATCH(yoy!$J$1,Data!$A$1:$AN$1,),))/VLOOKUP(A22,Data!$A:$AN,MATCH(yoy!$J$1,Data!$A$1:$AN$1,),))+1)^12-1</f>
        <v>-1.8441441117433843E-3</v>
      </c>
      <c r="K22" s="14">
        <f>(((VLOOKUP(B22,Data!$A:$AN,MATCH(yoy!$K$1,Data!$A$1:$AN$1,),)-VLOOKUP(A22,Data!$A:$AN,MATCH(yoy!$K$1,Data!$A$1:$AN$1,),))/VLOOKUP(A22,Data!$A:$AN,MATCH(yoy!$K$1,Data!$A$1:$AN$1,),))+1)^12-1</f>
        <v>4.7623335312227288E-2</v>
      </c>
      <c r="L22" s="14">
        <f>(((VLOOKUP(B22,Data!$A:$AN,MATCH(yoy!$L$1,Data!$A$1:$AN$1,),)-VLOOKUP(A22,Data!$A:$AN,MATCH(yoy!$L$1,Data!$A$1:$AN$1,),))/VLOOKUP(A22,Data!$A:$AN,MATCH(yoy!$L$1,Data!$A$1:$AN$1,),))+1)^12-1</f>
        <v>8.488120418012679E-2</v>
      </c>
      <c r="M22" s="14">
        <f>(((VLOOKUP(B22,Data!$A:$AN,MATCH(yoy!$M$1,Data!$A$1:$AN$1,),)-VLOOKUP(A22,Data!$A:$AN,MATCH(yoy!$M$1,Data!$A$1:$AN$1,),))/VLOOKUP(A22,Data!$A:$AN,MATCH(yoy!$M$1,Data!$A$1:$AN$1,),))+1)^12-1</f>
        <v>5.1955537919252226E-2</v>
      </c>
      <c r="N22" s="14">
        <f>(((VLOOKUP(B22,Data!$A:$AN,MATCH(yoy!$N$1,Data!$A$1:$AN$1,),)-VLOOKUP(A22,Data!$A:$AN,MATCH(yoy!$N$1,Data!$A$1:$AN$1,),))/VLOOKUP(A22,Data!$A:$AN,MATCH(yoy!$N$1,Data!$A$1:$AN$1,),))+1)^12-1</f>
        <v>2.219091676912055E-2</v>
      </c>
      <c r="O22" s="14">
        <f>(((VLOOKUP(B22,Data!$A:$AN,MATCH(yoy!$O$1,Data!$A$1:$AN$1,),)-VLOOKUP(A22,Data!$A:$AN,MATCH(yoy!$O$1,Data!$A$1:$AN$1,),))/VLOOKUP(A22,Data!$A:$AN,MATCH(yoy!$O$1,Data!$A$1:$AN$1,),))+1)^12-1</f>
        <v>5.160839181510557E-4</v>
      </c>
      <c r="P22" s="14">
        <f>(((VLOOKUP(B22,Data!$A:$AN,MATCH(yoy!$P$1,Data!$A$1:$AN$1,),)-VLOOKUP(A22,Data!$A:$AN,MATCH(yoy!$P$1,Data!$A$1:$AN$1,),))/VLOOKUP(A22,Data!$A:$AN,MATCH(yoy!$P$1,Data!$A$1:$AN$1,),))+1)^12-1</f>
        <v>9.7464620118189016E-2</v>
      </c>
      <c r="Q22" s="14">
        <f>(((VLOOKUP(B22,Data!$A:$AN,MATCH(yoy!$Q$1,Data!$A$1:$AN$1,),)-VLOOKUP(A22,Data!$A:$AN,MATCH(yoy!$Q$1,Data!$A$1:$AN$1,),))/VLOOKUP(A22,Data!$A:$AN,MATCH(yoy!$Q$1,Data!$A$1:$AN$1,),))+1)^12-1</f>
        <v>5.2491827430413807E-2</v>
      </c>
      <c r="R22" s="14">
        <f>(((VLOOKUP(B22,Data!$A:$AN,MATCH(yoy!$R$1,Data!$A$1:$AN$1,),)-VLOOKUP(A22,Data!$A:$AN,MATCH(yoy!$R$1,Data!$A$1:$AN$1,),))/VLOOKUP(A22,Data!$A:$AN,MATCH(yoy!$R$1,Data!$A$1:$AN$1,),))+1)^12-1</f>
        <v>0.11637273326345343</v>
      </c>
      <c r="S22" s="14">
        <f>(((VLOOKUP(B22,Data!$A:$AN,MATCH(yoy!$S$1,Data!$A$1:$AN$1,),)-VLOOKUP(A22,Data!$A:$AN,MATCH(yoy!$S$1,Data!$A$1:$AN$1,),))/VLOOKUP(A22,Data!$A:$AN,MATCH(yoy!$S$1,Data!$A$1:$AN$1,),))+1)^12-1</f>
        <v>8.4540901103698385E-2</v>
      </c>
      <c r="T22" s="14">
        <f>(((VLOOKUP(B22,Data!$A:$AN,MATCH(yoy!$T$1,Data!$A$1:$AN$1,),)-VLOOKUP(A22,Data!$A:$AN,MATCH(yoy!$T$1,Data!$A$1:$AN$1,),))/VLOOKUP(A22,Data!$A:$AN,MATCH(yoy!$T$1,Data!$A$1:$AN$1,),))+1)^12-1</f>
        <v>0.11429450548788367</v>
      </c>
      <c r="U22" s="14">
        <f>(((VLOOKUP(B22,Data!$A:$AN,MATCH(yoy!$U$1,Data!$A$1:$AN$1,),)-VLOOKUP(A22,Data!$A:$AN,MATCH(yoy!$U$1,Data!$A$1:$AN$1,),))/VLOOKUP(A22,Data!$A:$AN,MATCH(yoy!$U$1,Data!$A$1:$AN$1,),))+1)^12-1</f>
        <v>1.7466169202074555E-2</v>
      </c>
      <c r="V22" s="14">
        <f>(((VLOOKUP(B22,Data!$A:$AN,MATCH(yoy!$V$1,Data!$A$1:$AN$1,),)-VLOOKUP(A22,Data!$A:$AN,MATCH(yoy!$V$1,Data!$A$1:$AN$1,),))/VLOOKUP(A22,Data!$A:$AN,MATCH(yoy!$V$1,Data!$A$1:$AN$1,),))+1)^12-1</f>
        <v>9.3484357778417682E-2</v>
      </c>
      <c r="W22" s="14">
        <f>(((VLOOKUP(B22,Data!$A:$AN,MATCH(yoy!$W$1,Data!$A$1:$AN$1,),)-VLOOKUP(A22,Data!$A:$AN,MATCH(yoy!$W$1,Data!$A$1:$AN$1,),))/VLOOKUP(A22,Data!$A:$AN,MATCH(yoy!$W$1,Data!$A$1:$AN$1,),))+1)^12-1</f>
        <v>0.20082716862451222</v>
      </c>
      <c r="X22" s="14">
        <f>(((VLOOKUP(B22,Data!$A:$AN,MATCH(yoy!$X$1,Data!$A$1:$AN$1,),)-VLOOKUP(A22,Data!$A:$AN,MATCH(yoy!$X$1,Data!$A$1:$AN$1,),))/VLOOKUP(A22,Data!$A:$AN,MATCH(yoy!$X$1,Data!$A$1:$AN$1,),))+1)^12-1</f>
        <v>2.5298839165360798E-2</v>
      </c>
      <c r="Y22" s="14">
        <f>(((VLOOKUP(B22,Data!$A:$AN,MATCH(yoy!$Y$1,Data!$A$1:$AN$1,),)-VLOOKUP(A22,Data!$A:$AN,MATCH(yoy!$Y$1,Data!$A$1:$AN$1,),))/VLOOKUP(A22,Data!$A:$AN,MATCH(yoy!$Y$1,Data!$A$1:$AN$1,),))+1)^12-1</f>
        <v>6.0072150853987871E-2</v>
      </c>
      <c r="Z22" s="14">
        <f>(((VLOOKUP(B22,Data!$A:$AN,MATCH(yoy!$Z$1,Data!$A$1:$AN$1,),)-VLOOKUP(A22,Data!$A:$AN,MATCH(yoy!$Z$1,Data!$A$1:$AN$1,),))/VLOOKUP(A22,Data!$A:$AN,MATCH(yoy!$Z$1,Data!$A$1:$AN$1,),))+1)^12-1</f>
        <v>4.7168921061027769E-2</v>
      </c>
      <c r="AA22" s="14">
        <f>(((VLOOKUP(B22,Data!$A:$AN,MATCH(yoy!$AA$1,Data!$A$1:$AN$1,),)-VLOOKUP(A22,Data!$A:$AN,MATCH(yoy!$AA$1,Data!$A$1:$AN$1,),))/VLOOKUP(A22,Data!$A:$AN,MATCH(yoy!$AA$1,Data!$A$1:$AN$1,),))+1)^12-1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(((VLOOKUP(B23,Data!$A:$AN,MATCH(yoy!$C$1,Data!$A$1:$AN$1,),)-VLOOKUP(A23,Data!$A:$AN,MATCH(yoy!$C$1,Data!$A$1:$AN$1,),))/VLOOKUP(A23,Data!$A:$AN,MATCH(yoy!$C$1,Data!$A$1:$AN$1,),))+1)^12-1</f>
        <v>8.2255318328166016E-2</v>
      </c>
      <c r="D23" s="14">
        <f>(((VLOOKUP(B23,Data!$A:$AN,MATCH(yoy!$D$1,Data!$A$1:$AN$1,),)-VLOOKUP(A23,Data!$A:$AN,MATCH(yoy!$D$1,Data!$A$1:$AN$1,),))/VLOOKUP(A23,Data!$A:$AN,MATCH(yoy!$D$1,Data!$A$1:$AN$1,),))+1)^12-1</f>
        <v>5.6333286107614899E-2</v>
      </c>
      <c r="E23" s="14">
        <f>(((VLOOKUP(B23,Data!$A:$AN,MATCH(yoy!$E$1,Data!$A$1:$AN$1,),)-VLOOKUP(A23,Data!$A:$AN,MATCH(yoy!$E$1,Data!$A$1:$AN$1,),))/VLOOKUP(A23,Data!$A:$AN,MATCH(yoy!$E$1,Data!$A$1:$AN$1,),))+1)^12-1</f>
        <v>0.13237842618289086</v>
      </c>
      <c r="F23" s="14">
        <f>(((VLOOKUP(B23,Data!$A:$AN,MATCH(yoy!$F$1,Data!$A$1:$AN$1,),)-VLOOKUP(A23,Data!$A:$AN,MATCH(yoy!$F$1,Data!$A$1:$AN$1,),))/VLOOKUP(A23,Data!$A:$AN,MATCH(yoy!$F$1,Data!$A$1:$AN$1,),))+1)^12-1</f>
        <v>6.3901341456453098E-2</v>
      </c>
      <c r="G23" s="14">
        <f>(((VLOOKUP(B23,Data!$A:$AN,MATCH(yoy!$G$1,Data!$A$1:$AN$1,),)-VLOOKUP(A23,Data!$A:$AN,MATCH(yoy!$G$1,Data!$A$1:$AN$1,),))/VLOOKUP(A23,Data!$A:$AN,MATCH(yoy!$G$1,Data!$A$1:$AN$1,),))+1)^12-1</f>
        <v>3.1779563034094682E-2</v>
      </c>
      <c r="H23" s="14">
        <f>(((VLOOKUP(B23,Data!$A:$AN,MATCH(yoy!$H$1,Data!$A$1:$AN$1,),)-VLOOKUP(A23,Data!$A:$AN,MATCH(yoy!$H$1,Data!$A$1:$AN$1,),))/VLOOKUP(A23,Data!$A:$AN,MATCH(yoy!$H$1,Data!$A$1:$AN$1,),))+1)^12-1</f>
        <v>0.30369914419728272</v>
      </c>
      <c r="I23" s="14">
        <f>(((VLOOKUP(B23,Data!$A:$AN,MATCH(yoy!$I$1,Data!$A$1:$AN$1,),)-VLOOKUP(A23,Data!$A:$AN,MATCH(yoy!$I$1,Data!$A$1:$AN$1,),))/VLOOKUP(A23,Data!$A:$AN,MATCH(yoy!$I$1,Data!$A$1:$AN$1,),))+1)^12-1</f>
        <v>4.4659787254700323E-2</v>
      </c>
      <c r="J23" s="14">
        <f>(((VLOOKUP(B23,Data!$A:$AN,MATCH(yoy!$J$1,Data!$A$1:$AN$1,),)-VLOOKUP(A23,Data!$A:$AN,MATCH(yoy!$J$1,Data!$A$1:$AN$1,),))/VLOOKUP(A23,Data!$A:$AN,MATCH(yoy!$J$1,Data!$A$1:$AN$1,),))+1)^12-1</f>
        <v>0.10564129298029323</v>
      </c>
      <c r="K23" s="14">
        <f>(((VLOOKUP(B23,Data!$A:$AN,MATCH(yoy!$K$1,Data!$A$1:$AN$1,),)-VLOOKUP(A23,Data!$A:$AN,MATCH(yoy!$K$1,Data!$A$1:$AN$1,),))/VLOOKUP(A23,Data!$A:$AN,MATCH(yoy!$K$1,Data!$A$1:$AN$1,),))+1)^12-1</f>
        <v>9.8039434857827068E-2</v>
      </c>
      <c r="L23" s="14">
        <f>(((VLOOKUP(B23,Data!$A:$AN,MATCH(yoy!$L$1,Data!$A$1:$AN$1,),)-VLOOKUP(A23,Data!$A:$AN,MATCH(yoy!$L$1,Data!$A$1:$AN$1,),))/VLOOKUP(A23,Data!$A:$AN,MATCH(yoy!$L$1,Data!$A$1:$AN$1,),))+1)^12-1</f>
        <v>0.11493863353540901</v>
      </c>
      <c r="M23" s="14">
        <f>(((VLOOKUP(B23,Data!$A:$AN,MATCH(yoy!$M$1,Data!$A$1:$AN$1,),)-VLOOKUP(A23,Data!$A:$AN,MATCH(yoy!$M$1,Data!$A$1:$AN$1,),))/VLOOKUP(A23,Data!$A:$AN,MATCH(yoy!$M$1,Data!$A$1:$AN$1,),))+1)^12-1</f>
        <v>6.408696649674317E-2</v>
      </c>
      <c r="N23" s="14">
        <f>(((VLOOKUP(B23,Data!$A:$AN,MATCH(yoy!$N$1,Data!$A$1:$AN$1,),)-VLOOKUP(A23,Data!$A:$AN,MATCH(yoy!$N$1,Data!$A$1:$AN$1,),))/VLOOKUP(A23,Data!$A:$AN,MATCH(yoy!$N$1,Data!$A$1:$AN$1,),))+1)^12-1</f>
        <v>-3.1456090488826138E-2</v>
      </c>
      <c r="O23" s="14">
        <f>(((VLOOKUP(B23,Data!$A:$AN,MATCH(yoy!$O$1,Data!$A$1:$AN$1,),)-VLOOKUP(A23,Data!$A:$AN,MATCH(yoy!$O$1,Data!$A$1:$AN$1,),))/VLOOKUP(A23,Data!$A:$AN,MATCH(yoy!$O$1,Data!$A$1:$AN$1,),))+1)^12-1</f>
        <v>0.10921231412520593</v>
      </c>
      <c r="P23" s="14">
        <f>(((VLOOKUP(B23,Data!$A:$AN,MATCH(yoy!$P$1,Data!$A$1:$AN$1,),)-VLOOKUP(A23,Data!$A:$AN,MATCH(yoy!$P$1,Data!$A$1:$AN$1,),))/VLOOKUP(A23,Data!$A:$AN,MATCH(yoy!$P$1,Data!$A$1:$AN$1,),))+1)^12-1</f>
        <v>0.16072973559007142</v>
      </c>
      <c r="Q23" s="14">
        <f>(((VLOOKUP(B23,Data!$A:$AN,MATCH(yoy!$Q$1,Data!$A$1:$AN$1,),)-VLOOKUP(A23,Data!$A:$AN,MATCH(yoy!$Q$1,Data!$A$1:$AN$1,),))/VLOOKUP(A23,Data!$A:$AN,MATCH(yoy!$Q$1,Data!$A$1:$AN$1,),))+1)^12-1</f>
        <v>8.6188577667362987E-2</v>
      </c>
      <c r="R23" s="14">
        <f>(((VLOOKUP(B23,Data!$A:$AN,MATCH(yoy!$R$1,Data!$A$1:$AN$1,),)-VLOOKUP(A23,Data!$A:$AN,MATCH(yoy!$R$1,Data!$A$1:$AN$1,),))/VLOOKUP(A23,Data!$A:$AN,MATCH(yoy!$R$1,Data!$A$1:$AN$1,),))+1)^12-1</f>
        <v>0.1293401098391771</v>
      </c>
      <c r="S23" s="14">
        <f>(((VLOOKUP(B23,Data!$A:$AN,MATCH(yoy!$S$1,Data!$A$1:$AN$1,),)-VLOOKUP(A23,Data!$A:$AN,MATCH(yoy!$S$1,Data!$A$1:$AN$1,),))/VLOOKUP(A23,Data!$A:$AN,MATCH(yoy!$S$1,Data!$A$1:$AN$1,),))+1)^12-1</f>
        <v>0.11145065482772454</v>
      </c>
      <c r="T23" s="14">
        <f>(((VLOOKUP(B23,Data!$A:$AN,MATCH(yoy!$T$1,Data!$A$1:$AN$1,),)-VLOOKUP(A23,Data!$A:$AN,MATCH(yoy!$T$1,Data!$A$1:$AN$1,),))/VLOOKUP(A23,Data!$A:$AN,MATCH(yoy!$T$1,Data!$A$1:$AN$1,),))+1)^12-1</f>
        <v>0.10600187433034236</v>
      </c>
      <c r="U23" s="14">
        <f>(((VLOOKUP(B23,Data!$A:$AN,MATCH(yoy!$U$1,Data!$A$1:$AN$1,),)-VLOOKUP(A23,Data!$A:$AN,MATCH(yoy!$U$1,Data!$A$1:$AN$1,),))/VLOOKUP(A23,Data!$A:$AN,MATCH(yoy!$U$1,Data!$A$1:$AN$1,),))+1)^12-1</f>
        <v>-1.9304640488099545E-2</v>
      </c>
      <c r="V23" s="14">
        <f>(((VLOOKUP(B23,Data!$A:$AN,MATCH(yoy!$V$1,Data!$A$1:$AN$1,),)-VLOOKUP(A23,Data!$A:$AN,MATCH(yoy!$V$1,Data!$A$1:$AN$1,),))/VLOOKUP(A23,Data!$A:$AN,MATCH(yoy!$V$1,Data!$A$1:$AN$1,),))+1)^12-1</f>
        <v>9.2910110648584787E-2</v>
      </c>
      <c r="W23" s="14">
        <f>(((VLOOKUP(B23,Data!$A:$AN,MATCH(yoy!$W$1,Data!$A$1:$AN$1,),)-VLOOKUP(A23,Data!$A:$AN,MATCH(yoy!$W$1,Data!$A$1:$AN$1,),))/VLOOKUP(A23,Data!$A:$AN,MATCH(yoy!$W$1,Data!$A$1:$AN$1,),))+1)^12-1</f>
        <v>0.14506941461531686</v>
      </c>
      <c r="X23" s="14">
        <f>(((VLOOKUP(B23,Data!$A:$AN,MATCH(yoy!$X$1,Data!$A$1:$AN$1,),)-VLOOKUP(A23,Data!$A:$AN,MATCH(yoy!$X$1,Data!$A$1:$AN$1,),))/VLOOKUP(A23,Data!$A:$AN,MATCH(yoy!$X$1,Data!$A$1:$AN$1,),))+1)^12-1</f>
        <v>2.7920282465578428E-2</v>
      </c>
      <c r="Y23" s="14">
        <f>(((VLOOKUP(B23,Data!$A:$AN,MATCH(yoy!$Y$1,Data!$A$1:$AN$1,),)-VLOOKUP(A23,Data!$A:$AN,MATCH(yoy!$Y$1,Data!$A$1:$AN$1,),))/VLOOKUP(A23,Data!$A:$AN,MATCH(yoy!$Y$1,Data!$A$1:$AN$1,),))+1)^12-1</f>
        <v>7.3064009935570162E-2</v>
      </c>
      <c r="Z23" s="14">
        <f>(((VLOOKUP(B23,Data!$A:$AN,MATCH(yoy!$Z$1,Data!$A$1:$AN$1,),)-VLOOKUP(A23,Data!$A:$AN,MATCH(yoy!$Z$1,Data!$A$1:$AN$1,),))/VLOOKUP(A23,Data!$A:$AN,MATCH(yoy!$Z$1,Data!$A$1:$AN$1,),))+1)^12-1</f>
        <v>3.7730812748635767E-2</v>
      </c>
      <c r="AA23" s="14">
        <f>(((VLOOKUP(B23,Data!$A:$AN,MATCH(yoy!$AA$1,Data!$A$1:$AN$1,),)-VLOOKUP(A23,Data!$A:$AN,MATCH(yoy!$AA$1,Data!$A$1:$AN$1,),))/VLOOKUP(A23,Data!$A:$AN,MATCH(yoy!$AA$1,Data!$A$1:$AN$1,),))+1)^12-1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(((VLOOKUP(B24,Data!$A:$AN,MATCH(yoy!$C$1,Data!$A$1:$AN$1,),)-VLOOKUP(A24,Data!$A:$AN,MATCH(yoy!$C$1,Data!$A$1:$AN$1,),))/VLOOKUP(A24,Data!$A:$AN,MATCH(yoy!$C$1,Data!$A$1:$AN$1,),))+1)^12-1</f>
        <v>7.3988712307059501E-2</v>
      </c>
      <c r="D24" s="14">
        <f>(((VLOOKUP(B24,Data!$A:$AN,MATCH(yoy!$D$1,Data!$A$1:$AN$1,),)-VLOOKUP(A24,Data!$A:$AN,MATCH(yoy!$D$1,Data!$A$1:$AN$1,),))/VLOOKUP(A24,Data!$A:$AN,MATCH(yoy!$D$1,Data!$A$1:$AN$1,),))+1)^12-1</f>
        <v>8.4520511172644586E-2</v>
      </c>
      <c r="E24" s="14">
        <f>(((VLOOKUP(B24,Data!$A:$AN,MATCH(yoy!$E$1,Data!$A$1:$AN$1,),)-VLOOKUP(A24,Data!$A:$AN,MATCH(yoy!$E$1,Data!$A$1:$AN$1,),))/VLOOKUP(A24,Data!$A:$AN,MATCH(yoy!$E$1,Data!$A$1:$AN$1,),))+1)^12-1</f>
        <v>0.12946807100777935</v>
      </c>
      <c r="F24" s="14">
        <f>(((VLOOKUP(B24,Data!$A:$AN,MATCH(yoy!$F$1,Data!$A$1:$AN$1,),)-VLOOKUP(A24,Data!$A:$AN,MATCH(yoy!$F$1,Data!$A$1:$AN$1,),))/VLOOKUP(A24,Data!$A:$AN,MATCH(yoy!$F$1,Data!$A$1:$AN$1,),))+1)^12-1</f>
        <v>4.4836268511760924E-2</v>
      </c>
      <c r="G24" s="14">
        <f>(((VLOOKUP(B24,Data!$A:$AN,MATCH(yoy!$G$1,Data!$A$1:$AN$1,),)-VLOOKUP(A24,Data!$A:$AN,MATCH(yoy!$G$1,Data!$A$1:$AN$1,),))/VLOOKUP(A24,Data!$A:$AN,MATCH(yoy!$G$1,Data!$A$1:$AN$1,),))+1)^12-1</f>
        <v>2.8439707015666338E-2</v>
      </c>
      <c r="H24" s="14">
        <f>(((VLOOKUP(B24,Data!$A:$AN,MATCH(yoy!$H$1,Data!$A$1:$AN$1,),)-VLOOKUP(A24,Data!$A:$AN,MATCH(yoy!$H$1,Data!$A$1:$AN$1,),))/VLOOKUP(A24,Data!$A:$AN,MATCH(yoy!$H$1,Data!$A$1:$AN$1,),))+1)^12-1</f>
        <v>0.11470578735860282</v>
      </c>
      <c r="I24" s="14">
        <f>(((VLOOKUP(B24,Data!$A:$AN,MATCH(yoy!$I$1,Data!$A$1:$AN$1,),)-VLOOKUP(A24,Data!$A:$AN,MATCH(yoy!$I$1,Data!$A$1:$AN$1,),))/VLOOKUP(A24,Data!$A:$AN,MATCH(yoy!$I$1,Data!$A$1:$AN$1,),))+1)^12-1</f>
        <v>2.7037672974431937E-2</v>
      </c>
      <c r="J24" s="14">
        <f>(((VLOOKUP(B24,Data!$A:$AN,MATCH(yoy!$J$1,Data!$A$1:$AN$1,),)-VLOOKUP(A24,Data!$A:$AN,MATCH(yoy!$J$1,Data!$A$1:$AN$1,),))/VLOOKUP(A24,Data!$A:$AN,MATCH(yoy!$J$1,Data!$A$1:$AN$1,),))+1)^12-1</f>
        <v>0.17769251671035735</v>
      </c>
      <c r="K24" s="14">
        <f>(((VLOOKUP(B24,Data!$A:$AN,MATCH(yoy!$K$1,Data!$A$1:$AN$1,),)-VLOOKUP(A24,Data!$A:$AN,MATCH(yoy!$K$1,Data!$A$1:$AN$1,),))/VLOOKUP(A24,Data!$A:$AN,MATCH(yoy!$K$1,Data!$A$1:$AN$1,),))+1)^12-1</f>
        <v>9.0416457253652771E-2</v>
      </c>
      <c r="L24" s="14">
        <f>(((VLOOKUP(B24,Data!$A:$AN,MATCH(yoy!$L$1,Data!$A$1:$AN$1,),)-VLOOKUP(A24,Data!$A:$AN,MATCH(yoy!$L$1,Data!$A$1:$AN$1,),))/VLOOKUP(A24,Data!$A:$AN,MATCH(yoy!$L$1,Data!$A$1:$AN$1,),))+1)^12-1</f>
        <v>0.11579279047007018</v>
      </c>
      <c r="M24" s="14">
        <f>(((VLOOKUP(B24,Data!$A:$AN,MATCH(yoy!$M$1,Data!$A$1:$AN$1,),)-VLOOKUP(A24,Data!$A:$AN,MATCH(yoy!$M$1,Data!$A$1:$AN$1,),))/VLOOKUP(A24,Data!$A:$AN,MATCH(yoy!$M$1,Data!$A$1:$AN$1,),))+1)^12-1</f>
        <v>3.6962424969315677E-2</v>
      </c>
      <c r="N24" s="14">
        <f>(((VLOOKUP(B24,Data!$A:$AN,MATCH(yoy!$N$1,Data!$A$1:$AN$1,),)-VLOOKUP(A24,Data!$A:$AN,MATCH(yoy!$N$1,Data!$A$1:$AN$1,),))/VLOOKUP(A24,Data!$A:$AN,MATCH(yoy!$N$1,Data!$A$1:$AN$1,),))+1)^12-1</f>
        <v>-8.1420753947121227E-3</v>
      </c>
      <c r="O24" s="14">
        <f>(((VLOOKUP(B24,Data!$A:$AN,MATCH(yoy!$O$1,Data!$A$1:$AN$1,),)-VLOOKUP(A24,Data!$A:$AN,MATCH(yoy!$O$1,Data!$A$1:$AN$1,),))/VLOOKUP(A24,Data!$A:$AN,MATCH(yoy!$O$1,Data!$A$1:$AN$1,),))+1)^12-1</f>
        <v>0.16351578155363167</v>
      </c>
      <c r="P24" s="14">
        <f>(((VLOOKUP(B24,Data!$A:$AN,MATCH(yoy!$P$1,Data!$A$1:$AN$1,),)-VLOOKUP(A24,Data!$A:$AN,MATCH(yoy!$P$1,Data!$A$1:$AN$1,),))/VLOOKUP(A24,Data!$A:$AN,MATCH(yoy!$P$1,Data!$A$1:$AN$1,),))+1)^12-1</f>
        <v>4.8452366323517904E-2</v>
      </c>
      <c r="Q24" s="14">
        <f>(((VLOOKUP(B24,Data!$A:$AN,MATCH(yoy!$Q$1,Data!$A$1:$AN$1,),)-VLOOKUP(A24,Data!$A:$AN,MATCH(yoy!$Q$1,Data!$A$1:$AN$1,),))/VLOOKUP(A24,Data!$A:$AN,MATCH(yoy!$Q$1,Data!$A$1:$AN$1,),))+1)^12-1</f>
        <v>8.7624615046128174E-2</v>
      </c>
      <c r="R24" s="14">
        <f>(((VLOOKUP(B24,Data!$A:$AN,MATCH(yoy!$R$1,Data!$A$1:$AN$1,),)-VLOOKUP(A24,Data!$A:$AN,MATCH(yoy!$R$1,Data!$A$1:$AN$1,),))/VLOOKUP(A24,Data!$A:$AN,MATCH(yoy!$R$1,Data!$A$1:$AN$1,),))+1)^12-1</f>
        <v>6.4068933336264733E-2</v>
      </c>
      <c r="S24" s="14">
        <f>(((VLOOKUP(B24,Data!$A:$AN,MATCH(yoy!$S$1,Data!$A$1:$AN$1,),)-VLOOKUP(A24,Data!$A:$AN,MATCH(yoy!$S$1,Data!$A$1:$AN$1,),))/VLOOKUP(A24,Data!$A:$AN,MATCH(yoy!$S$1,Data!$A$1:$AN$1,),))+1)^12-1</f>
        <v>8.1597948766131134E-2</v>
      </c>
      <c r="T24" s="14">
        <f>(((VLOOKUP(B24,Data!$A:$AN,MATCH(yoy!$T$1,Data!$A$1:$AN$1,),)-VLOOKUP(A24,Data!$A:$AN,MATCH(yoy!$T$1,Data!$A$1:$AN$1,),))/VLOOKUP(A24,Data!$A:$AN,MATCH(yoy!$T$1,Data!$A$1:$AN$1,),))+1)^12-1</f>
        <v>0.12686748264078962</v>
      </c>
      <c r="U24" s="14">
        <f>(((VLOOKUP(B24,Data!$A:$AN,MATCH(yoy!$U$1,Data!$A$1:$AN$1,),)-VLOOKUP(A24,Data!$A:$AN,MATCH(yoy!$U$1,Data!$A$1:$AN$1,),))/VLOOKUP(A24,Data!$A:$AN,MATCH(yoy!$U$1,Data!$A$1:$AN$1,),))+1)^12-1</f>
        <v>-5.9157023069451031E-2</v>
      </c>
      <c r="V24" s="14">
        <f>(((VLOOKUP(B24,Data!$A:$AN,MATCH(yoy!$V$1,Data!$A$1:$AN$1,),)-VLOOKUP(A24,Data!$A:$AN,MATCH(yoy!$V$1,Data!$A$1:$AN$1,),))/VLOOKUP(A24,Data!$A:$AN,MATCH(yoy!$V$1,Data!$A$1:$AN$1,),))+1)^12-1</f>
        <v>5.2691628245175259E-2</v>
      </c>
      <c r="W24" s="14">
        <f>(((VLOOKUP(B24,Data!$A:$AN,MATCH(yoy!$W$1,Data!$A$1:$AN$1,),)-VLOOKUP(A24,Data!$A:$AN,MATCH(yoy!$W$1,Data!$A$1:$AN$1,),))/VLOOKUP(A24,Data!$A:$AN,MATCH(yoy!$W$1,Data!$A$1:$AN$1,),))+1)^12-1</f>
        <v>8.1009486885385229E-2</v>
      </c>
      <c r="X24" s="14">
        <f>(((VLOOKUP(B24,Data!$A:$AN,MATCH(yoy!$X$1,Data!$A$1:$AN$1,),)-VLOOKUP(A24,Data!$A:$AN,MATCH(yoy!$X$1,Data!$A$1:$AN$1,),))/VLOOKUP(A24,Data!$A:$AN,MATCH(yoy!$X$1,Data!$A$1:$AN$1,),))+1)^12-1</f>
        <v>5.4773281078035918E-2</v>
      </c>
      <c r="Y24" s="14">
        <f>(((VLOOKUP(B24,Data!$A:$AN,MATCH(yoy!$Y$1,Data!$A$1:$AN$1,),)-VLOOKUP(A24,Data!$A:$AN,MATCH(yoy!$Y$1,Data!$A$1:$AN$1,),))/VLOOKUP(A24,Data!$A:$AN,MATCH(yoy!$Y$1,Data!$A$1:$AN$1,),))+1)^12-1</f>
        <v>5.8084655240615346E-2</v>
      </c>
      <c r="Z24" s="14">
        <f>(((VLOOKUP(B24,Data!$A:$AN,MATCH(yoy!$Z$1,Data!$A$1:$AN$1,),)-VLOOKUP(A24,Data!$A:$AN,MATCH(yoy!$Z$1,Data!$A$1:$AN$1,),))/VLOOKUP(A24,Data!$A:$AN,MATCH(yoy!$Z$1,Data!$A$1:$AN$1,),))+1)^12-1</f>
        <v>9.2250026941164132E-2</v>
      </c>
      <c r="AA24" s="14">
        <f>(((VLOOKUP(B24,Data!$A:$AN,MATCH(yoy!$AA$1,Data!$A$1:$AN$1,),)-VLOOKUP(A24,Data!$A:$AN,MATCH(yoy!$AA$1,Data!$A$1:$AN$1,),))/VLOOKUP(A24,Data!$A:$AN,MATCH(yoy!$AA$1,Data!$A$1:$AN$1,),))+1)^12-1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(((VLOOKUP(B25,Data!$A:$AN,MATCH(yoy!$C$1,Data!$A$1:$AN$1,),)-VLOOKUP(A25,Data!$A:$AN,MATCH(yoy!$C$1,Data!$A$1:$AN$1,),))/VLOOKUP(A25,Data!$A:$AN,MATCH(yoy!$C$1,Data!$A$1:$AN$1,),))+1)^12-1</f>
        <v>6.4461073884278797E-2</v>
      </c>
      <c r="D25" s="14">
        <f>(((VLOOKUP(B25,Data!$A:$AN,MATCH(yoy!$D$1,Data!$A$1:$AN$1,),)-VLOOKUP(A25,Data!$A:$AN,MATCH(yoy!$D$1,Data!$A$1:$AN$1,),))/VLOOKUP(A25,Data!$A:$AN,MATCH(yoy!$D$1,Data!$A$1:$AN$1,),))+1)^12-1</f>
        <v>5.7919849521504974E-2</v>
      </c>
      <c r="E25" s="14">
        <f>(((VLOOKUP(B25,Data!$A:$AN,MATCH(yoy!$E$1,Data!$A$1:$AN$1,),)-VLOOKUP(A25,Data!$A:$AN,MATCH(yoy!$E$1,Data!$A$1:$AN$1,),))/VLOOKUP(A25,Data!$A:$AN,MATCH(yoy!$E$1,Data!$A$1:$AN$1,),))+1)^12-1</f>
        <v>0.12071621259430731</v>
      </c>
      <c r="F25" s="14">
        <f>(((VLOOKUP(B25,Data!$A:$AN,MATCH(yoy!$F$1,Data!$A$1:$AN$1,),)-VLOOKUP(A25,Data!$A:$AN,MATCH(yoy!$F$1,Data!$A$1:$AN$1,),))/VLOOKUP(A25,Data!$A:$AN,MATCH(yoy!$F$1,Data!$A$1:$AN$1,),))+1)^12-1</f>
        <v>-4.0200287265743651E-3</v>
      </c>
      <c r="G25" s="14">
        <f>(((VLOOKUP(B25,Data!$A:$AN,MATCH(yoy!$G$1,Data!$A$1:$AN$1,),)-VLOOKUP(A25,Data!$A:$AN,MATCH(yoy!$G$1,Data!$A$1:$AN$1,),))/VLOOKUP(A25,Data!$A:$AN,MATCH(yoy!$G$1,Data!$A$1:$AN$1,),))+1)^12-1</f>
        <v>2.654952541723854E-2</v>
      </c>
      <c r="H25" s="14">
        <f>(((VLOOKUP(B25,Data!$A:$AN,MATCH(yoy!$H$1,Data!$A$1:$AN$1,),)-VLOOKUP(A25,Data!$A:$AN,MATCH(yoy!$H$1,Data!$A$1:$AN$1,),))/VLOOKUP(A25,Data!$A:$AN,MATCH(yoy!$H$1,Data!$A$1:$AN$1,),))+1)^12-1</f>
        <v>8.91348962066707E-2</v>
      </c>
      <c r="I25" s="14">
        <f>(((VLOOKUP(B25,Data!$A:$AN,MATCH(yoy!$I$1,Data!$A$1:$AN$1,),)-VLOOKUP(A25,Data!$A:$AN,MATCH(yoy!$I$1,Data!$A$1:$AN$1,),))/VLOOKUP(A25,Data!$A:$AN,MATCH(yoy!$I$1,Data!$A$1:$AN$1,),))+1)^12-1</f>
        <v>1.7127568524148984E-2</v>
      </c>
      <c r="J25" s="14">
        <f>(((VLOOKUP(B25,Data!$A:$AN,MATCH(yoy!$J$1,Data!$A$1:$AN$1,),)-VLOOKUP(A25,Data!$A:$AN,MATCH(yoy!$J$1,Data!$A$1:$AN$1,),))/VLOOKUP(A25,Data!$A:$AN,MATCH(yoy!$J$1,Data!$A$1:$AN$1,),))+1)^12-1</f>
        <v>6.5542755917279427E-2</v>
      </c>
      <c r="K25" s="14">
        <f>(((VLOOKUP(B25,Data!$A:$AN,MATCH(yoy!$K$1,Data!$A$1:$AN$1,),)-VLOOKUP(A25,Data!$A:$AN,MATCH(yoy!$K$1,Data!$A$1:$AN$1,),))/VLOOKUP(A25,Data!$A:$AN,MATCH(yoy!$K$1,Data!$A$1:$AN$1,),))+1)^12-1</f>
        <v>0.11463178579804678</v>
      </c>
      <c r="L25" s="14">
        <f>(((VLOOKUP(B25,Data!$A:$AN,MATCH(yoy!$L$1,Data!$A$1:$AN$1,),)-VLOOKUP(A25,Data!$A:$AN,MATCH(yoy!$L$1,Data!$A$1:$AN$1,),))/VLOOKUP(A25,Data!$A:$AN,MATCH(yoy!$L$1,Data!$A$1:$AN$1,),))+1)^12-1</f>
        <v>0.11754958777612967</v>
      </c>
      <c r="M25" s="14">
        <f>(((VLOOKUP(B25,Data!$A:$AN,MATCH(yoy!$M$1,Data!$A$1:$AN$1,),)-VLOOKUP(A25,Data!$A:$AN,MATCH(yoy!$M$1,Data!$A$1:$AN$1,),))/VLOOKUP(A25,Data!$A:$AN,MATCH(yoy!$M$1,Data!$A$1:$AN$1,),))+1)^12-1</f>
        <v>0.18000122963293985</v>
      </c>
      <c r="N25" s="14">
        <f>(((VLOOKUP(B25,Data!$A:$AN,MATCH(yoy!$N$1,Data!$A$1:$AN$1,),)-VLOOKUP(A25,Data!$A:$AN,MATCH(yoy!$N$1,Data!$A$1:$AN$1,),))/VLOOKUP(A25,Data!$A:$AN,MATCH(yoy!$N$1,Data!$A$1:$AN$1,),))+1)^12-1</f>
        <v>-4.5330135777814751E-2</v>
      </c>
      <c r="O25" s="14">
        <f>(((VLOOKUP(B25,Data!$A:$AN,MATCH(yoy!$O$1,Data!$A$1:$AN$1,),)-VLOOKUP(A25,Data!$A:$AN,MATCH(yoy!$O$1,Data!$A$1:$AN$1,),))/VLOOKUP(A25,Data!$A:$AN,MATCH(yoy!$O$1,Data!$A$1:$AN$1,),))+1)^12-1</f>
        <v>0.14528978597962294</v>
      </c>
      <c r="P25" s="14">
        <f>(((VLOOKUP(B25,Data!$A:$AN,MATCH(yoy!$P$1,Data!$A$1:$AN$1,),)-VLOOKUP(A25,Data!$A:$AN,MATCH(yoy!$P$1,Data!$A$1:$AN$1,),))/VLOOKUP(A25,Data!$A:$AN,MATCH(yoy!$P$1,Data!$A$1:$AN$1,),))+1)^12-1</f>
        <v>8.1562340674735001E-2</v>
      </c>
      <c r="Q25" s="14">
        <f>(((VLOOKUP(B25,Data!$A:$AN,MATCH(yoy!$Q$1,Data!$A$1:$AN$1,),)-VLOOKUP(A25,Data!$A:$AN,MATCH(yoy!$Q$1,Data!$A$1:$AN$1,),))/VLOOKUP(A25,Data!$A:$AN,MATCH(yoy!$Q$1,Data!$A$1:$AN$1,),))+1)^12-1</f>
        <v>3.9720925349375769E-2</v>
      </c>
      <c r="R25" s="14">
        <f>(((VLOOKUP(B25,Data!$A:$AN,MATCH(yoy!$R$1,Data!$A$1:$AN$1,),)-VLOOKUP(A25,Data!$A:$AN,MATCH(yoy!$R$1,Data!$A$1:$AN$1,),))/VLOOKUP(A25,Data!$A:$AN,MATCH(yoy!$R$1,Data!$A$1:$AN$1,),))+1)^12-1</f>
        <v>-1.0459709499554548E-2</v>
      </c>
      <c r="S25" s="14">
        <f>(((VLOOKUP(B25,Data!$A:$AN,MATCH(yoy!$S$1,Data!$A$1:$AN$1,),)-VLOOKUP(A25,Data!$A:$AN,MATCH(yoy!$S$1,Data!$A$1:$AN$1,),))/VLOOKUP(A25,Data!$A:$AN,MATCH(yoy!$S$1,Data!$A$1:$AN$1,),))+1)^12-1</f>
        <v>4.5578416711857583E-2</v>
      </c>
      <c r="T25" s="14">
        <f>(((VLOOKUP(B25,Data!$A:$AN,MATCH(yoy!$T$1,Data!$A$1:$AN$1,),)-VLOOKUP(A25,Data!$A:$AN,MATCH(yoy!$T$1,Data!$A$1:$AN$1,),))/VLOOKUP(A25,Data!$A:$AN,MATCH(yoy!$T$1,Data!$A$1:$AN$1,),))+1)^12-1</f>
        <v>0.10827133959001745</v>
      </c>
      <c r="U25" s="14">
        <f>(((VLOOKUP(B25,Data!$A:$AN,MATCH(yoy!$U$1,Data!$A$1:$AN$1,),)-VLOOKUP(A25,Data!$A:$AN,MATCH(yoy!$U$1,Data!$A$1:$AN$1,),))/VLOOKUP(A25,Data!$A:$AN,MATCH(yoy!$U$1,Data!$A$1:$AN$1,),))+1)^12-1</f>
        <v>-7.1693332688838152E-2</v>
      </c>
      <c r="V25" s="14">
        <f>(((VLOOKUP(B25,Data!$A:$AN,MATCH(yoy!$V$1,Data!$A$1:$AN$1,),)-VLOOKUP(A25,Data!$A:$AN,MATCH(yoy!$V$1,Data!$A$1:$AN$1,),))/VLOOKUP(A25,Data!$A:$AN,MATCH(yoy!$V$1,Data!$A$1:$AN$1,),))+1)^12-1</f>
        <v>-5.210420145562944E-3</v>
      </c>
      <c r="W25" s="14">
        <f>(((VLOOKUP(B25,Data!$A:$AN,MATCH(yoy!$W$1,Data!$A$1:$AN$1,),)-VLOOKUP(A25,Data!$A:$AN,MATCH(yoy!$W$1,Data!$A$1:$AN$1,),))/VLOOKUP(A25,Data!$A:$AN,MATCH(yoy!$W$1,Data!$A$1:$AN$1,),))+1)^12-1</f>
        <v>9.3260080163259262E-2</v>
      </c>
      <c r="X25" s="14">
        <f>(((VLOOKUP(B25,Data!$A:$AN,MATCH(yoy!$X$1,Data!$A$1:$AN$1,),)-VLOOKUP(A25,Data!$A:$AN,MATCH(yoy!$X$1,Data!$A$1:$AN$1,),))/VLOOKUP(A25,Data!$A:$AN,MATCH(yoy!$X$1,Data!$A$1:$AN$1,),))+1)^12-1</f>
        <v>6.5884383672323521E-2</v>
      </c>
      <c r="Y25" s="14">
        <f>(((VLOOKUP(B25,Data!$A:$AN,MATCH(yoy!$Y$1,Data!$A$1:$AN$1,),)-VLOOKUP(A25,Data!$A:$AN,MATCH(yoy!$Y$1,Data!$A$1:$AN$1,),))/VLOOKUP(A25,Data!$A:$AN,MATCH(yoy!$Y$1,Data!$A$1:$AN$1,),))+1)^12-1</f>
        <v>1.2612642925201811E-2</v>
      </c>
      <c r="Z25" s="14">
        <f>(((VLOOKUP(B25,Data!$A:$AN,MATCH(yoy!$Z$1,Data!$A$1:$AN$1,),)-VLOOKUP(A25,Data!$A:$AN,MATCH(yoy!$Z$1,Data!$A$1:$AN$1,),))/VLOOKUP(A25,Data!$A:$AN,MATCH(yoy!$Z$1,Data!$A$1:$AN$1,),))+1)^12-1</f>
        <v>5.4483005931657891E-2</v>
      </c>
      <c r="AA25" s="14">
        <f>(((VLOOKUP(B25,Data!$A:$AN,MATCH(yoy!$AA$1,Data!$A$1:$AN$1,),)-VLOOKUP(A25,Data!$A:$AN,MATCH(yoy!$AA$1,Data!$A$1:$AN$1,),))/VLOOKUP(A25,Data!$A:$AN,MATCH(yoy!$AA$1,Data!$A$1:$AN$1,),))+1)^12-1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(((VLOOKUP(B26,Data!$A:$AN,MATCH(yoy!$C$1,Data!$A$1:$AN$1,),)-VLOOKUP(A26,Data!$A:$AN,MATCH(yoy!$C$1,Data!$A$1:$AN$1,),))/VLOOKUP(A26,Data!$A:$AN,MATCH(yoy!$C$1,Data!$A$1:$AN$1,),))+1)^12-1</f>
        <v>7.2478233298297834E-2</v>
      </c>
      <c r="D26" s="14">
        <f>(((VLOOKUP(B26,Data!$A:$AN,MATCH(yoy!$D$1,Data!$A$1:$AN$1,),)-VLOOKUP(A26,Data!$A:$AN,MATCH(yoy!$D$1,Data!$A$1:$AN$1,),))/VLOOKUP(A26,Data!$A:$AN,MATCH(yoy!$D$1,Data!$A$1:$AN$1,),))+1)^12-1</f>
        <v>6.5038071676897458E-2</v>
      </c>
      <c r="E26" s="14">
        <f>(((VLOOKUP(B26,Data!$A:$AN,MATCH(yoy!$E$1,Data!$A$1:$AN$1,),)-VLOOKUP(A26,Data!$A:$AN,MATCH(yoy!$E$1,Data!$A$1:$AN$1,),))/VLOOKUP(A26,Data!$A:$AN,MATCH(yoy!$E$1,Data!$A$1:$AN$1,),))+1)^12-1</f>
        <v>0.1155315143968525</v>
      </c>
      <c r="F26" s="14">
        <f>(((VLOOKUP(B26,Data!$A:$AN,MATCH(yoy!$F$1,Data!$A$1:$AN$1,),)-VLOOKUP(A26,Data!$A:$AN,MATCH(yoy!$F$1,Data!$A$1:$AN$1,),))/VLOOKUP(A26,Data!$A:$AN,MATCH(yoy!$F$1,Data!$A$1:$AN$1,),))+1)^12-1</f>
        <v>1.8794633644628078E-2</v>
      </c>
      <c r="G26" s="14">
        <f>(((VLOOKUP(B26,Data!$A:$AN,MATCH(yoy!$G$1,Data!$A$1:$AN$1,),)-VLOOKUP(A26,Data!$A:$AN,MATCH(yoy!$G$1,Data!$A$1:$AN$1,),))/VLOOKUP(A26,Data!$A:$AN,MATCH(yoy!$G$1,Data!$A$1:$AN$1,),))+1)^12-1</f>
        <v>3.3855873132446312E-2</v>
      </c>
      <c r="H26" s="14">
        <f>(((VLOOKUP(B26,Data!$A:$AN,MATCH(yoy!$H$1,Data!$A$1:$AN$1,),)-VLOOKUP(A26,Data!$A:$AN,MATCH(yoy!$H$1,Data!$A$1:$AN$1,),))/VLOOKUP(A26,Data!$A:$AN,MATCH(yoy!$H$1,Data!$A$1:$AN$1,),))+1)^12-1</f>
        <v>0.120533928802107</v>
      </c>
      <c r="I26" s="14">
        <f>(((VLOOKUP(B26,Data!$A:$AN,MATCH(yoy!$I$1,Data!$A$1:$AN$1,),)-VLOOKUP(A26,Data!$A:$AN,MATCH(yoy!$I$1,Data!$A$1:$AN$1,),))/VLOOKUP(A26,Data!$A:$AN,MATCH(yoy!$I$1,Data!$A$1:$AN$1,),))+1)^12-1</f>
        <v>2.9416632166415768E-2</v>
      </c>
      <c r="J26" s="14">
        <f>(((VLOOKUP(B26,Data!$A:$AN,MATCH(yoy!$J$1,Data!$A$1:$AN$1,),)-VLOOKUP(A26,Data!$A:$AN,MATCH(yoy!$J$1,Data!$A$1:$AN$1,),))/VLOOKUP(A26,Data!$A:$AN,MATCH(yoy!$J$1,Data!$A$1:$AN$1,),))+1)^12-1</f>
        <v>6.9474366138097432E-2</v>
      </c>
      <c r="K26" s="14">
        <f>(((VLOOKUP(B26,Data!$A:$AN,MATCH(yoy!$K$1,Data!$A$1:$AN$1,),)-VLOOKUP(A26,Data!$A:$AN,MATCH(yoy!$K$1,Data!$A$1:$AN$1,),))/VLOOKUP(A26,Data!$A:$AN,MATCH(yoy!$K$1,Data!$A$1:$AN$1,),))+1)^12-1</f>
        <v>5.9965485901641857E-2</v>
      </c>
      <c r="L26" s="14">
        <f>(((VLOOKUP(B26,Data!$A:$AN,MATCH(yoy!$L$1,Data!$A$1:$AN$1,),)-VLOOKUP(A26,Data!$A:$AN,MATCH(yoy!$L$1,Data!$A$1:$AN$1,),))/VLOOKUP(A26,Data!$A:$AN,MATCH(yoy!$L$1,Data!$A$1:$AN$1,),))+1)^12-1</f>
        <v>8.8119877560395965E-2</v>
      </c>
      <c r="M26" s="14">
        <f>(((VLOOKUP(B26,Data!$A:$AN,MATCH(yoy!$M$1,Data!$A$1:$AN$1,),)-VLOOKUP(A26,Data!$A:$AN,MATCH(yoy!$M$1,Data!$A$1:$AN$1,),))/VLOOKUP(A26,Data!$A:$AN,MATCH(yoy!$M$1,Data!$A$1:$AN$1,),))+1)^12-1</f>
        <v>0.11659967701572027</v>
      </c>
      <c r="N26" s="14">
        <f>(((VLOOKUP(B26,Data!$A:$AN,MATCH(yoy!$N$1,Data!$A$1:$AN$1,),)-VLOOKUP(A26,Data!$A:$AN,MATCH(yoy!$N$1,Data!$A$1:$AN$1,),))/VLOOKUP(A26,Data!$A:$AN,MATCH(yoy!$N$1,Data!$A$1:$AN$1,),))+1)^12-1</f>
        <v>-2.7655788696208994E-2</v>
      </c>
      <c r="O26" s="14">
        <f>(((VLOOKUP(B26,Data!$A:$AN,MATCH(yoy!$O$1,Data!$A$1:$AN$1,),)-VLOOKUP(A26,Data!$A:$AN,MATCH(yoy!$O$1,Data!$A$1:$AN$1,),))/VLOOKUP(A26,Data!$A:$AN,MATCH(yoy!$O$1,Data!$A$1:$AN$1,),))+1)^12-1</f>
        <v>0.11690335040163169</v>
      </c>
      <c r="P26" s="14">
        <f>(((VLOOKUP(B26,Data!$A:$AN,MATCH(yoy!$P$1,Data!$A$1:$AN$1,),)-VLOOKUP(A26,Data!$A:$AN,MATCH(yoy!$P$1,Data!$A$1:$AN$1,),))/VLOOKUP(A26,Data!$A:$AN,MATCH(yoy!$P$1,Data!$A$1:$AN$1,),))+1)^12-1</f>
        <v>9.1308607307066803E-2</v>
      </c>
      <c r="Q26" s="14">
        <f>(((VLOOKUP(B26,Data!$A:$AN,MATCH(yoy!$Q$1,Data!$A$1:$AN$1,),)-VLOOKUP(A26,Data!$A:$AN,MATCH(yoy!$Q$1,Data!$A$1:$AN$1,),))/VLOOKUP(A26,Data!$A:$AN,MATCH(yoy!$Q$1,Data!$A$1:$AN$1,),))+1)^12-1</f>
        <v>5.1683039038336487E-2</v>
      </c>
      <c r="R26" s="14">
        <f>(((VLOOKUP(B26,Data!$A:$AN,MATCH(yoy!$R$1,Data!$A$1:$AN$1,),)-VLOOKUP(A26,Data!$A:$AN,MATCH(yoy!$R$1,Data!$A$1:$AN$1,),))/VLOOKUP(A26,Data!$A:$AN,MATCH(yoy!$R$1,Data!$A$1:$AN$1,),))+1)^12-1</f>
        <v>4.729838729435798E-2</v>
      </c>
      <c r="S26" s="14">
        <f>(((VLOOKUP(B26,Data!$A:$AN,MATCH(yoy!$S$1,Data!$A$1:$AN$1,),)-VLOOKUP(A26,Data!$A:$AN,MATCH(yoy!$S$1,Data!$A$1:$AN$1,),))/VLOOKUP(A26,Data!$A:$AN,MATCH(yoy!$S$1,Data!$A$1:$AN$1,),))+1)^12-1</f>
        <v>4.7992524971388173E-2</v>
      </c>
      <c r="T26" s="14">
        <f>(((VLOOKUP(B26,Data!$A:$AN,MATCH(yoy!$T$1,Data!$A$1:$AN$1,),)-VLOOKUP(A26,Data!$A:$AN,MATCH(yoy!$T$1,Data!$A$1:$AN$1,),))/VLOOKUP(A26,Data!$A:$AN,MATCH(yoy!$T$1,Data!$A$1:$AN$1,),))+1)^12-1</f>
        <v>9.1771702190806437E-2</v>
      </c>
      <c r="U26" s="14">
        <f>(((VLOOKUP(B26,Data!$A:$AN,MATCH(yoy!$U$1,Data!$A$1:$AN$1,),)-VLOOKUP(A26,Data!$A:$AN,MATCH(yoy!$U$1,Data!$A$1:$AN$1,),))/VLOOKUP(A26,Data!$A:$AN,MATCH(yoy!$U$1,Data!$A$1:$AN$1,),))+1)^12-1</f>
        <v>-6.3820349228944862E-2</v>
      </c>
      <c r="V26" s="14">
        <f>(((VLOOKUP(B26,Data!$A:$AN,MATCH(yoy!$V$1,Data!$A$1:$AN$1,),)-VLOOKUP(A26,Data!$A:$AN,MATCH(yoy!$V$1,Data!$A$1:$AN$1,),))/VLOOKUP(A26,Data!$A:$AN,MATCH(yoy!$V$1,Data!$A$1:$AN$1,),))+1)^12-1</f>
        <v>4.4340905640820827E-2</v>
      </c>
      <c r="W26" s="14">
        <f>(((VLOOKUP(B26,Data!$A:$AN,MATCH(yoy!$W$1,Data!$A$1:$AN$1,),)-VLOOKUP(A26,Data!$A:$AN,MATCH(yoy!$W$1,Data!$A$1:$AN$1,),))/VLOOKUP(A26,Data!$A:$AN,MATCH(yoy!$W$1,Data!$A$1:$AN$1,),))+1)^12-1</f>
        <v>0.19973849749019457</v>
      </c>
      <c r="X26" s="14">
        <f>(((VLOOKUP(B26,Data!$A:$AN,MATCH(yoy!$X$1,Data!$A$1:$AN$1,),)-VLOOKUP(A26,Data!$A:$AN,MATCH(yoy!$X$1,Data!$A$1:$AN$1,),))/VLOOKUP(A26,Data!$A:$AN,MATCH(yoy!$X$1,Data!$A$1:$AN$1,),))+1)^12-1</f>
        <v>0.17380157996552903</v>
      </c>
      <c r="Y26" s="14">
        <f>(((VLOOKUP(B26,Data!$A:$AN,MATCH(yoy!$Y$1,Data!$A$1:$AN$1,),)-VLOOKUP(A26,Data!$A:$AN,MATCH(yoy!$Y$1,Data!$A$1:$AN$1,),))/VLOOKUP(A26,Data!$A:$AN,MATCH(yoy!$Y$1,Data!$A$1:$AN$1,),))+1)^12-1</f>
        <v>8.075404786847229E-2</v>
      </c>
      <c r="Z26" s="14">
        <f>(((VLOOKUP(B26,Data!$A:$AN,MATCH(yoy!$Z$1,Data!$A$1:$AN$1,),)-VLOOKUP(A26,Data!$A:$AN,MATCH(yoy!$Z$1,Data!$A$1:$AN$1,),))/VLOOKUP(A26,Data!$A:$AN,MATCH(yoy!$Z$1,Data!$A$1:$AN$1,),))+1)^12-1</f>
        <v>6.4501603120485251E-2</v>
      </c>
      <c r="AA26" s="14">
        <f>(((VLOOKUP(B26,Data!$A:$AN,MATCH(yoy!$AA$1,Data!$A$1:$AN$1,),)-VLOOKUP(A26,Data!$A:$AN,MATCH(yoy!$AA$1,Data!$A$1:$AN$1,),))/VLOOKUP(A26,Data!$A:$AN,MATCH(yoy!$AA$1,Data!$A$1:$AN$1,),))+1)^12-1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(((VLOOKUP(B27,Data!$A:$AN,MATCH(yoy!$C$1,Data!$A$1:$AN$1,),)-VLOOKUP(A27,Data!$A:$AN,MATCH(yoy!$C$1,Data!$A$1:$AN$1,),))/VLOOKUP(A27,Data!$A:$AN,MATCH(yoy!$C$1,Data!$A$1:$AN$1,),))+1)^12-1</f>
        <v>7.3090608158716153E-2</v>
      </c>
      <c r="D27" s="14">
        <f>(((VLOOKUP(B27,Data!$A:$AN,MATCH(yoy!$D$1,Data!$A$1:$AN$1,),)-VLOOKUP(A27,Data!$A:$AN,MATCH(yoy!$D$1,Data!$A$1:$AN$1,),))/VLOOKUP(A27,Data!$A:$AN,MATCH(yoy!$D$1,Data!$A$1:$AN$1,),))+1)^12-1</f>
        <v>6.6335005151894721E-2</v>
      </c>
      <c r="E27" s="14">
        <f>(((VLOOKUP(B27,Data!$A:$AN,MATCH(yoy!$E$1,Data!$A$1:$AN$1,),)-VLOOKUP(A27,Data!$A:$AN,MATCH(yoy!$E$1,Data!$A$1:$AN$1,),))/VLOOKUP(A27,Data!$A:$AN,MATCH(yoy!$E$1,Data!$A$1:$AN$1,),))+1)^12-1</f>
        <v>0.11186961111947435</v>
      </c>
      <c r="F27" s="14">
        <f>(((VLOOKUP(B27,Data!$A:$AN,MATCH(yoy!$F$1,Data!$A$1:$AN$1,),)-VLOOKUP(A27,Data!$A:$AN,MATCH(yoy!$F$1,Data!$A$1:$AN$1,),))/VLOOKUP(A27,Data!$A:$AN,MATCH(yoy!$F$1,Data!$A$1:$AN$1,),))+1)^12-1</f>
        <v>7.0049520232962514E-2</v>
      </c>
      <c r="G27" s="14">
        <f>(((VLOOKUP(B27,Data!$A:$AN,MATCH(yoy!$G$1,Data!$A$1:$AN$1,),)-VLOOKUP(A27,Data!$A:$AN,MATCH(yoy!$G$1,Data!$A$1:$AN$1,),))/VLOOKUP(A27,Data!$A:$AN,MATCH(yoy!$G$1,Data!$A$1:$AN$1,),))+1)^12-1</f>
        <v>4.2437542539784934E-2</v>
      </c>
      <c r="H27" s="14">
        <f>(((VLOOKUP(B27,Data!$A:$AN,MATCH(yoy!$H$1,Data!$A$1:$AN$1,),)-VLOOKUP(A27,Data!$A:$AN,MATCH(yoy!$H$1,Data!$A$1:$AN$1,),))/VLOOKUP(A27,Data!$A:$AN,MATCH(yoy!$H$1,Data!$A$1:$AN$1,),))+1)^12-1</f>
        <v>5.7555709930923182E-2</v>
      </c>
      <c r="I27" s="14">
        <f>(((VLOOKUP(B27,Data!$A:$AN,MATCH(yoy!$I$1,Data!$A$1:$AN$1,),)-VLOOKUP(A27,Data!$A:$AN,MATCH(yoy!$I$1,Data!$A$1:$AN$1,),))/VLOOKUP(A27,Data!$A:$AN,MATCH(yoy!$I$1,Data!$A$1:$AN$1,),))+1)^12-1</f>
        <v>1.7842318026068504E-2</v>
      </c>
      <c r="J27" s="14">
        <f>(((VLOOKUP(B27,Data!$A:$AN,MATCH(yoy!$J$1,Data!$A$1:$AN$1,),)-VLOOKUP(A27,Data!$A:$AN,MATCH(yoy!$J$1,Data!$A$1:$AN$1,),))/VLOOKUP(A27,Data!$A:$AN,MATCH(yoy!$J$1,Data!$A$1:$AN$1,),))+1)^12-1</f>
        <v>0.12267044419637263</v>
      </c>
      <c r="K27" s="14">
        <f>(((VLOOKUP(B27,Data!$A:$AN,MATCH(yoy!$K$1,Data!$A$1:$AN$1,),)-VLOOKUP(A27,Data!$A:$AN,MATCH(yoy!$K$1,Data!$A$1:$AN$1,),))/VLOOKUP(A27,Data!$A:$AN,MATCH(yoy!$K$1,Data!$A$1:$AN$1,),))+1)^12-1</f>
        <v>3.5342472880056874E-2</v>
      </c>
      <c r="L27" s="14">
        <f>(((VLOOKUP(B27,Data!$A:$AN,MATCH(yoy!$L$1,Data!$A$1:$AN$1,),)-VLOOKUP(A27,Data!$A:$AN,MATCH(yoy!$L$1,Data!$A$1:$AN$1,),))/VLOOKUP(A27,Data!$A:$AN,MATCH(yoy!$L$1,Data!$A$1:$AN$1,),))+1)^12-1</f>
        <v>7.8129288434261923E-2</v>
      </c>
      <c r="M27" s="14">
        <f>(((VLOOKUP(B27,Data!$A:$AN,MATCH(yoy!$M$1,Data!$A$1:$AN$1,),)-VLOOKUP(A27,Data!$A:$AN,MATCH(yoy!$M$1,Data!$A$1:$AN$1,),))/VLOOKUP(A27,Data!$A:$AN,MATCH(yoy!$M$1,Data!$A$1:$AN$1,),))+1)^12-1</f>
        <v>2.6623422164968602E-3</v>
      </c>
      <c r="N27" s="14">
        <f>(((VLOOKUP(B27,Data!$A:$AN,MATCH(yoy!$N$1,Data!$A$1:$AN$1,),)-VLOOKUP(A27,Data!$A:$AN,MATCH(yoy!$N$1,Data!$A$1:$AN$1,),))/VLOOKUP(A27,Data!$A:$AN,MATCH(yoy!$N$1,Data!$A$1:$AN$1,),))+1)^12-1</f>
        <v>1.432671480970038E-2</v>
      </c>
      <c r="O27" s="14">
        <f>(((VLOOKUP(B27,Data!$A:$AN,MATCH(yoy!$O$1,Data!$A$1:$AN$1,),)-VLOOKUP(A27,Data!$A:$AN,MATCH(yoy!$O$1,Data!$A$1:$AN$1,),))/VLOOKUP(A27,Data!$A:$AN,MATCH(yoy!$O$1,Data!$A$1:$AN$1,),))+1)^12-1</f>
        <v>5.0477605038532269E-2</v>
      </c>
      <c r="P27" s="14">
        <f>(((VLOOKUP(B27,Data!$A:$AN,MATCH(yoy!$P$1,Data!$A$1:$AN$1,),)-VLOOKUP(A27,Data!$A:$AN,MATCH(yoy!$P$1,Data!$A$1:$AN$1,),))/VLOOKUP(A27,Data!$A:$AN,MATCH(yoy!$P$1,Data!$A$1:$AN$1,),))+1)^12-1</f>
        <v>3.7635107486655883E-2</v>
      </c>
      <c r="Q27" s="14">
        <f>(((VLOOKUP(B27,Data!$A:$AN,MATCH(yoy!$Q$1,Data!$A$1:$AN$1,),)-VLOOKUP(A27,Data!$A:$AN,MATCH(yoy!$Q$1,Data!$A$1:$AN$1,),))/VLOOKUP(A27,Data!$A:$AN,MATCH(yoy!$Q$1,Data!$A$1:$AN$1,),))+1)^12-1</f>
        <v>9.2058175829502931E-2</v>
      </c>
      <c r="R27" s="14">
        <f>(((VLOOKUP(B27,Data!$A:$AN,MATCH(yoy!$R$1,Data!$A$1:$AN$1,),)-VLOOKUP(A27,Data!$A:$AN,MATCH(yoy!$R$1,Data!$A$1:$AN$1,),))/VLOOKUP(A27,Data!$A:$AN,MATCH(yoy!$R$1,Data!$A$1:$AN$1,),))+1)^12-1</f>
        <v>0.20364213153639876</v>
      </c>
      <c r="S27" s="14">
        <f>(((VLOOKUP(B27,Data!$A:$AN,MATCH(yoy!$S$1,Data!$A$1:$AN$1,),)-VLOOKUP(A27,Data!$A:$AN,MATCH(yoy!$S$1,Data!$A$1:$AN$1,),))/VLOOKUP(A27,Data!$A:$AN,MATCH(yoy!$S$1,Data!$A$1:$AN$1,),))+1)^12-1</f>
        <v>3.0433951168277629E-2</v>
      </c>
      <c r="T27" s="14">
        <f>(((VLOOKUP(B27,Data!$A:$AN,MATCH(yoy!$T$1,Data!$A$1:$AN$1,),)-VLOOKUP(A27,Data!$A:$AN,MATCH(yoy!$T$1,Data!$A$1:$AN$1,),))/VLOOKUP(A27,Data!$A:$AN,MATCH(yoy!$T$1,Data!$A$1:$AN$1,),))+1)^12-1</f>
        <v>8.5379338902384916E-2</v>
      </c>
      <c r="U27" s="14">
        <f>(((VLOOKUP(B27,Data!$A:$AN,MATCH(yoy!$U$1,Data!$A$1:$AN$1,),)-VLOOKUP(A27,Data!$A:$AN,MATCH(yoy!$U$1,Data!$A$1:$AN$1,),))/VLOOKUP(A27,Data!$A:$AN,MATCH(yoy!$U$1,Data!$A$1:$AN$1,),))+1)^12-1</f>
        <v>6.8459659313453436E-3</v>
      </c>
      <c r="V27" s="14">
        <f>(((VLOOKUP(B27,Data!$A:$AN,MATCH(yoy!$V$1,Data!$A$1:$AN$1,),)-VLOOKUP(A27,Data!$A:$AN,MATCH(yoy!$V$1,Data!$A$1:$AN$1,),))/VLOOKUP(A27,Data!$A:$AN,MATCH(yoy!$V$1,Data!$A$1:$AN$1,),))+1)^12-1</f>
        <v>5.7452716141293214E-2</v>
      </c>
      <c r="W27" s="14">
        <f>(((VLOOKUP(B27,Data!$A:$AN,MATCH(yoy!$W$1,Data!$A$1:$AN$1,),)-VLOOKUP(A27,Data!$A:$AN,MATCH(yoy!$W$1,Data!$A$1:$AN$1,),))/VLOOKUP(A27,Data!$A:$AN,MATCH(yoy!$W$1,Data!$A$1:$AN$1,),))+1)^12-1</f>
        <v>0.36381124531635844</v>
      </c>
      <c r="X27" s="14">
        <f>(((VLOOKUP(B27,Data!$A:$AN,MATCH(yoy!$X$1,Data!$A$1:$AN$1,),)-VLOOKUP(A27,Data!$A:$AN,MATCH(yoy!$X$1,Data!$A$1:$AN$1,),))/VLOOKUP(A27,Data!$A:$AN,MATCH(yoy!$X$1,Data!$A$1:$AN$1,),))+1)^12-1</f>
        <v>7.7103193068949638E-2</v>
      </c>
      <c r="Y27" s="14">
        <f>(((VLOOKUP(B27,Data!$A:$AN,MATCH(yoy!$Y$1,Data!$A$1:$AN$1,),)-VLOOKUP(A27,Data!$A:$AN,MATCH(yoy!$Y$1,Data!$A$1:$AN$1,),))/VLOOKUP(A27,Data!$A:$AN,MATCH(yoy!$Y$1,Data!$A$1:$AN$1,),))+1)^12-1</f>
        <v>9.5061002439009945E-2</v>
      </c>
      <c r="Z27" s="14">
        <f>(((VLOOKUP(B27,Data!$A:$AN,MATCH(yoy!$Z$1,Data!$A$1:$AN$1,),)-VLOOKUP(A27,Data!$A:$AN,MATCH(yoy!$Z$1,Data!$A$1:$AN$1,),))/VLOOKUP(A27,Data!$A:$AN,MATCH(yoy!$Z$1,Data!$A$1:$AN$1,),))+1)^12-1</f>
        <v>0.15359181712170411</v>
      </c>
      <c r="AA27" s="14">
        <f>(((VLOOKUP(B27,Data!$A:$AN,MATCH(yoy!$AA$1,Data!$A$1:$AN$1,),)-VLOOKUP(A27,Data!$A:$AN,MATCH(yoy!$AA$1,Data!$A$1:$AN$1,),))/VLOOKUP(A27,Data!$A:$AN,MATCH(yoy!$AA$1,Data!$A$1:$AN$1,),))+1)^12-1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(((VLOOKUP(B28,Data!$A:$AN,MATCH(yoy!$C$1,Data!$A$1:$AN$1,),)-VLOOKUP(A28,Data!$A:$AN,MATCH(yoy!$C$1,Data!$A$1:$AN$1,),))/VLOOKUP(A28,Data!$A:$AN,MATCH(yoy!$C$1,Data!$A$1:$AN$1,),))+1)^12-1</f>
        <v>5.5506544026620253E-2</v>
      </c>
      <c r="D28" s="14">
        <f>(((VLOOKUP(B28,Data!$A:$AN,MATCH(yoy!$D$1,Data!$A$1:$AN$1,),)-VLOOKUP(A28,Data!$A:$AN,MATCH(yoy!$D$1,Data!$A$1:$AN$1,),))/VLOOKUP(A28,Data!$A:$AN,MATCH(yoy!$D$1,Data!$A$1:$AN$1,),))+1)^12-1</f>
        <v>2.7028277306652582E-2</v>
      </c>
      <c r="E28" s="14">
        <f>(((VLOOKUP(B28,Data!$A:$AN,MATCH(yoy!$E$1,Data!$A$1:$AN$1,),)-VLOOKUP(A28,Data!$A:$AN,MATCH(yoy!$E$1,Data!$A$1:$AN$1,),))/VLOOKUP(A28,Data!$A:$AN,MATCH(yoy!$E$1,Data!$A$1:$AN$1,),))+1)^12-1</f>
        <v>0.10305701002805656</v>
      </c>
      <c r="F28" s="14">
        <f>(((VLOOKUP(B28,Data!$A:$AN,MATCH(yoy!$F$1,Data!$A$1:$AN$1,),)-VLOOKUP(A28,Data!$A:$AN,MATCH(yoy!$F$1,Data!$A$1:$AN$1,),))/VLOOKUP(A28,Data!$A:$AN,MATCH(yoy!$F$1,Data!$A$1:$AN$1,),))+1)^12-1</f>
        <v>8.1362665816951951E-2</v>
      </c>
      <c r="G28" s="14">
        <f>(((VLOOKUP(B28,Data!$A:$AN,MATCH(yoy!$G$1,Data!$A$1:$AN$1,),)-VLOOKUP(A28,Data!$A:$AN,MATCH(yoy!$G$1,Data!$A$1:$AN$1,),))/VLOOKUP(A28,Data!$A:$AN,MATCH(yoy!$G$1,Data!$A$1:$AN$1,),))+1)^12-1</f>
        <v>4.0912188589431908E-2</v>
      </c>
      <c r="H28" s="14">
        <f>(((VLOOKUP(B28,Data!$A:$AN,MATCH(yoy!$H$1,Data!$A$1:$AN$1,),)-VLOOKUP(A28,Data!$A:$AN,MATCH(yoy!$H$1,Data!$A$1:$AN$1,),))/VLOOKUP(A28,Data!$A:$AN,MATCH(yoy!$H$1,Data!$A$1:$AN$1,),))+1)^12-1</f>
        <v>-6.5377636182492038E-3</v>
      </c>
      <c r="I28" s="14">
        <f>(((VLOOKUP(B28,Data!$A:$AN,MATCH(yoy!$I$1,Data!$A$1:$AN$1,),)-VLOOKUP(A28,Data!$A:$AN,MATCH(yoy!$I$1,Data!$A$1:$AN$1,),))/VLOOKUP(A28,Data!$A:$AN,MATCH(yoy!$I$1,Data!$A$1:$AN$1,),))+1)^12-1</f>
        <v>4.8225392167317693E-2</v>
      </c>
      <c r="J28" s="14">
        <f>(((VLOOKUP(B28,Data!$A:$AN,MATCH(yoy!$J$1,Data!$A$1:$AN$1,),)-VLOOKUP(A28,Data!$A:$AN,MATCH(yoy!$J$1,Data!$A$1:$AN$1,),))/VLOOKUP(A28,Data!$A:$AN,MATCH(yoy!$J$1,Data!$A$1:$AN$1,),))+1)^12-1</f>
        <v>5.5735515126345003E-2</v>
      </c>
      <c r="K28" s="14">
        <f>(((VLOOKUP(B28,Data!$A:$AN,MATCH(yoy!$K$1,Data!$A$1:$AN$1,),)-VLOOKUP(A28,Data!$A:$AN,MATCH(yoy!$K$1,Data!$A$1:$AN$1,),))/VLOOKUP(A28,Data!$A:$AN,MATCH(yoy!$K$1,Data!$A$1:$AN$1,),))+1)^12-1</f>
        <v>-1.5416898712684146E-2</v>
      </c>
      <c r="L28" s="14">
        <f>(((VLOOKUP(B28,Data!$A:$AN,MATCH(yoy!$L$1,Data!$A$1:$AN$1,),)-VLOOKUP(A28,Data!$A:$AN,MATCH(yoy!$L$1,Data!$A$1:$AN$1,),))/VLOOKUP(A28,Data!$A:$AN,MATCH(yoy!$L$1,Data!$A$1:$AN$1,),))+1)^12-1</f>
        <v>0.14581715005665941</v>
      </c>
      <c r="M28" s="14">
        <f>(((VLOOKUP(B28,Data!$A:$AN,MATCH(yoy!$M$1,Data!$A$1:$AN$1,),)-VLOOKUP(A28,Data!$A:$AN,MATCH(yoy!$M$1,Data!$A$1:$AN$1,),))/VLOOKUP(A28,Data!$A:$AN,MATCH(yoy!$M$1,Data!$A$1:$AN$1,),))+1)^12-1</f>
        <v>7.9748444277614183E-2</v>
      </c>
      <c r="N28" s="14">
        <f>(((VLOOKUP(B28,Data!$A:$AN,MATCH(yoy!$N$1,Data!$A$1:$AN$1,),)-VLOOKUP(A28,Data!$A:$AN,MATCH(yoy!$N$1,Data!$A$1:$AN$1,),))/VLOOKUP(A28,Data!$A:$AN,MATCH(yoy!$N$1,Data!$A$1:$AN$1,),))+1)^12-1</f>
        <v>-0.1691914340077465</v>
      </c>
      <c r="O28" s="14">
        <f>(((VLOOKUP(B28,Data!$A:$AN,MATCH(yoy!$O$1,Data!$A$1:$AN$1,),)-VLOOKUP(A28,Data!$A:$AN,MATCH(yoy!$O$1,Data!$A$1:$AN$1,),))/VLOOKUP(A28,Data!$A:$AN,MATCH(yoy!$O$1,Data!$A$1:$AN$1,),))+1)^12-1</f>
        <v>-0.12651411813133884</v>
      </c>
      <c r="P28" s="14">
        <f>(((VLOOKUP(B28,Data!$A:$AN,MATCH(yoy!$P$1,Data!$A$1:$AN$1,),)-VLOOKUP(A28,Data!$A:$AN,MATCH(yoy!$P$1,Data!$A$1:$AN$1,),))/VLOOKUP(A28,Data!$A:$AN,MATCH(yoy!$P$1,Data!$A$1:$AN$1,),))+1)^12-1</f>
        <v>7.3594253123911324E-2</v>
      </c>
      <c r="Q28" s="14">
        <f>(((VLOOKUP(B28,Data!$A:$AN,MATCH(yoy!$Q$1,Data!$A$1:$AN$1,),)-VLOOKUP(A28,Data!$A:$AN,MATCH(yoy!$Q$1,Data!$A$1:$AN$1,),))/VLOOKUP(A28,Data!$A:$AN,MATCH(yoy!$Q$1,Data!$A$1:$AN$1,),))+1)^12-1</f>
        <v>0.10963630653125955</v>
      </c>
      <c r="R28" s="14">
        <f>(((VLOOKUP(B28,Data!$A:$AN,MATCH(yoy!$R$1,Data!$A$1:$AN$1,),)-VLOOKUP(A28,Data!$A:$AN,MATCH(yoy!$R$1,Data!$A$1:$AN$1,),))/VLOOKUP(A28,Data!$A:$AN,MATCH(yoy!$R$1,Data!$A$1:$AN$1,),))+1)^12-1</f>
        <v>0.17375667917100501</v>
      </c>
      <c r="S28" s="14">
        <f>(((VLOOKUP(B28,Data!$A:$AN,MATCH(yoy!$S$1,Data!$A$1:$AN$1,),)-VLOOKUP(A28,Data!$A:$AN,MATCH(yoy!$S$1,Data!$A$1:$AN$1,),))/VLOOKUP(A28,Data!$A:$AN,MATCH(yoy!$S$1,Data!$A$1:$AN$1,),))+1)^12-1</f>
        <v>2.9085543943972558E-2</v>
      </c>
      <c r="T28" s="14">
        <f>(((VLOOKUP(B28,Data!$A:$AN,MATCH(yoy!$T$1,Data!$A$1:$AN$1,),)-VLOOKUP(A28,Data!$A:$AN,MATCH(yoy!$T$1,Data!$A$1:$AN$1,),))/VLOOKUP(A28,Data!$A:$AN,MATCH(yoy!$T$1,Data!$A$1:$AN$1,),))+1)^12-1</f>
        <v>5.0597131135712292E-2</v>
      </c>
      <c r="U28" s="14">
        <f>(((VLOOKUP(B28,Data!$A:$AN,MATCH(yoy!$U$1,Data!$A$1:$AN$1,),)-VLOOKUP(A28,Data!$A:$AN,MATCH(yoy!$U$1,Data!$A$1:$AN$1,),))/VLOOKUP(A28,Data!$A:$AN,MATCH(yoy!$U$1,Data!$A$1:$AN$1,),))+1)^12-1</f>
        <v>3.0278210595895638E-2</v>
      </c>
      <c r="V28" s="14">
        <f>(((VLOOKUP(B28,Data!$A:$AN,MATCH(yoy!$V$1,Data!$A$1:$AN$1,),)-VLOOKUP(A28,Data!$A:$AN,MATCH(yoy!$V$1,Data!$A$1:$AN$1,),))/VLOOKUP(A28,Data!$A:$AN,MATCH(yoy!$V$1,Data!$A$1:$AN$1,),))+1)^12-1</f>
        <v>4.1432456850583277E-2</v>
      </c>
      <c r="W28" s="14">
        <f>(((VLOOKUP(B28,Data!$A:$AN,MATCH(yoy!$W$1,Data!$A$1:$AN$1,),)-VLOOKUP(A28,Data!$A:$AN,MATCH(yoy!$W$1,Data!$A$1:$AN$1,),))/VLOOKUP(A28,Data!$A:$AN,MATCH(yoy!$W$1,Data!$A$1:$AN$1,),))+1)^12-1</f>
        <v>0.37823927347016428</v>
      </c>
      <c r="X28" s="14">
        <f>(((VLOOKUP(B28,Data!$A:$AN,MATCH(yoy!$X$1,Data!$A$1:$AN$1,),)-VLOOKUP(A28,Data!$A:$AN,MATCH(yoy!$X$1,Data!$A$1:$AN$1,),))/VLOOKUP(A28,Data!$A:$AN,MATCH(yoy!$X$1,Data!$A$1:$AN$1,),))+1)^12-1</f>
        <v>-7.0520325928354888E-3</v>
      </c>
      <c r="Y28" s="14">
        <f>(((VLOOKUP(B28,Data!$A:$AN,MATCH(yoy!$Y$1,Data!$A$1:$AN$1,),)-VLOOKUP(A28,Data!$A:$AN,MATCH(yoy!$Y$1,Data!$A$1:$AN$1,),))/VLOOKUP(A28,Data!$A:$AN,MATCH(yoy!$Y$1,Data!$A$1:$AN$1,),))+1)^12-1</f>
        <v>5.5380268422953627E-2</v>
      </c>
      <c r="Z28" s="14">
        <f>(((VLOOKUP(B28,Data!$A:$AN,MATCH(yoy!$Z$1,Data!$A$1:$AN$1,),)-VLOOKUP(A28,Data!$A:$AN,MATCH(yoy!$Z$1,Data!$A$1:$AN$1,),))/VLOOKUP(A28,Data!$A:$AN,MATCH(yoy!$Z$1,Data!$A$1:$AN$1,),))+1)^12-1</f>
        <v>4.6424662770639502E-2</v>
      </c>
      <c r="AA28" s="14">
        <f>(((VLOOKUP(B28,Data!$A:$AN,MATCH(yoy!$AA$1,Data!$A$1:$AN$1,),)-VLOOKUP(A28,Data!$A:$AN,MATCH(yoy!$AA$1,Data!$A$1:$AN$1,),))/VLOOKUP(A28,Data!$A:$AN,MATCH(yoy!$AA$1,Data!$A$1:$AN$1,),))+1)^12-1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(((VLOOKUP(B29,Data!$A:$AN,MATCH(yoy!$C$1,Data!$A$1:$AN$1,),)-VLOOKUP(A29,Data!$A:$AN,MATCH(yoy!$C$1,Data!$A$1:$AN$1,),))/VLOOKUP(A29,Data!$A:$AN,MATCH(yoy!$C$1,Data!$A$1:$AN$1,),))+1)^12-1</f>
        <v>7.0054749871745425E-2</v>
      </c>
      <c r="D29" s="14">
        <f>(((VLOOKUP(B29,Data!$A:$AN,MATCH(yoy!$D$1,Data!$A$1:$AN$1,),)-VLOOKUP(A29,Data!$A:$AN,MATCH(yoy!$D$1,Data!$A$1:$AN$1,),))/VLOOKUP(A29,Data!$A:$AN,MATCH(yoy!$D$1,Data!$A$1:$AN$1,),))+1)^12-1</f>
        <v>7.1808381482405759E-2</v>
      </c>
      <c r="E29" s="14">
        <f>(((VLOOKUP(B29,Data!$A:$AN,MATCH(yoy!$E$1,Data!$A$1:$AN$1,),)-VLOOKUP(A29,Data!$A:$AN,MATCH(yoy!$E$1,Data!$A$1:$AN$1,),))/VLOOKUP(A29,Data!$A:$AN,MATCH(yoy!$E$1,Data!$A$1:$AN$1,),))+1)^12-1</f>
        <v>0.10747207243578338</v>
      </c>
      <c r="F29" s="14">
        <f>(((VLOOKUP(B29,Data!$A:$AN,MATCH(yoy!$F$1,Data!$A$1:$AN$1,),)-VLOOKUP(A29,Data!$A:$AN,MATCH(yoy!$F$1,Data!$A$1:$AN$1,),))/VLOOKUP(A29,Data!$A:$AN,MATCH(yoy!$F$1,Data!$A$1:$AN$1,),))+1)^12-1</f>
        <v>4.1493291882491734E-2</v>
      </c>
      <c r="G29" s="14">
        <f>(((VLOOKUP(B29,Data!$A:$AN,MATCH(yoy!$G$1,Data!$A$1:$AN$1,),)-VLOOKUP(A29,Data!$A:$AN,MATCH(yoy!$G$1,Data!$A$1:$AN$1,),))/VLOOKUP(A29,Data!$A:$AN,MATCH(yoy!$G$1,Data!$A$1:$AN$1,),))+1)^12-1</f>
        <v>3.8654286640202207E-2</v>
      </c>
      <c r="H29" s="14">
        <f>(((VLOOKUP(B29,Data!$A:$AN,MATCH(yoy!$H$1,Data!$A$1:$AN$1,),)-VLOOKUP(A29,Data!$A:$AN,MATCH(yoy!$H$1,Data!$A$1:$AN$1,),))/VLOOKUP(A29,Data!$A:$AN,MATCH(yoy!$H$1,Data!$A$1:$AN$1,),))+1)^12-1</f>
        <v>5.2352784773693539E-2</v>
      </c>
      <c r="I29" s="14">
        <f>(((VLOOKUP(B29,Data!$A:$AN,MATCH(yoy!$I$1,Data!$A$1:$AN$1,),)-VLOOKUP(A29,Data!$A:$AN,MATCH(yoy!$I$1,Data!$A$1:$AN$1,),))/VLOOKUP(A29,Data!$A:$AN,MATCH(yoy!$I$1,Data!$A$1:$AN$1,),))+1)^12-1</f>
        <v>5.295134727422246E-2</v>
      </c>
      <c r="J29" s="14">
        <f>(((VLOOKUP(B29,Data!$A:$AN,MATCH(yoy!$J$1,Data!$A$1:$AN$1,),)-VLOOKUP(A29,Data!$A:$AN,MATCH(yoy!$J$1,Data!$A$1:$AN$1,),))/VLOOKUP(A29,Data!$A:$AN,MATCH(yoy!$J$1,Data!$A$1:$AN$1,),))+1)^12-1</f>
        <v>0.18148793919466755</v>
      </c>
      <c r="K29" s="14">
        <f>(((VLOOKUP(B29,Data!$A:$AN,MATCH(yoy!$K$1,Data!$A$1:$AN$1,),)-VLOOKUP(A29,Data!$A:$AN,MATCH(yoy!$K$1,Data!$A$1:$AN$1,),))/VLOOKUP(A29,Data!$A:$AN,MATCH(yoy!$K$1,Data!$A$1:$AN$1,),))+1)^12-1</f>
        <v>3.1645538099941195E-2</v>
      </c>
      <c r="L29" s="14">
        <f>(((VLOOKUP(B29,Data!$A:$AN,MATCH(yoy!$L$1,Data!$A$1:$AN$1,),)-VLOOKUP(A29,Data!$A:$AN,MATCH(yoy!$L$1,Data!$A$1:$AN$1,),))/VLOOKUP(A29,Data!$A:$AN,MATCH(yoy!$L$1,Data!$A$1:$AN$1,),))+1)^12-1</f>
        <v>0.15782851611191062</v>
      </c>
      <c r="M29" s="14">
        <f>(((VLOOKUP(B29,Data!$A:$AN,MATCH(yoy!$M$1,Data!$A$1:$AN$1,),)-VLOOKUP(A29,Data!$A:$AN,MATCH(yoy!$M$1,Data!$A$1:$AN$1,),))/VLOOKUP(A29,Data!$A:$AN,MATCH(yoy!$M$1,Data!$A$1:$AN$1,),))+1)^12-1</f>
        <v>4.5935039812041722E-2</v>
      </c>
      <c r="N29" s="14">
        <f>(((VLOOKUP(B29,Data!$A:$AN,MATCH(yoy!$N$1,Data!$A$1:$AN$1,),)-VLOOKUP(A29,Data!$A:$AN,MATCH(yoy!$N$1,Data!$A$1:$AN$1,),))/VLOOKUP(A29,Data!$A:$AN,MATCH(yoy!$N$1,Data!$A$1:$AN$1,),))+1)^12-1</f>
        <v>4.8086024073392686E-3</v>
      </c>
      <c r="O29" s="14">
        <f>(((VLOOKUP(B29,Data!$A:$AN,MATCH(yoy!$O$1,Data!$A$1:$AN$1,),)-VLOOKUP(A29,Data!$A:$AN,MATCH(yoy!$O$1,Data!$A$1:$AN$1,),))/VLOOKUP(A29,Data!$A:$AN,MATCH(yoy!$O$1,Data!$A$1:$AN$1,),))+1)^12-1</f>
        <v>-9.2583766793034261E-2</v>
      </c>
      <c r="P29" s="14">
        <f>(((VLOOKUP(B29,Data!$A:$AN,MATCH(yoy!$P$1,Data!$A$1:$AN$1,),)-VLOOKUP(A29,Data!$A:$AN,MATCH(yoy!$P$1,Data!$A$1:$AN$1,),))/VLOOKUP(A29,Data!$A:$AN,MATCH(yoy!$P$1,Data!$A$1:$AN$1,),))+1)^12-1</f>
        <v>3.1355223848238634E-2</v>
      </c>
      <c r="Q29" s="14">
        <f>(((VLOOKUP(B29,Data!$A:$AN,MATCH(yoy!$Q$1,Data!$A$1:$AN$1,),)-VLOOKUP(A29,Data!$A:$AN,MATCH(yoy!$Q$1,Data!$A$1:$AN$1,),))/VLOOKUP(A29,Data!$A:$AN,MATCH(yoy!$Q$1,Data!$A$1:$AN$1,),))+1)^12-1</f>
        <v>9.6538853023697468E-2</v>
      </c>
      <c r="R29" s="14">
        <f>(((VLOOKUP(B29,Data!$A:$AN,MATCH(yoy!$R$1,Data!$A$1:$AN$1,),)-VLOOKUP(A29,Data!$A:$AN,MATCH(yoy!$R$1,Data!$A$1:$AN$1,),))/VLOOKUP(A29,Data!$A:$AN,MATCH(yoy!$R$1,Data!$A$1:$AN$1,),))+1)^12-1</f>
        <v>0.11179806012242999</v>
      </c>
      <c r="S29" s="14">
        <f>(((VLOOKUP(B29,Data!$A:$AN,MATCH(yoy!$S$1,Data!$A$1:$AN$1,),)-VLOOKUP(A29,Data!$A:$AN,MATCH(yoy!$S$1,Data!$A$1:$AN$1,),))/VLOOKUP(A29,Data!$A:$AN,MATCH(yoy!$S$1,Data!$A$1:$AN$1,),))+1)^12-1</f>
        <v>8.1214229028067297E-2</v>
      </c>
      <c r="T29" s="14">
        <f>(((VLOOKUP(B29,Data!$A:$AN,MATCH(yoy!$T$1,Data!$A$1:$AN$1,),)-VLOOKUP(A29,Data!$A:$AN,MATCH(yoy!$T$1,Data!$A$1:$AN$1,),))/VLOOKUP(A29,Data!$A:$AN,MATCH(yoy!$T$1,Data!$A$1:$AN$1,),))+1)^12-1</f>
        <v>4.7448123653025753E-2</v>
      </c>
      <c r="U29" s="14">
        <f>(((VLOOKUP(B29,Data!$A:$AN,MATCH(yoy!$U$1,Data!$A$1:$AN$1,),)-VLOOKUP(A29,Data!$A:$AN,MATCH(yoy!$U$1,Data!$A$1:$AN$1,),))/VLOOKUP(A29,Data!$A:$AN,MATCH(yoy!$U$1,Data!$A$1:$AN$1,),))+1)^12-1</f>
        <v>-5.6773460986170532E-2</v>
      </c>
      <c r="V29" s="14">
        <f>(((VLOOKUP(B29,Data!$A:$AN,MATCH(yoy!$V$1,Data!$A$1:$AN$1,),)-VLOOKUP(A29,Data!$A:$AN,MATCH(yoy!$V$1,Data!$A$1:$AN$1,),))/VLOOKUP(A29,Data!$A:$AN,MATCH(yoy!$V$1,Data!$A$1:$AN$1,),))+1)^12-1</f>
        <v>7.1751773728301549E-2</v>
      </c>
      <c r="W29" s="14">
        <f>(((VLOOKUP(B29,Data!$A:$AN,MATCH(yoy!$W$1,Data!$A$1:$AN$1,),)-VLOOKUP(A29,Data!$A:$AN,MATCH(yoy!$W$1,Data!$A$1:$AN$1,),))/VLOOKUP(A29,Data!$A:$AN,MATCH(yoy!$W$1,Data!$A$1:$AN$1,),))+1)^12-1</f>
        <v>0.25245114124462331</v>
      </c>
      <c r="X29" s="14">
        <f>(((VLOOKUP(B29,Data!$A:$AN,MATCH(yoy!$X$1,Data!$A$1:$AN$1,),)-VLOOKUP(A29,Data!$A:$AN,MATCH(yoy!$X$1,Data!$A$1:$AN$1,),))/VLOOKUP(A29,Data!$A:$AN,MATCH(yoy!$X$1,Data!$A$1:$AN$1,),))+1)^12-1</f>
        <v>0.16693575504676006</v>
      </c>
      <c r="Y29" s="14">
        <f>(((VLOOKUP(B29,Data!$A:$AN,MATCH(yoy!$Y$1,Data!$A$1:$AN$1,),)-VLOOKUP(A29,Data!$A:$AN,MATCH(yoy!$Y$1,Data!$A$1:$AN$1,),))/VLOOKUP(A29,Data!$A:$AN,MATCH(yoy!$Y$1,Data!$A$1:$AN$1,),))+1)^12-1</f>
        <v>6.7308957401923664E-2</v>
      </c>
      <c r="Z29" s="14">
        <f>(((VLOOKUP(B29,Data!$A:$AN,MATCH(yoy!$Z$1,Data!$A$1:$AN$1,),)-VLOOKUP(A29,Data!$A:$AN,MATCH(yoy!$Z$1,Data!$A$1:$AN$1,),))/VLOOKUP(A29,Data!$A:$AN,MATCH(yoy!$Z$1,Data!$A$1:$AN$1,),))+1)^12-1</f>
        <v>6.7792306339890418E-2</v>
      </c>
      <c r="AA29" s="14">
        <f>(((VLOOKUP(B29,Data!$A:$AN,MATCH(yoy!$AA$1,Data!$A$1:$AN$1,),)-VLOOKUP(A29,Data!$A:$AN,MATCH(yoy!$AA$1,Data!$A$1:$AN$1,),))/VLOOKUP(A29,Data!$A:$AN,MATCH(yoy!$AA$1,Data!$A$1:$AN$1,),))+1)^12-1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(((VLOOKUP(B30,Data!$A:$AN,MATCH(yoy!$C$1,Data!$A$1:$AN$1,),)-VLOOKUP(A30,Data!$A:$AN,MATCH(yoy!$C$1,Data!$A$1:$AN$1,),))/VLOOKUP(A30,Data!$A:$AN,MATCH(yoy!$C$1,Data!$A$1:$AN$1,),))+1)^12-1</f>
        <v>6.1968628724575092E-2</v>
      </c>
      <c r="D30" s="14">
        <f>(((VLOOKUP(B30,Data!$A:$AN,MATCH(yoy!$D$1,Data!$A$1:$AN$1,),)-VLOOKUP(A30,Data!$A:$AN,MATCH(yoy!$D$1,Data!$A$1:$AN$1,),))/VLOOKUP(A30,Data!$A:$AN,MATCH(yoy!$D$1,Data!$A$1:$AN$1,),))+1)^12-1</f>
        <v>6.1033932357418497E-2</v>
      </c>
      <c r="E30" s="14">
        <f>(((VLOOKUP(B30,Data!$A:$AN,MATCH(yoy!$E$1,Data!$A$1:$AN$1,),)-VLOOKUP(A30,Data!$A:$AN,MATCH(yoy!$E$1,Data!$A$1:$AN$1,),))/VLOOKUP(A30,Data!$A:$AN,MATCH(yoy!$E$1,Data!$A$1:$AN$1,),))+1)^12-1</f>
        <v>8.591189648386921E-2</v>
      </c>
      <c r="F30" s="14">
        <f>(((VLOOKUP(B30,Data!$A:$AN,MATCH(yoy!$F$1,Data!$A$1:$AN$1,),)-VLOOKUP(A30,Data!$A:$AN,MATCH(yoy!$F$1,Data!$A$1:$AN$1,),))/VLOOKUP(A30,Data!$A:$AN,MATCH(yoy!$F$1,Data!$A$1:$AN$1,),))+1)^12-1</f>
        <v>3.211372279810587E-2</v>
      </c>
      <c r="G30" s="14">
        <f>(((VLOOKUP(B30,Data!$A:$AN,MATCH(yoy!$G$1,Data!$A$1:$AN$1,),)-VLOOKUP(A30,Data!$A:$AN,MATCH(yoy!$G$1,Data!$A$1:$AN$1,),))/VLOOKUP(A30,Data!$A:$AN,MATCH(yoy!$G$1,Data!$A$1:$AN$1,),))+1)^12-1</f>
        <v>3.9882356004364405E-2</v>
      </c>
      <c r="H30" s="14">
        <f>(((VLOOKUP(B30,Data!$A:$AN,MATCH(yoy!$H$1,Data!$A$1:$AN$1,),)-VLOOKUP(A30,Data!$A:$AN,MATCH(yoy!$H$1,Data!$A$1:$AN$1,),))/VLOOKUP(A30,Data!$A:$AN,MATCH(yoy!$H$1,Data!$A$1:$AN$1,),))+1)^12-1</f>
        <v>0.12412331913741537</v>
      </c>
      <c r="I30" s="14">
        <f>(((VLOOKUP(B30,Data!$A:$AN,MATCH(yoy!$I$1,Data!$A$1:$AN$1,),)-VLOOKUP(A30,Data!$A:$AN,MATCH(yoy!$I$1,Data!$A$1:$AN$1,),))/VLOOKUP(A30,Data!$A:$AN,MATCH(yoy!$I$1,Data!$A$1:$AN$1,),))+1)^12-1</f>
        <v>2.8466011751442144E-2</v>
      </c>
      <c r="J30" s="14">
        <f>(((VLOOKUP(B30,Data!$A:$AN,MATCH(yoy!$J$1,Data!$A$1:$AN$1,),)-VLOOKUP(A30,Data!$A:$AN,MATCH(yoy!$J$1,Data!$A$1:$AN$1,),))/VLOOKUP(A30,Data!$A:$AN,MATCH(yoy!$J$1,Data!$A$1:$AN$1,),))+1)^12-1</f>
        <v>0.20412703266704946</v>
      </c>
      <c r="K30" s="14">
        <f>(((VLOOKUP(B30,Data!$A:$AN,MATCH(yoy!$K$1,Data!$A$1:$AN$1,),)-VLOOKUP(A30,Data!$A:$AN,MATCH(yoy!$K$1,Data!$A$1:$AN$1,),))/VLOOKUP(A30,Data!$A:$AN,MATCH(yoy!$K$1,Data!$A$1:$AN$1,),))+1)^12-1</f>
        <v>0.13571105623682045</v>
      </c>
      <c r="L30" s="14">
        <f>(((VLOOKUP(B30,Data!$A:$AN,MATCH(yoy!$L$1,Data!$A$1:$AN$1,),)-VLOOKUP(A30,Data!$A:$AN,MATCH(yoy!$L$1,Data!$A$1:$AN$1,),))/VLOOKUP(A30,Data!$A:$AN,MATCH(yoy!$L$1,Data!$A$1:$AN$1,),))+1)^12-1</f>
        <v>9.8501067940774734E-2</v>
      </c>
      <c r="M30" s="14">
        <f>(((VLOOKUP(B30,Data!$A:$AN,MATCH(yoy!$M$1,Data!$A$1:$AN$1,),)-VLOOKUP(A30,Data!$A:$AN,MATCH(yoy!$M$1,Data!$A$1:$AN$1,),))/VLOOKUP(A30,Data!$A:$AN,MATCH(yoy!$M$1,Data!$A$1:$AN$1,),))+1)^12-1</f>
        <v>5.6047734779712144E-2</v>
      </c>
      <c r="N30" s="14">
        <f>(((VLOOKUP(B30,Data!$A:$AN,MATCH(yoy!$N$1,Data!$A$1:$AN$1,),)-VLOOKUP(A30,Data!$A:$AN,MATCH(yoy!$N$1,Data!$A$1:$AN$1,),))/VLOOKUP(A30,Data!$A:$AN,MATCH(yoy!$N$1,Data!$A$1:$AN$1,),))+1)^12-1</f>
        <v>0.29216735616610157</v>
      </c>
      <c r="O30" s="14">
        <f>(((VLOOKUP(B30,Data!$A:$AN,MATCH(yoy!$O$1,Data!$A$1:$AN$1,),)-VLOOKUP(A30,Data!$A:$AN,MATCH(yoy!$O$1,Data!$A$1:$AN$1,),))/VLOOKUP(A30,Data!$A:$AN,MATCH(yoy!$O$1,Data!$A$1:$AN$1,),))+1)^12-1</f>
        <v>0.11653737685558152</v>
      </c>
      <c r="P30" s="14">
        <f>(((VLOOKUP(B30,Data!$A:$AN,MATCH(yoy!$P$1,Data!$A$1:$AN$1,),)-VLOOKUP(A30,Data!$A:$AN,MATCH(yoy!$P$1,Data!$A$1:$AN$1,),))/VLOOKUP(A30,Data!$A:$AN,MATCH(yoy!$P$1,Data!$A$1:$AN$1,),))+1)^12-1</f>
        <v>-4.1458542859806879E-4</v>
      </c>
      <c r="Q30" s="14">
        <f>(((VLOOKUP(B30,Data!$A:$AN,MATCH(yoy!$Q$1,Data!$A$1:$AN$1,),)-VLOOKUP(A30,Data!$A:$AN,MATCH(yoy!$Q$1,Data!$A$1:$AN$1,),))/VLOOKUP(A30,Data!$A:$AN,MATCH(yoy!$Q$1,Data!$A$1:$AN$1,),))+1)^12-1</f>
        <v>6.9207131813884493E-2</v>
      </c>
      <c r="R30" s="14">
        <f>(((VLOOKUP(B30,Data!$A:$AN,MATCH(yoy!$R$1,Data!$A$1:$AN$1,),)-VLOOKUP(A30,Data!$A:$AN,MATCH(yoy!$R$1,Data!$A$1:$AN$1,),))/VLOOKUP(A30,Data!$A:$AN,MATCH(yoy!$R$1,Data!$A$1:$AN$1,),))+1)^12-1</f>
        <v>9.3777415152558996E-2</v>
      </c>
      <c r="S30" s="14">
        <f>(((VLOOKUP(B30,Data!$A:$AN,MATCH(yoy!$S$1,Data!$A$1:$AN$1,),)-VLOOKUP(A30,Data!$A:$AN,MATCH(yoy!$S$1,Data!$A$1:$AN$1,),))/VLOOKUP(A30,Data!$A:$AN,MATCH(yoy!$S$1,Data!$A$1:$AN$1,),))+1)^12-1</f>
        <v>0.13730760796601627</v>
      </c>
      <c r="T30" s="14">
        <f>(((VLOOKUP(B30,Data!$A:$AN,MATCH(yoy!$T$1,Data!$A$1:$AN$1,),)-VLOOKUP(A30,Data!$A:$AN,MATCH(yoy!$T$1,Data!$A$1:$AN$1,),))/VLOOKUP(A30,Data!$A:$AN,MATCH(yoy!$T$1,Data!$A$1:$AN$1,),))+1)^12-1</f>
        <v>7.2045602142382092E-2</v>
      </c>
      <c r="U30" s="14">
        <f>(((VLOOKUP(B30,Data!$A:$AN,MATCH(yoy!$U$1,Data!$A$1:$AN$1,),)-VLOOKUP(A30,Data!$A:$AN,MATCH(yoy!$U$1,Data!$A$1:$AN$1,),))/VLOOKUP(A30,Data!$A:$AN,MATCH(yoy!$U$1,Data!$A$1:$AN$1,),))+1)^12-1</f>
        <v>6.5061526014516424E-2</v>
      </c>
      <c r="V30" s="14">
        <f>(((VLOOKUP(B30,Data!$A:$AN,MATCH(yoy!$V$1,Data!$A$1:$AN$1,),)-VLOOKUP(A30,Data!$A:$AN,MATCH(yoy!$V$1,Data!$A$1:$AN$1,),))/VLOOKUP(A30,Data!$A:$AN,MATCH(yoy!$V$1,Data!$A$1:$AN$1,),))+1)^12-1</f>
        <v>4.7447612598477962E-2</v>
      </c>
      <c r="W30" s="14">
        <f>(((VLOOKUP(B30,Data!$A:$AN,MATCH(yoy!$W$1,Data!$A$1:$AN$1,),)-VLOOKUP(A30,Data!$A:$AN,MATCH(yoy!$W$1,Data!$A$1:$AN$1,),))/VLOOKUP(A30,Data!$A:$AN,MATCH(yoy!$W$1,Data!$A$1:$AN$1,),))+1)^12-1</f>
        <v>4.8369043456966354E-2</v>
      </c>
      <c r="X30" s="14">
        <f>(((VLOOKUP(B30,Data!$A:$AN,MATCH(yoy!$X$1,Data!$A$1:$AN$1,),)-VLOOKUP(A30,Data!$A:$AN,MATCH(yoy!$X$1,Data!$A$1:$AN$1,),))/VLOOKUP(A30,Data!$A:$AN,MATCH(yoy!$X$1,Data!$A$1:$AN$1,),))+1)^12-1</f>
        <v>6.5533698119099482E-2</v>
      </c>
      <c r="Y30" s="14">
        <f>(((VLOOKUP(B30,Data!$A:$AN,MATCH(yoy!$Y$1,Data!$A$1:$AN$1,),)-VLOOKUP(A30,Data!$A:$AN,MATCH(yoy!$Y$1,Data!$A$1:$AN$1,),))/VLOOKUP(A30,Data!$A:$AN,MATCH(yoy!$Y$1,Data!$A$1:$AN$1,),))+1)^12-1</f>
        <v>3.1266066817567051E-2</v>
      </c>
      <c r="Z30" s="14">
        <f>(((VLOOKUP(B30,Data!$A:$AN,MATCH(yoy!$Z$1,Data!$A$1:$AN$1,),)-VLOOKUP(A30,Data!$A:$AN,MATCH(yoy!$Z$1,Data!$A$1:$AN$1,),))/VLOOKUP(A30,Data!$A:$AN,MATCH(yoy!$Z$1,Data!$A$1:$AN$1,),))+1)^12-1</f>
        <v>0.22653253832655795</v>
      </c>
      <c r="AA30" s="14">
        <f>(((VLOOKUP(B30,Data!$A:$AN,MATCH(yoy!$AA$1,Data!$A$1:$AN$1,),)-VLOOKUP(A30,Data!$A:$AN,MATCH(yoy!$AA$1,Data!$A$1:$AN$1,),))/VLOOKUP(A30,Data!$A:$AN,MATCH(yoy!$AA$1,Data!$A$1:$AN$1,),))+1)^12-1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(((VLOOKUP(B31,Data!$A:$AN,MATCH(yoy!$C$1,Data!$A$1:$AN$1,),)-VLOOKUP(A31,Data!$A:$AN,MATCH(yoy!$C$1,Data!$A$1:$AN$1,),))/VLOOKUP(A31,Data!$A:$AN,MATCH(yoy!$C$1,Data!$A$1:$AN$1,),))+1)^12-1</f>
        <v>7.7453163270444492E-2</v>
      </c>
      <c r="D31" s="14">
        <f>(((VLOOKUP(B31,Data!$A:$AN,MATCH(yoy!$D$1,Data!$A$1:$AN$1,),)-VLOOKUP(A31,Data!$A:$AN,MATCH(yoy!$D$1,Data!$A$1:$AN$1,),))/VLOOKUP(A31,Data!$A:$AN,MATCH(yoy!$D$1,Data!$A$1:$AN$1,),))+1)^12-1</f>
        <v>6.5097673113619692E-2</v>
      </c>
      <c r="E31" s="14">
        <f>(((VLOOKUP(B31,Data!$A:$AN,MATCH(yoy!$E$1,Data!$A$1:$AN$1,),)-VLOOKUP(A31,Data!$A:$AN,MATCH(yoy!$E$1,Data!$A$1:$AN$1,),))/VLOOKUP(A31,Data!$A:$AN,MATCH(yoy!$E$1,Data!$A$1:$AN$1,),))+1)^12-1</f>
        <v>7.2425573572370672E-2</v>
      </c>
      <c r="F31" s="14">
        <f>(((VLOOKUP(B31,Data!$A:$AN,MATCH(yoy!$F$1,Data!$A$1:$AN$1,),)-VLOOKUP(A31,Data!$A:$AN,MATCH(yoy!$F$1,Data!$A$1:$AN$1,),))/VLOOKUP(A31,Data!$A:$AN,MATCH(yoy!$F$1,Data!$A$1:$AN$1,),))+1)^12-1</f>
        <v>7.5247362385473693E-2</v>
      </c>
      <c r="G31" s="14">
        <f>(((VLOOKUP(B31,Data!$A:$AN,MATCH(yoy!$G$1,Data!$A$1:$AN$1,),)-VLOOKUP(A31,Data!$A:$AN,MATCH(yoy!$G$1,Data!$A$1:$AN$1,),))/VLOOKUP(A31,Data!$A:$AN,MATCH(yoy!$G$1,Data!$A$1:$AN$1,),))+1)^12-1</f>
        <v>3.3086979265719574E-2</v>
      </c>
      <c r="H31" s="14">
        <f>(((VLOOKUP(B31,Data!$A:$AN,MATCH(yoy!$H$1,Data!$A$1:$AN$1,),)-VLOOKUP(A31,Data!$A:$AN,MATCH(yoy!$H$1,Data!$A$1:$AN$1,),))/VLOOKUP(A31,Data!$A:$AN,MATCH(yoy!$H$1,Data!$A$1:$AN$1,),))+1)^12-1</f>
        <v>0.14388191410435569</v>
      </c>
      <c r="I31" s="14">
        <f>(((VLOOKUP(B31,Data!$A:$AN,MATCH(yoy!$I$1,Data!$A$1:$AN$1,),)-VLOOKUP(A31,Data!$A:$AN,MATCH(yoy!$I$1,Data!$A$1:$AN$1,),))/VLOOKUP(A31,Data!$A:$AN,MATCH(yoy!$I$1,Data!$A$1:$AN$1,),))+1)^12-1</f>
        <v>4.2544745504661696E-2</v>
      </c>
      <c r="J31" s="14">
        <f>(((VLOOKUP(B31,Data!$A:$AN,MATCH(yoy!$J$1,Data!$A$1:$AN$1,),)-VLOOKUP(A31,Data!$A:$AN,MATCH(yoy!$J$1,Data!$A$1:$AN$1,),))/VLOOKUP(A31,Data!$A:$AN,MATCH(yoy!$J$1,Data!$A$1:$AN$1,),))+1)^12-1</f>
        <v>7.7076071332044416E-2</v>
      </c>
      <c r="K31" s="14">
        <f>(((VLOOKUP(B31,Data!$A:$AN,MATCH(yoy!$K$1,Data!$A$1:$AN$1,),)-VLOOKUP(A31,Data!$A:$AN,MATCH(yoy!$K$1,Data!$A$1:$AN$1,),))/VLOOKUP(A31,Data!$A:$AN,MATCH(yoy!$K$1,Data!$A$1:$AN$1,),))+1)^12-1</f>
        <v>0.1261239939735006</v>
      </c>
      <c r="L31" s="14">
        <f>(((VLOOKUP(B31,Data!$A:$AN,MATCH(yoy!$L$1,Data!$A$1:$AN$1,),)-VLOOKUP(A31,Data!$A:$AN,MATCH(yoy!$L$1,Data!$A$1:$AN$1,),))/VLOOKUP(A31,Data!$A:$AN,MATCH(yoy!$L$1,Data!$A$1:$AN$1,),))+1)^12-1</f>
        <v>0.11878739067994193</v>
      </c>
      <c r="M31" s="14">
        <f>(((VLOOKUP(B31,Data!$A:$AN,MATCH(yoy!$M$1,Data!$A$1:$AN$1,),)-VLOOKUP(A31,Data!$A:$AN,MATCH(yoy!$M$1,Data!$A$1:$AN$1,),))/VLOOKUP(A31,Data!$A:$AN,MATCH(yoy!$M$1,Data!$A$1:$AN$1,),))+1)^12-1</f>
        <v>0.1270615777626587</v>
      </c>
      <c r="N31" s="14">
        <f>(((VLOOKUP(B31,Data!$A:$AN,MATCH(yoy!$N$1,Data!$A$1:$AN$1,),)-VLOOKUP(A31,Data!$A:$AN,MATCH(yoy!$N$1,Data!$A$1:$AN$1,),))/VLOOKUP(A31,Data!$A:$AN,MATCH(yoy!$N$1,Data!$A$1:$AN$1,),))+1)^12-1</f>
        <v>8.2807639964823876E-2</v>
      </c>
      <c r="O31" s="14">
        <f>(((VLOOKUP(B31,Data!$A:$AN,MATCH(yoy!$O$1,Data!$A$1:$AN$1,),)-VLOOKUP(A31,Data!$A:$AN,MATCH(yoy!$O$1,Data!$A$1:$AN$1,),))/VLOOKUP(A31,Data!$A:$AN,MATCH(yoy!$O$1,Data!$A$1:$AN$1,),))+1)^12-1</f>
        <v>0.35827830870429622</v>
      </c>
      <c r="P31" s="14">
        <f>(((VLOOKUP(B31,Data!$A:$AN,MATCH(yoy!$P$1,Data!$A$1:$AN$1,),)-VLOOKUP(A31,Data!$A:$AN,MATCH(yoy!$P$1,Data!$A$1:$AN$1,),))/VLOOKUP(A31,Data!$A:$AN,MATCH(yoy!$P$1,Data!$A$1:$AN$1,),))+1)^12-1</f>
        <v>0.10132939522495787</v>
      </c>
      <c r="Q31" s="14">
        <f>(((VLOOKUP(B31,Data!$A:$AN,MATCH(yoy!$Q$1,Data!$A$1:$AN$1,),)-VLOOKUP(A31,Data!$A:$AN,MATCH(yoy!$Q$1,Data!$A$1:$AN$1,),))/VLOOKUP(A31,Data!$A:$AN,MATCH(yoy!$Q$1,Data!$A$1:$AN$1,),))+1)^12-1</f>
        <v>4.0474010949957728E-2</v>
      </c>
      <c r="R31" s="14">
        <f>(((VLOOKUP(B31,Data!$A:$AN,MATCH(yoy!$R$1,Data!$A$1:$AN$1,),)-VLOOKUP(A31,Data!$A:$AN,MATCH(yoy!$R$1,Data!$A$1:$AN$1,),))/VLOOKUP(A31,Data!$A:$AN,MATCH(yoy!$R$1,Data!$A$1:$AN$1,),))+1)^12-1</f>
        <v>0.10376198968505124</v>
      </c>
      <c r="S31" s="14">
        <f>(((VLOOKUP(B31,Data!$A:$AN,MATCH(yoy!$S$1,Data!$A$1:$AN$1,),)-VLOOKUP(A31,Data!$A:$AN,MATCH(yoy!$S$1,Data!$A$1:$AN$1,),))/VLOOKUP(A31,Data!$A:$AN,MATCH(yoy!$S$1,Data!$A$1:$AN$1,),))+1)^12-1</f>
        <v>0.11858439642734253</v>
      </c>
      <c r="T31" s="14">
        <f>(((VLOOKUP(B31,Data!$A:$AN,MATCH(yoy!$T$1,Data!$A$1:$AN$1,),)-VLOOKUP(A31,Data!$A:$AN,MATCH(yoy!$T$1,Data!$A$1:$AN$1,),))/VLOOKUP(A31,Data!$A:$AN,MATCH(yoy!$T$1,Data!$A$1:$AN$1,),))+1)^12-1</f>
        <v>0.11144323408038259</v>
      </c>
      <c r="U31" s="14">
        <f>(((VLOOKUP(B31,Data!$A:$AN,MATCH(yoy!$U$1,Data!$A$1:$AN$1,),)-VLOOKUP(A31,Data!$A:$AN,MATCH(yoy!$U$1,Data!$A$1:$AN$1,),))/VLOOKUP(A31,Data!$A:$AN,MATCH(yoy!$U$1,Data!$A$1:$AN$1,),))+1)^12-1</f>
        <v>0.14370564789761153</v>
      </c>
      <c r="V31" s="14">
        <f>(((VLOOKUP(B31,Data!$A:$AN,MATCH(yoy!$V$1,Data!$A$1:$AN$1,),)-VLOOKUP(A31,Data!$A:$AN,MATCH(yoy!$V$1,Data!$A$1:$AN$1,),))/VLOOKUP(A31,Data!$A:$AN,MATCH(yoy!$V$1,Data!$A$1:$AN$1,),))+1)^12-1</f>
        <v>3.6865346080346972E-2</v>
      </c>
      <c r="W31" s="14">
        <f>(((VLOOKUP(B31,Data!$A:$AN,MATCH(yoy!$W$1,Data!$A$1:$AN$1,),)-VLOOKUP(A31,Data!$A:$AN,MATCH(yoy!$W$1,Data!$A$1:$AN$1,),))/VLOOKUP(A31,Data!$A:$AN,MATCH(yoy!$W$1,Data!$A$1:$AN$1,),))+1)^12-1</f>
        <v>0.11289181866907083</v>
      </c>
      <c r="X31" s="14">
        <f>(((VLOOKUP(B31,Data!$A:$AN,MATCH(yoy!$X$1,Data!$A$1:$AN$1,),)-VLOOKUP(A31,Data!$A:$AN,MATCH(yoy!$X$1,Data!$A$1:$AN$1,),))/VLOOKUP(A31,Data!$A:$AN,MATCH(yoy!$X$1,Data!$A$1:$AN$1,),))+1)^12-1</f>
        <v>-1.635157392290576E-2</v>
      </c>
      <c r="Y31" s="14">
        <f>(((VLOOKUP(B31,Data!$A:$AN,MATCH(yoy!$Y$1,Data!$A$1:$AN$1,),)-VLOOKUP(A31,Data!$A:$AN,MATCH(yoy!$Y$1,Data!$A$1:$AN$1,),))/VLOOKUP(A31,Data!$A:$AN,MATCH(yoy!$Y$1,Data!$A$1:$AN$1,),))+1)^12-1</f>
        <v>4.769635988137888E-2</v>
      </c>
      <c r="Z31" s="14">
        <f>(((VLOOKUP(B31,Data!$A:$AN,MATCH(yoy!$Z$1,Data!$A$1:$AN$1,),)-VLOOKUP(A31,Data!$A:$AN,MATCH(yoy!$Z$1,Data!$A$1:$AN$1,),))/VLOOKUP(A31,Data!$A:$AN,MATCH(yoy!$Z$1,Data!$A$1:$AN$1,),))+1)^12-1</f>
        <v>0.21167487779017335</v>
      </c>
      <c r="AA31" s="14">
        <f>(((VLOOKUP(B31,Data!$A:$AN,MATCH(yoy!$AA$1,Data!$A$1:$AN$1,),)-VLOOKUP(A31,Data!$A:$AN,MATCH(yoy!$AA$1,Data!$A$1:$AN$1,),))/VLOOKUP(A31,Data!$A:$AN,MATCH(yoy!$AA$1,Data!$A$1:$AN$1,),))+1)^12-1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(((VLOOKUP(B32,Data!$A:$AN,MATCH(yoy!$C$1,Data!$A$1:$AN$1,),)-VLOOKUP(A32,Data!$A:$AN,MATCH(yoy!$C$1,Data!$A$1:$AN$1,),))/VLOOKUP(A32,Data!$A:$AN,MATCH(yoy!$C$1,Data!$A$1:$AN$1,),))+1)^12-1</f>
        <v>7.9856834468643889E-2</v>
      </c>
      <c r="D32" s="14">
        <f>(((VLOOKUP(B32,Data!$A:$AN,MATCH(yoy!$D$1,Data!$A$1:$AN$1,),)-VLOOKUP(A32,Data!$A:$AN,MATCH(yoy!$D$1,Data!$A$1:$AN$1,),))/VLOOKUP(A32,Data!$A:$AN,MATCH(yoy!$D$1,Data!$A$1:$AN$1,),))+1)^12-1</f>
        <v>6.011422500079755E-2</v>
      </c>
      <c r="E32" s="14">
        <f>(((VLOOKUP(B32,Data!$A:$AN,MATCH(yoy!$E$1,Data!$A$1:$AN$1,),)-VLOOKUP(A32,Data!$A:$AN,MATCH(yoy!$E$1,Data!$A$1:$AN$1,),))/VLOOKUP(A32,Data!$A:$AN,MATCH(yoy!$E$1,Data!$A$1:$AN$1,),))+1)^12-1</f>
        <v>7.8077909262126655E-2</v>
      </c>
      <c r="F32" s="14">
        <f>(((VLOOKUP(B32,Data!$A:$AN,MATCH(yoy!$F$1,Data!$A$1:$AN$1,),)-VLOOKUP(A32,Data!$A:$AN,MATCH(yoy!$F$1,Data!$A$1:$AN$1,),))/VLOOKUP(A32,Data!$A:$AN,MATCH(yoy!$F$1,Data!$A$1:$AN$1,),))+1)^12-1</f>
        <v>8.2222469057023018E-2</v>
      </c>
      <c r="G32" s="14">
        <f>(((VLOOKUP(B32,Data!$A:$AN,MATCH(yoy!$G$1,Data!$A$1:$AN$1,),)-VLOOKUP(A32,Data!$A:$AN,MATCH(yoy!$G$1,Data!$A$1:$AN$1,),))/VLOOKUP(A32,Data!$A:$AN,MATCH(yoy!$G$1,Data!$A$1:$AN$1,),))+1)^12-1</f>
        <v>1.7184263483122963E-2</v>
      </c>
      <c r="H32" s="14">
        <f>(((VLOOKUP(B32,Data!$A:$AN,MATCH(yoy!$H$1,Data!$A$1:$AN$1,),)-VLOOKUP(A32,Data!$A:$AN,MATCH(yoy!$H$1,Data!$A$1:$AN$1,),))/VLOOKUP(A32,Data!$A:$AN,MATCH(yoy!$H$1,Data!$A$1:$AN$1,),))+1)^12-1</f>
        <v>0.10417325425341528</v>
      </c>
      <c r="I32" s="14">
        <f>(((VLOOKUP(B32,Data!$A:$AN,MATCH(yoy!$I$1,Data!$A$1:$AN$1,),)-VLOOKUP(A32,Data!$A:$AN,MATCH(yoy!$I$1,Data!$A$1:$AN$1,),))/VLOOKUP(A32,Data!$A:$AN,MATCH(yoy!$I$1,Data!$A$1:$AN$1,),))+1)^12-1</f>
        <v>3.7640823577413718E-2</v>
      </c>
      <c r="J32" s="14">
        <f>(((VLOOKUP(B32,Data!$A:$AN,MATCH(yoy!$J$1,Data!$A$1:$AN$1,),)-VLOOKUP(A32,Data!$A:$AN,MATCH(yoy!$J$1,Data!$A$1:$AN$1,),))/VLOOKUP(A32,Data!$A:$AN,MATCH(yoy!$J$1,Data!$A$1:$AN$1,),))+1)^12-1</f>
        <v>0.1087590286950173</v>
      </c>
      <c r="K32" s="14">
        <f>(((VLOOKUP(B32,Data!$A:$AN,MATCH(yoy!$K$1,Data!$A$1:$AN$1,),)-VLOOKUP(A32,Data!$A:$AN,MATCH(yoy!$K$1,Data!$A$1:$AN$1,),))/VLOOKUP(A32,Data!$A:$AN,MATCH(yoy!$K$1,Data!$A$1:$AN$1,),))+1)^12-1</f>
        <v>9.4423526125214208E-2</v>
      </c>
      <c r="L32" s="14">
        <f>(((VLOOKUP(B32,Data!$A:$AN,MATCH(yoy!$L$1,Data!$A$1:$AN$1,),)-VLOOKUP(A32,Data!$A:$AN,MATCH(yoy!$L$1,Data!$A$1:$AN$1,),))/VLOOKUP(A32,Data!$A:$AN,MATCH(yoy!$L$1,Data!$A$1:$AN$1,),))+1)^12-1</f>
        <v>6.9575676851383328E-2</v>
      </c>
      <c r="M32" s="14">
        <f>(((VLOOKUP(B32,Data!$A:$AN,MATCH(yoy!$M$1,Data!$A$1:$AN$1,),)-VLOOKUP(A32,Data!$A:$AN,MATCH(yoy!$M$1,Data!$A$1:$AN$1,),))/VLOOKUP(A32,Data!$A:$AN,MATCH(yoy!$M$1,Data!$A$1:$AN$1,),))+1)^12-1</f>
        <v>0.10577867962774756</v>
      </c>
      <c r="N32" s="14">
        <f>(((VLOOKUP(B32,Data!$A:$AN,MATCH(yoy!$N$1,Data!$A$1:$AN$1,),)-VLOOKUP(A32,Data!$A:$AN,MATCH(yoy!$N$1,Data!$A$1:$AN$1,),))/VLOOKUP(A32,Data!$A:$AN,MATCH(yoy!$N$1,Data!$A$1:$AN$1,),))+1)^12-1</f>
        <v>9.8724805132256899E-2</v>
      </c>
      <c r="O32" s="14">
        <f>(((VLOOKUP(B32,Data!$A:$AN,MATCH(yoy!$O$1,Data!$A$1:$AN$1,),)-VLOOKUP(A32,Data!$A:$AN,MATCH(yoy!$O$1,Data!$A$1:$AN$1,),))/VLOOKUP(A32,Data!$A:$AN,MATCH(yoy!$O$1,Data!$A$1:$AN$1,),))+1)^12-1</f>
        <v>9.8544713397815453E-2</v>
      </c>
      <c r="P32" s="14">
        <f>(((VLOOKUP(B32,Data!$A:$AN,MATCH(yoy!$P$1,Data!$A$1:$AN$1,),)-VLOOKUP(A32,Data!$A:$AN,MATCH(yoy!$P$1,Data!$A$1:$AN$1,),))/VLOOKUP(A32,Data!$A:$AN,MATCH(yoy!$P$1,Data!$A$1:$AN$1,),))+1)^12-1</f>
        <v>0.1385661046172888</v>
      </c>
      <c r="Q32" s="14">
        <f>(((VLOOKUP(B32,Data!$A:$AN,MATCH(yoy!$Q$1,Data!$A$1:$AN$1,),)-VLOOKUP(A32,Data!$A:$AN,MATCH(yoy!$Q$1,Data!$A$1:$AN$1,),))/VLOOKUP(A32,Data!$A:$AN,MATCH(yoy!$Q$1,Data!$A$1:$AN$1,),))+1)^12-1</f>
        <v>7.5015342776292071E-2</v>
      </c>
      <c r="R32" s="14">
        <f>(((VLOOKUP(B32,Data!$A:$AN,MATCH(yoy!$R$1,Data!$A$1:$AN$1,),)-VLOOKUP(A32,Data!$A:$AN,MATCH(yoy!$R$1,Data!$A$1:$AN$1,),))/VLOOKUP(A32,Data!$A:$AN,MATCH(yoy!$R$1,Data!$A$1:$AN$1,),))+1)^12-1</f>
        <v>0.10144165938264393</v>
      </c>
      <c r="S32" s="14">
        <f>(((VLOOKUP(B32,Data!$A:$AN,MATCH(yoy!$S$1,Data!$A$1:$AN$1,),)-VLOOKUP(A32,Data!$A:$AN,MATCH(yoy!$S$1,Data!$A$1:$AN$1,),))/VLOOKUP(A32,Data!$A:$AN,MATCH(yoy!$S$1,Data!$A$1:$AN$1,),))+1)^12-1</f>
        <v>4.7740733860477835E-2</v>
      </c>
      <c r="T32" s="14">
        <f>(((VLOOKUP(B32,Data!$A:$AN,MATCH(yoy!$T$1,Data!$A$1:$AN$1,),)-VLOOKUP(A32,Data!$A:$AN,MATCH(yoy!$T$1,Data!$A$1:$AN$1,),))/VLOOKUP(A32,Data!$A:$AN,MATCH(yoy!$T$1,Data!$A$1:$AN$1,),))+1)^12-1</f>
        <v>0.12683407132273494</v>
      </c>
      <c r="U32" s="14">
        <f>(((VLOOKUP(B32,Data!$A:$AN,MATCH(yoy!$U$1,Data!$A$1:$AN$1,),)-VLOOKUP(A32,Data!$A:$AN,MATCH(yoy!$U$1,Data!$A$1:$AN$1,),))/VLOOKUP(A32,Data!$A:$AN,MATCH(yoy!$U$1,Data!$A$1:$AN$1,),))+1)^12-1</f>
        <v>3.1602933035241865E-3</v>
      </c>
      <c r="V32" s="14">
        <f>(((VLOOKUP(B32,Data!$A:$AN,MATCH(yoy!$V$1,Data!$A$1:$AN$1,),)-VLOOKUP(A32,Data!$A:$AN,MATCH(yoy!$V$1,Data!$A$1:$AN$1,),))/VLOOKUP(A32,Data!$A:$AN,MATCH(yoy!$V$1,Data!$A$1:$AN$1,),))+1)^12-1</f>
        <v>2.2234360695254196E-2</v>
      </c>
      <c r="W32" s="14">
        <f>(((VLOOKUP(B32,Data!$A:$AN,MATCH(yoy!$W$1,Data!$A$1:$AN$1,),)-VLOOKUP(A32,Data!$A:$AN,MATCH(yoy!$W$1,Data!$A$1:$AN$1,),))/VLOOKUP(A32,Data!$A:$AN,MATCH(yoy!$W$1,Data!$A$1:$AN$1,),))+1)^12-1</f>
        <v>0.31489963968101287</v>
      </c>
      <c r="X32" s="14">
        <f>(((VLOOKUP(B32,Data!$A:$AN,MATCH(yoy!$X$1,Data!$A$1:$AN$1,),)-VLOOKUP(A32,Data!$A:$AN,MATCH(yoy!$X$1,Data!$A$1:$AN$1,),))/VLOOKUP(A32,Data!$A:$AN,MATCH(yoy!$X$1,Data!$A$1:$AN$1,),))+1)^12-1</f>
        <v>2.0228531826563145E-2</v>
      </c>
      <c r="Y32" s="14">
        <f>(((VLOOKUP(B32,Data!$A:$AN,MATCH(yoy!$Y$1,Data!$A$1:$AN$1,),)-VLOOKUP(A32,Data!$A:$AN,MATCH(yoy!$Y$1,Data!$A$1:$AN$1,),))/VLOOKUP(A32,Data!$A:$AN,MATCH(yoy!$Y$1,Data!$A$1:$AN$1,),))+1)^12-1</f>
        <v>7.8670488550881323E-2</v>
      </c>
      <c r="Z32" s="14">
        <f>(((VLOOKUP(B32,Data!$A:$AN,MATCH(yoy!$Z$1,Data!$A$1:$AN$1,),)-VLOOKUP(A32,Data!$A:$AN,MATCH(yoy!$Z$1,Data!$A$1:$AN$1,),))/VLOOKUP(A32,Data!$A:$AN,MATCH(yoy!$Z$1,Data!$A$1:$AN$1,),))+1)^12-1</f>
        <v>0.22691701928847618</v>
      </c>
      <c r="AA32" s="14">
        <f>(((VLOOKUP(B32,Data!$A:$AN,MATCH(yoy!$AA$1,Data!$A$1:$AN$1,),)-VLOOKUP(A32,Data!$A:$AN,MATCH(yoy!$AA$1,Data!$A$1:$AN$1,),))/VLOOKUP(A32,Data!$A:$AN,MATCH(yoy!$AA$1,Data!$A$1:$AN$1,),))+1)^12-1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(((VLOOKUP(B33,Data!$A:$AN,MATCH(yoy!$C$1,Data!$A$1:$AN$1,),)-VLOOKUP(A33,Data!$A:$AN,MATCH(yoy!$C$1,Data!$A$1:$AN$1,),))/VLOOKUP(A33,Data!$A:$AN,MATCH(yoy!$C$1,Data!$A$1:$AN$1,),))+1)^12-1</f>
        <v>5.1633788223367949E-2</v>
      </c>
      <c r="D33" s="14">
        <f>(((VLOOKUP(B33,Data!$A:$AN,MATCH(yoy!$D$1,Data!$A$1:$AN$1,),)-VLOOKUP(A33,Data!$A:$AN,MATCH(yoy!$D$1,Data!$A$1:$AN$1,),))/VLOOKUP(A33,Data!$A:$AN,MATCH(yoy!$D$1,Data!$A$1:$AN$1,),))+1)^12-1</f>
        <v>4.8882268100934878E-2</v>
      </c>
      <c r="E33" s="14">
        <f>(((VLOOKUP(B33,Data!$A:$AN,MATCH(yoy!$E$1,Data!$A$1:$AN$1,),)-VLOOKUP(A33,Data!$A:$AN,MATCH(yoy!$E$1,Data!$A$1:$AN$1,),))/VLOOKUP(A33,Data!$A:$AN,MATCH(yoy!$E$1,Data!$A$1:$AN$1,),))+1)^12-1</f>
        <v>4.2336791240063176E-2</v>
      </c>
      <c r="F33" s="14">
        <f>(((VLOOKUP(B33,Data!$A:$AN,MATCH(yoy!$F$1,Data!$A$1:$AN$1,),)-VLOOKUP(A33,Data!$A:$AN,MATCH(yoy!$F$1,Data!$A$1:$AN$1,),))/VLOOKUP(A33,Data!$A:$AN,MATCH(yoy!$F$1,Data!$A$1:$AN$1,),))+1)^12-1</f>
        <v>3.4461500589990424E-2</v>
      </c>
      <c r="G33" s="14">
        <f>(((VLOOKUP(B33,Data!$A:$AN,MATCH(yoy!$G$1,Data!$A$1:$AN$1,),)-VLOOKUP(A33,Data!$A:$AN,MATCH(yoy!$G$1,Data!$A$1:$AN$1,),))/VLOOKUP(A33,Data!$A:$AN,MATCH(yoy!$G$1,Data!$A$1:$AN$1,),))+1)^12-1</f>
        <v>2.5968363158652474E-2</v>
      </c>
      <c r="H33" s="14">
        <f>(((VLOOKUP(B33,Data!$A:$AN,MATCH(yoy!$H$1,Data!$A$1:$AN$1,),)-VLOOKUP(A33,Data!$A:$AN,MATCH(yoy!$H$1,Data!$A$1:$AN$1,),))/VLOOKUP(A33,Data!$A:$AN,MATCH(yoy!$H$1,Data!$A$1:$AN$1,),))+1)^12-1</f>
        <v>3.4906024990588813E-2</v>
      </c>
      <c r="I33" s="14">
        <f>(((VLOOKUP(B33,Data!$A:$AN,MATCH(yoy!$I$1,Data!$A$1:$AN$1,),)-VLOOKUP(A33,Data!$A:$AN,MATCH(yoy!$I$1,Data!$A$1:$AN$1,),))/VLOOKUP(A33,Data!$A:$AN,MATCH(yoy!$I$1,Data!$A$1:$AN$1,),))+1)^12-1</f>
        <v>6.0051498382169166E-2</v>
      </c>
      <c r="J33" s="14">
        <f>(((VLOOKUP(B33,Data!$A:$AN,MATCH(yoy!$J$1,Data!$A$1:$AN$1,),)-VLOOKUP(A33,Data!$A:$AN,MATCH(yoy!$J$1,Data!$A$1:$AN$1,),))/VLOOKUP(A33,Data!$A:$AN,MATCH(yoy!$J$1,Data!$A$1:$AN$1,),))+1)^12-1</f>
        <v>5.7175098134060631E-2</v>
      </c>
      <c r="K33" s="14">
        <f>(((VLOOKUP(B33,Data!$A:$AN,MATCH(yoy!$K$1,Data!$A$1:$AN$1,),)-VLOOKUP(A33,Data!$A:$AN,MATCH(yoy!$K$1,Data!$A$1:$AN$1,),))/VLOOKUP(A33,Data!$A:$AN,MATCH(yoy!$K$1,Data!$A$1:$AN$1,),))+1)^12-1</f>
        <v>1.3918835323669887E-2</v>
      </c>
      <c r="L33" s="14">
        <f>(((VLOOKUP(B33,Data!$A:$AN,MATCH(yoy!$L$1,Data!$A$1:$AN$1,),)-VLOOKUP(A33,Data!$A:$AN,MATCH(yoy!$L$1,Data!$A$1:$AN$1,),))/VLOOKUP(A33,Data!$A:$AN,MATCH(yoy!$L$1,Data!$A$1:$AN$1,),))+1)^12-1</f>
        <v>5.9559111985996172E-3</v>
      </c>
      <c r="M33" s="14">
        <f>(((VLOOKUP(B33,Data!$A:$AN,MATCH(yoy!$M$1,Data!$A$1:$AN$1,),)-VLOOKUP(A33,Data!$A:$AN,MATCH(yoy!$M$1,Data!$A$1:$AN$1,),))/VLOOKUP(A33,Data!$A:$AN,MATCH(yoy!$M$1,Data!$A$1:$AN$1,),))+1)^12-1</f>
        <v>1.0379948472696299E-3</v>
      </c>
      <c r="N33" s="14">
        <f>(((VLOOKUP(B33,Data!$A:$AN,MATCH(yoy!$N$1,Data!$A$1:$AN$1,),)-VLOOKUP(A33,Data!$A:$AN,MATCH(yoy!$N$1,Data!$A$1:$AN$1,),))/VLOOKUP(A33,Data!$A:$AN,MATCH(yoy!$N$1,Data!$A$1:$AN$1,),))+1)^12-1</f>
        <v>0.10820683455990809</v>
      </c>
      <c r="O33" s="14">
        <f>(((VLOOKUP(B33,Data!$A:$AN,MATCH(yoy!$O$1,Data!$A$1:$AN$1,),)-VLOOKUP(A33,Data!$A:$AN,MATCH(yoy!$O$1,Data!$A$1:$AN$1,),))/VLOOKUP(A33,Data!$A:$AN,MATCH(yoy!$O$1,Data!$A$1:$AN$1,),))+1)^12-1</f>
        <v>-5.6684041152744391E-2</v>
      </c>
      <c r="P33" s="14">
        <f>(((VLOOKUP(B33,Data!$A:$AN,MATCH(yoy!$P$1,Data!$A$1:$AN$1,),)-VLOOKUP(A33,Data!$A:$AN,MATCH(yoy!$P$1,Data!$A$1:$AN$1,),))/VLOOKUP(A33,Data!$A:$AN,MATCH(yoy!$P$1,Data!$A$1:$AN$1,),))+1)^12-1</f>
        <v>9.6795361211942321E-2</v>
      </c>
      <c r="Q33" s="14">
        <f>(((VLOOKUP(B33,Data!$A:$AN,MATCH(yoy!$Q$1,Data!$A$1:$AN$1,),)-VLOOKUP(A33,Data!$A:$AN,MATCH(yoy!$Q$1,Data!$A$1:$AN$1,),))/VLOOKUP(A33,Data!$A:$AN,MATCH(yoy!$Q$1,Data!$A$1:$AN$1,),))+1)^12-1</f>
        <v>9.2336886107768246E-2</v>
      </c>
      <c r="R33" s="14">
        <f>(((VLOOKUP(B33,Data!$A:$AN,MATCH(yoy!$R$1,Data!$A$1:$AN$1,),)-VLOOKUP(A33,Data!$A:$AN,MATCH(yoy!$R$1,Data!$A$1:$AN$1,),))/VLOOKUP(A33,Data!$A:$AN,MATCH(yoy!$R$1,Data!$A$1:$AN$1,),))+1)^12-1</f>
        <v>0.13674869737831474</v>
      </c>
      <c r="S33" s="14">
        <f>(((VLOOKUP(B33,Data!$A:$AN,MATCH(yoy!$S$1,Data!$A$1:$AN$1,),)-VLOOKUP(A33,Data!$A:$AN,MATCH(yoy!$S$1,Data!$A$1:$AN$1,),))/VLOOKUP(A33,Data!$A:$AN,MATCH(yoy!$S$1,Data!$A$1:$AN$1,),))+1)^12-1</f>
        <v>2.3113136939885592E-2</v>
      </c>
      <c r="T33" s="14">
        <f>(((VLOOKUP(B33,Data!$A:$AN,MATCH(yoy!$T$1,Data!$A$1:$AN$1,),)-VLOOKUP(A33,Data!$A:$AN,MATCH(yoy!$T$1,Data!$A$1:$AN$1,),))/VLOOKUP(A33,Data!$A:$AN,MATCH(yoy!$T$1,Data!$A$1:$AN$1,),))+1)^12-1</f>
        <v>3.8821569743265005E-2</v>
      </c>
      <c r="U33" s="14">
        <f>(((VLOOKUP(B33,Data!$A:$AN,MATCH(yoy!$U$1,Data!$A$1:$AN$1,),)-VLOOKUP(A33,Data!$A:$AN,MATCH(yoy!$U$1,Data!$A$1:$AN$1,),))/VLOOKUP(A33,Data!$A:$AN,MATCH(yoy!$U$1,Data!$A$1:$AN$1,),))+1)^12-1</f>
        <v>-6.8103023756221903E-3</v>
      </c>
      <c r="V33" s="14">
        <f>(((VLOOKUP(B33,Data!$A:$AN,MATCH(yoy!$V$1,Data!$A$1:$AN$1,),)-VLOOKUP(A33,Data!$A:$AN,MATCH(yoy!$V$1,Data!$A$1:$AN$1,),))/VLOOKUP(A33,Data!$A:$AN,MATCH(yoy!$V$1,Data!$A$1:$AN$1,),))+1)^12-1</f>
        <v>3.3983093440192569E-2</v>
      </c>
      <c r="W33" s="14">
        <f>(((VLOOKUP(B33,Data!$A:$AN,MATCH(yoy!$W$1,Data!$A$1:$AN$1,),)-VLOOKUP(A33,Data!$A:$AN,MATCH(yoy!$W$1,Data!$A$1:$AN$1,),))/VLOOKUP(A33,Data!$A:$AN,MATCH(yoy!$W$1,Data!$A$1:$AN$1,),))+1)^12-1</f>
        <v>0.17444359042210533</v>
      </c>
      <c r="X33" s="14">
        <f>(((VLOOKUP(B33,Data!$A:$AN,MATCH(yoy!$X$1,Data!$A$1:$AN$1,),)-VLOOKUP(A33,Data!$A:$AN,MATCH(yoy!$X$1,Data!$A$1:$AN$1,),))/VLOOKUP(A33,Data!$A:$AN,MATCH(yoy!$X$1,Data!$A$1:$AN$1,),))+1)^12-1</f>
        <v>5.5825881551607059E-2</v>
      </c>
      <c r="Y33" s="14">
        <f>(((VLOOKUP(B33,Data!$A:$AN,MATCH(yoy!$Y$1,Data!$A$1:$AN$1,),)-VLOOKUP(A33,Data!$A:$AN,MATCH(yoy!$Y$1,Data!$A$1:$AN$1,),))/VLOOKUP(A33,Data!$A:$AN,MATCH(yoy!$Y$1,Data!$A$1:$AN$1,),))+1)^12-1</f>
        <v>7.0682884236927812E-2</v>
      </c>
      <c r="Z33" s="14">
        <f>(((VLOOKUP(B33,Data!$A:$AN,MATCH(yoy!$Z$1,Data!$A$1:$AN$1,),)-VLOOKUP(A33,Data!$A:$AN,MATCH(yoy!$Z$1,Data!$A$1:$AN$1,),))/VLOOKUP(A33,Data!$A:$AN,MATCH(yoy!$Z$1,Data!$A$1:$AN$1,),))+1)^12-1</f>
        <v>0.11971966761481911</v>
      </c>
      <c r="AA33" s="14">
        <f>(((VLOOKUP(B33,Data!$A:$AN,MATCH(yoy!$AA$1,Data!$A$1:$AN$1,),)-VLOOKUP(A33,Data!$A:$AN,MATCH(yoy!$AA$1,Data!$A$1:$AN$1,),))/VLOOKUP(A33,Data!$A:$AN,MATCH(yoy!$AA$1,Data!$A$1:$AN$1,),))+1)^12-1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(((VLOOKUP(B34,Data!$A:$AN,MATCH(yoy!$C$1,Data!$A$1:$AN$1,),)-VLOOKUP(A34,Data!$A:$AN,MATCH(yoy!$C$1,Data!$A$1:$AN$1,),))/VLOOKUP(A34,Data!$A:$AN,MATCH(yoy!$C$1,Data!$A$1:$AN$1,),))+1)^12-1</f>
        <v>3.571153042127917E-2</v>
      </c>
      <c r="D34" s="14">
        <f>(((VLOOKUP(B34,Data!$A:$AN,MATCH(yoy!$D$1,Data!$A$1:$AN$1,),)-VLOOKUP(A34,Data!$A:$AN,MATCH(yoy!$D$1,Data!$A$1:$AN$1,),))/VLOOKUP(A34,Data!$A:$AN,MATCH(yoy!$D$1,Data!$A$1:$AN$1,),))+1)^12-1</f>
        <v>2.4747849886296303E-2</v>
      </c>
      <c r="E34" s="14">
        <f>(((VLOOKUP(B34,Data!$A:$AN,MATCH(yoy!$E$1,Data!$A$1:$AN$1,),)-VLOOKUP(A34,Data!$A:$AN,MATCH(yoy!$E$1,Data!$A$1:$AN$1,),))/VLOOKUP(A34,Data!$A:$AN,MATCH(yoy!$E$1,Data!$A$1:$AN$1,),))+1)^12-1</f>
        <v>6.3971781152527107E-2</v>
      </c>
      <c r="F34" s="14">
        <f>(((VLOOKUP(B34,Data!$A:$AN,MATCH(yoy!$F$1,Data!$A$1:$AN$1,),)-VLOOKUP(A34,Data!$A:$AN,MATCH(yoy!$F$1,Data!$A$1:$AN$1,),))/VLOOKUP(A34,Data!$A:$AN,MATCH(yoy!$F$1,Data!$A$1:$AN$1,),))+1)^12-1</f>
        <v>2.8096945908742343E-2</v>
      </c>
      <c r="G34" s="14">
        <f>(((VLOOKUP(B34,Data!$A:$AN,MATCH(yoy!$G$1,Data!$A$1:$AN$1,),)-VLOOKUP(A34,Data!$A:$AN,MATCH(yoy!$G$1,Data!$A$1:$AN$1,),))/VLOOKUP(A34,Data!$A:$AN,MATCH(yoy!$G$1,Data!$A$1:$AN$1,),))+1)^12-1</f>
        <v>4.1026163222358303E-2</v>
      </c>
      <c r="H34" s="14">
        <f>(((VLOOKUP(B34,Data!$A:$AN,MATCH(yoy!$H$1,Data!$A$1:$AN$1,),)-VLOOKUP(A34,Data!$A:$AN,MATCH(yoy!$H$1,Data!$A$1:$AN$1,),))/VLOOKUP(A34,Data!$A:$AN,MATCH(yoy!$H$1,Data!$A$1:$AN$1,),))+1)^12-1</f>
        <v>1.2706531403811061E-2</v>
      </c>
      <c r="I34" s="14">
        <f>(((VLOOKUP(B34,Data!$A:$AN,MATCH(yoy!$I$1,Data!$A$1:$AN$1,),)-VLOOKUP(A34,Data!$A:$AN,MATCH(yoy!$I$1,Data!$A$1:$AN$1,),))/VLOOKUP(A34,Data!$A:$AN,MATCH(yoy!$I$1,Data!$A$1:$AN$1,),))+1)^12-1</f>
        <v>6.7587773085174607E-2</v>
      </c>
      <c r="J34" s="14">
        <f>(((VLOOKUP(B34,Data!$A:$AN,MATCH(yoy!$J$1,Data!$A$1:$AN$1,),)-VLOOKUP(A34,Data!$A:$AN,MATCH(yoy!$J$1,Data!$A$1:$AN$1,),))/VLOOKUP(A34,Data!$A:$AN,MATCH(yoy!$J$1,Data!$A$1:$AN$1,),))+1)^12-1</f>
        <v>6.6536793132733418E-2</v>
      </c>
      <c r="K34" s="14">
        <f>(((VLOOKUP(B34,Data!$A:$AN,MATCH(yoy!$K$1,Data!$A$1:$AN$1,),)-VLOOKUP(A34,Data!$A:$AN,MATCH(yoy!$K$1,Data!$A$1:$AN$1,),))/VLOOKUP(A34,Data!$A:$AN,MATCH(yoy!$K$1,Data!$A$1:$AN$1,),))+1)^12-1</f>
        <v>3.5901729922877434E-2</v>
      </c>
      <c r="L34" s="14">
        <f>(((VLOOKUP(B34,Data!$A:$AN,MATCH(yoy!$L$1,Data!$A$1:$AN$1,),)-VLOOKUP(A34,Data!$A:$AN,MATCH(yoy!$L$1,Data!$A$1:$AN$1,),))/VLOOKUP(A34,Data!$A:$AN,MATCH(yoy!$L$1,Data!$A$1:$AN$1,),))+1)^12-1</f>
        <v>5.3240846460165026E-2</v>
      </c>
      <c r="M34" s="14">
        <f>(((VLOOKUP(B34,Data!$A:$AN,MATCH(yoy!$M$1,Data!$A$1:$AN$1,),)-VLOOKUP(A34,Data!$A:$AN,MATCH(yoy!$M$1,Data!$A$1:$AN$1,),))/VLOOKUP(A34,Data!$A:$AN,MATCH(yoy!$M$1,Data!$A$1:$AN$1,),))+1)^12-1</f>
        <v>7.9400540262564379E-2</v>
      </c>
      <c r="N34" s="14">
        <f>(((VLOOKUP(B34,Data!$A:$AN,MATCH(yoy!$N$1,Data!$A$1:$AN$1,),)-VLOOKUP(A34,Data!$A:$AN,MATCH(yoy!$N$1,Data!$A$1:$AN$1,),))/VLOOKUP(A34,Data!$A:$AN,MATCH(yoy!$N$1,Data!$A$1:$AN$1,),))+1)^12-1</f>
        <v>0.12976912131410101</v>
      </c>
      <c r="O34" s="14">
        <f>(((VLOOKUP(B34,Data!$A:$AN,MATCH(yoy!$O$1,Data!$A$1:$AN$1,),)-VLOOKUP(A34,Data!$A:$AN,MATCH(yoy!$O$1,Data!$A$1:$AN$1,),))/VLOOKUP(A34,Data!$A:$AN,MATCH(yoy!$O$1,Data!$A$1:$AN$1,),))+1)^12-1</f>
        <v>9.4644117478295264E-2</v>
      </c>
      <c r="P34" s="14">
        <f>(((VLOOKUP(B34,Data!$A:$AN,MATCH(yoy!$P$1,Data!$A$1:$AN$1,),)-VLOOKUP(A34,Data!$A:$AN,MATCH(yoy!$P$1,Data!$A$1:$AN$1,),))/VLOOKUP(A34,Data!$A:$AN,MATCH(yoy!$P$1,Data!$A$1:$AN$1,),))+1)^12-1</f>
        <v>-3.3176884922222039E-2</v>
      </c>
      <c r="Q34" s="14">
        <f>(((VLOOKUP(B34,Data!$A:$AN,MATCH(yoy!$Q$1,Data!$A$1:$AN$1,),)-VLOOKUP(A34,Data!$A:$AN,MATCH(yoy!$Q$1,Data!$A$1:$AN$1,),))/VLOOKUP(A34,Data!$A:$AN,MATCH(yoy!$Q$1,Data!$A$1:$AN$1,),))+1)^12-1</f>
        <v>7.3359792542807556E-2</v>
      </c>
      <c r="R34" s="14">
        <f>(((VLOOKUP(B34,Data!$A:$AN,MATCH(yoy!$R$1,Data!$A$1:$AN$1,),)-VLOOKUP(A34,Data!$A:$AN,MATCH(yoy!$R$1,Data!$A$1:$AN$1,),))/VLOOKUP(A34,Data!$A:$AN,MATCH(yoy!$R$1,Data!$A$1:$AN$1,),))+1)^12-1</f>
        <v>0.13581729763750117</v>
      </c>
      <c r="S34" s="14">
        <f>(((VLOOKUP(B34,Data!$A:$AN,MATCH(yoy!$S$1,Data!$A$1:$AN$1,),)-VLOOKUP(A34,Data!$A:$AN,MATCH(yoy!$S$1,Data!$A$1:$AN$1,),))/VLOOKUP(A34,Data!$A:$AN,MATCH(yoy!$S$1,Data!$A$1:$AN$1,),))+1)^12-1</f>
        <v>6.9127747702457887E-2</v>
      </c>
      <c r="T34" s="14">
        <f>(((VLOOKUP(B34,Data!$A:$AN,MATCH(yoy!$T$1,Data!$A$1:$AN$1,),)-VLOOKUP(A34,Data!$A:$AN,MATCH(yoy!$T$1,Data!$A$1:$AN$1,),))/VLOOKUP(A34,Data!$A:$AN,MATCH(yoy!$T$1,Data!$A$1:$AN$1,),))+1)^12-1</f>
        <v>2.483975764541313E-2</v>
      </c>
      <c r="U34" s="14">
        <f>(((VLOOKUP(B34,Data!$A:$AN,MATCH(yoy!$U$1,Data!$A$1:$AN$1,),)-VLOOKUP(A34,Data!$A:$AN,MATCH(yoy!$U$1,Data!$A$1:$AN$1,),))/VLOOKUP(A34,Data!$A:$AN,MATCH(yoy!$U$1,Data!$A$1:$AN$1,),))+1)^12-1</f>
        <v>5.2339289680754852E-2</v>
      </c>
      <c r="V34" s="14">
        <f>(((VLOOKUP(B34,Data!$A:$AN,MATCH(yoy!$V$1,Data!$A$1:$AN$1,),)-VLOOKUP(A34,Data!$A:$AN,MATCH(yoy!$V$1,Data!$A$1:$AN$1,),))/VLOOKUP(A34,Data!$A:$AN,MATCH(yoy!$V$1,Data!$A$1:$AN$1,),))+1)^12-1</f>
        <v>0.13880074779371188</v>
      </c>
      <c r="W34" s="14">
        <f>(((VLOOKUP(B34,Data!$A:$AN,MATCH(yoy!$W$1,Data!$A$1:$AN$1,),)-VLOOKUP(A34,Data!$A:$AN,MATCH(yoy!$W$1,Data!$A$1:$AN$1,),))/VLOOKUP(A34,Data!$A:$AN,MATCH(yoy!$W$1,Data!$A$1:$AN$1,),))+1)^12-1</f>
        <v>0.13470533376331328</v>
      </c>
      <c r="X34" s="14">
        <f>(((VLOOKUP(B34,Data!$A:$AN,MATCH(yoy!$X$1,Data!$A$1:$AN$1,),)-VLOOKUP(A34,Data!$A:$AN,MATCH(yoy!$X$1,Data!$A$1:$AN$1,),))/VLOOKUP(A34,Data!$A:$AN,MATCH(yoy!$X$1,Data!$A$1:$AN$1,),))+1)^12-1</f>
        <v>7.7252314117781218E-2</v>
      </c>
      <c r="Y34" s="14">
        <f>(((VLOOKUP(B34,Data!$A:$AN,MATCH(yoy!$Y$1,Data!$A$1:$AN$1,),)-VLOOKUP(A34,Data!$A:$AN,MATCH(yoy!$Y$1,Data!$A$1:$AN$1,),))/VLOOKUP(A34,Data!$A:$AN,MATCH(yoy!$Y$1,Data!$A$1:$AN$1,),))+1)^12-1</f>
        <v>7.1793739933744938E-2</v>
      </c>
      <c r="Z34" s="14">
        <f>(((VLOOKUP(B34,Data!$A:$AN,MATCH(yoy!$Z$1,Data!$A$1:$AN$1,),)-VLOOKUP(A34,Data!$A:$AN,MATCH(yoy!$Z$1,Data!$A$1:$AN$1,),))/VLOOKUP(A34,Data!$A:$AN,MATCH(yoy!$Z$1,Data!$A$1:$AN$1,),))+1)^12-1</f>
        <v>-3.1699123763558545E-2</v>
      </c>
      <c r="AA34" s="14">
        <f>(((VLOOKUP(B34,Data!$A:$AN,MATCH(yoy!$AA$1,Data!$A$1:$AN$1,),)-VLOOKUP(A34,Data!$A:$AN,MATCH(yoy!$AA$1,Data!$A$1:$AN$1,),))/VLOOKUP(A34,Data!$A:$AN,MATCH(yoy!$AA$1,Data!$A$1:$AN$1,),))+1)^12-1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(((VLOOKUP(B35,Data!$A:$AN,MATCH(yoy!$C$1,Data!$A$1:$AN$1,),)-VLOOKUP(A35,Data!$A:$AN,MATCH(yoy!$C$1,Data!$A$1:$AN$1,),))/VLOOKUP(A35,Data!$A:$AN,MATCH(yoy!$C$1,Data!$A$1:$AN$1,),))+1)^12-1</f>
        <v>5.6796030411527809E-2</v>
      </c>
      <c r="D35" s="14">
        <f>(((VLOOKUP(B35,Data!$A:$AN,MATCH(yoy!$D$1,Data!$A$1:$AN$1,),)-VLOOKUP(A35,Data!$A:$AN,MATCH(yoy!$D$1,Data!$A$1:$AN$1,),))/VLOOKUP(A35,Data!$A:$AN,MATCH(yoy!$D$1,Data!$A$1:$AN$1,),))+1)^12-1</f>
        <v>5.4515996841354664E-2</v>
      </c>
      <c r="E35" s="14">
        <f>(((VLOOKUP(B35,Data!$A:$AN,MATCH(yoy!$E$1,Data!$A$1:$AN$1,),)-VLOOKUP(A35,Data!$A:$AN,MATCH(yoy!$E$1,Data!$A$1:$AN$1,),))/VLOOKUP(A35,Data!$A:$AN,MATCH(yoy!$E$1,Data!$A$1:$AN$1,),))+1)^12-1</f>
        <v>0.10330557466322987</v>
      </c>
      <c r="F35" s="14">
        <f>(((VLOOKUP(B35,Data!$A:$AN,MATCH(yoy!$F$1,Data!$A$1:$AN$1,),)-VLOOKUP(A35,Data!$A:$AN,MATCH(yoy!$F$1,Data!$A$1:$AN$1,),))/VLOOKUP(A35,Data!$A:$AN,MATCH(yoy!$F$1,Data!$A$1:$AN$1,),))+1)^12-1</f>
        <v>3.847279746860699E-2</v>
      </c>
      <c r="G35" s="14">
        <f>(((VLOOKUP(B35,Data!$A:$AN,MATCH(yoy!$G$1,Data!$A$1:$AN$1,),)-VLOOKUP(A35,Data!$A:$AN,MATCH(yoy!$G$1,Data!$A$1:$AN$1,),))/VLOOKUP(A35,Data!$A:$AN,MATCH(yoy!$G$1,Data!$A$1:$AN$1,),))+1)^12-1</f>
        <v>3.546989675455281E-2</v>
      </c>
      <c r="H35" s="14">
        <f>(((VLOOKUP(B35,Data!$A:$AN,MATCH(yoy!$H$1,Data!$A$1:$AN$1,),)-VLOOKUP(A35,Data!$A:$AN,MATCH(yoy!$H$1,Data!$A$1:$AN$1,),))/VLOOKUP(A35,Data!$A:$AN,MATCH(yoy!$H$1,Data!$A$1:$AN$1,),))+1)^12-1</f>
        <v>3.2470785508762701E-2</v>
      </c>
      <c r="I35" s="14">
        <f>(((VLOOKUP(B35,Data!$A:$AN,MATCH(yoy!$I$1,Data!$A$1:$AN$1,),)-VLOOKUP(A35,Data!$A:$AN,MATCH(yoy!$I$1,Data!$A$1:$AN$1,),))/VLOOKUP(A35,Data!$A:$AN,MATCH(yoy!$I$1,Data!$A$1:$AN$1,),))+1)^12-1</f>
        <v>4.2054893793087578E-2</v>
      </c>
      <c r="J35" s="14">
        <f>(((VLOOKUP(B35,Data!$A:$AN,MATCH(yoy!$J$1,Data!$A$1:$AN$1,),)-VLOOKUP(A35,Data!$A:$AN,MATCH(yoy!$J$1,Data!$A$1:$AN$1,),))/VLOOKUP(A35,Data!$A:$AN,MATCH(yoy!$J$1,Data!$A$1:$AN$1,),))+1)^12-1</f>
        <v>6.6888649510034259E-2</v>
      </c>
      <c r="K35" s="14">
        <f>(((VLOOKUP(B35,Data!$A:$AN,MATCH(yoy!$K$1,Data!$A$1:$AN$1,),)-VLOOKUP(A35,Data!$A:$AN,MATCH(yoy!$K$1,Data!$A$1:$AN$1,),))/VLOOKUP(A35,Data!$A:$AN,MATCH(yoy!$K$1,Data!$A$1:$AN$1,),))+1)^12-1</f>
        <v>0.10023858368796446</v>
      </c>
      <c r="L35" s="14">
        <f>(((VLOOKUP(B35,Data!$A:$AN,MATCH(yoy!$L$1,Data!$A$1:$AN$1,),)-VLOOKUP(A35,Data!$A:$AN,MATCH(yoy!$L$1,Data!$A$1:$AN$1,),))/VLOOKUP(A35,Data!$A:$AN,MATCH(yoy!$L$1,Data!$A$1:$AN$1,),))+1)^12-1</f>
        <v>5.91783439863387E-2</v>
      </c>
      <c r="M35" s="14">
        <f>(((VLOOKUP(B35,Data!$A:$AN,MATCH(yoy!$M$1,Data!$A$1:$AN$1,),)-VLOOKUP(A35,Data!$A:$AN,MATCH(yoy!$M$1,Data!$A$1:$AN$1,),))/VLOOKUP(A35,Data!$A:$AN,MATCH(yoy!$M$1,Data!$A$1:$AN$1,),))+1)^12-1</f>
        <v>0.162376019959801</v>
      </c>
      <c r="N35" s="14">
        <f>(((VLOOKUP(B35,Data!$A:$AN,MATCH(yoy!$N$1,Data!$A$1:$AN$1,),)-VLOOKUP(A35,Data!$A:$AN,MATCH(yoy!$N$1,Data!$A$1:$AN$1,),))/VLOOKUP(A35,Data!$A:$AN,MATCH(yoy!$N$1,Data!$A$1:$AN$1,),))+1)^12-1</f>
        <v>4.8221352770797976E-2</v>
      </c>
      <c r="O35" s="14">
        <f>(((VLOOKUP(B35,Data!$A:$AN,MATCH(yoy!$O$1,Data!$A$1:$AN$1,),)-VLOOKUP(A35,Data!$A:$AN,MATCH(yoy!$O$1,Data!$A$1:$AN$1,),))/VLOOKUP(A35,Data!$A:$AN,MATCH(yoy!$O$1,Data!$A$1:$AN$1,),))+1)^12-1</f>
        <v>6.2539866080278506E-2</v>
      </c>
      <c r="P35" s="14">
        <f>(((VLOOKUP(B35,Data!$A:$AN,MATCH(yoy!$P$1,Data!$A$1:$AN$1,),)-VLOOKUP(A35,Data!$A:$AN,MATCH(yoy!$P$1,Data!$A$1:$AN$1,),))/VLOOKUP(A35,Data!$A:$AN,MATCH(yoy!$P$1,Data!$A$1:$AN$1,),))+1)^12-1</f>
        <v>-3.4787754876896115E-2</v>
      </c>
      <c r="Q35" s="14">
        <f>(((VLOOKUP(B35,Data!$A:$AN,MATCH(yoy!$Q$1,Data!$A$1:$AN$1,),)-VLOOKUP(A35,Data!$A:$AN,MATCH(yoy!$Q$1,Data!$A$1:$AN$1,),))/VLOOKUP(A35,Data!$A:$AN,MATCH(yoy!$Q$1,Data!$A$1:$AN$1,),))+1)^12-1</f>
        <v>5.812899127165605E-2</v>
      </c>
      <c r="R35" s="14">
        <f>(((VLOOKUP(B35,Data!$A:$AN,MATCH(yoy!$R$1,Data!$A$1:$AN$1,),)-VLOOKUP(A35,Data!$A:$AN,MATCH(yoy!$R$1,Data!$A$1:$AN$1,),))/VLOOKUP(A35,Data!$A:$AN,MATCH(yoy!$R$1,Data!$A$1:$AN$1,),))+1)^12-1</f>
        <v>4.0210775563530365E-2</v>
      </c>
      <c r="S35" s="14">
        <f>(((VLOOKUP(B35,Data!$A:$AN,MATCH(yoy!$S$1,Data!$A$1:$AN$1,),)-VLOOKUP(A35,Data!$A:$AN,MATCH(yoy!$S$1,Data!$A$1:$AN$1,),))/VLOOKUP(A35,Data!$A:$AN,MATCH(yoy!$S$1,Data!$A$1:$AN$1,),))+1)^12-1</f>
        <v>6.2005314539581802E-2</v>
      </c>
      <c r="T35" s="14">
        <f>(((VLOOKUP(B35,Data!$A:$AN,MATCH(yoy!$T$1,Data!$A$1:$AN$1,),)-VLOOKUP(A35,Data!$A:$AN,MATCH(yoy!$T$1,Data!$A$1:$AN$1,),))/VLOOKUP(A35,Data!$A:$AN,MATCH(yoy!$T$1,Data!$A$1:$AN$1,),))+1)^12-1</f>
        <v>6.8845592421689972E-2</v>
      </c>
      <c r="U35" s="14">
        <f>(((VLOOKUP(B35,Data!$A:$AN,MATCH(yoy!$U$1,Data!$A$1:$AN$1,),)-VLOOKUP(A35,Data!$A:$AN,MATCH(yoy!$U$1,Data!$A$1:$AN$1,),))/VLOOKUP(A35,Data!$A:$AN,MATCH(yoy!$U$1,Data!$A$1:$AN$1,),))+1)^12-1</f>
        <v>-1.3699018961866871E-3</v>
      </c>
      <c r="V35" s="14">
        <f>(((VLOOKUP(B35,Data!$A:$AN,MATCH(yoy!$V$1,Data!$A$1:$AN$1,),)-VLOOKUP(A35,Data!$A:$AN,MATCH(yoy!$V$1,Data!$A$1:$AN$1,),))/VLOOKUP(A35,Data!$A:$AN,MATCH(yoy!$V$1,Data!$A$1:$AN$1,),))+1)^12-1</f>
        <v>0.12823329041550524</v>
      </c>
      <c r="W35" s="14">
        <f>(((VLOOKUP(B35,Data!$A:$AN,MATCH(yoy!$W$1,Data!$A$1:$AN$1,),)-VLOOKUP(A35,Data!$A:$AN,MATCH(yoy!$W$1,Data!$A$1:$AN$1,),))/VLOOKUP(A35,Data!$A:$AN,MATCH(yoy!$W$1,Data!$A$1:$AN$1,),))+1)^12-1</f>
        <v>0.12304312375431303</v>
      </c>
      <c r="X35" s="14">
        <f>(((VLOOKUP(B35,Data!$A:$AN,MATCH(yoy!$X$1,Data!$A$1:$AN$1,),)-VLOOKUP(A35,Data!$A:$AN,MATCH(yoy!$X$1,Data!$A$1:$AN$1,),))/VLOOKUP(A35,Data!$A:$AN,MATCH(yoy!$X$1,Data!$A$1:$AN$1,),))+1)^12-1</f>
        <v>8.4517568396184961E-2</v>
      </c>
      <c r="Y35" s="14">
        <f>(((VLOOKUP(B35,Data!$A:$AN,MATCH(yoy!$Y$1,Data!$A$1:$AN$1,),)-VLOOKUP(A35,Data!$A:$AN,MATCH(yoy!$Y$1,Data!$A$1:$AN$1,),))/VLOOKUP(A35,Data!$A:$AN,MATCH(yoy!$Y$1,Data!$A$1:$AN$1,),))+1)^12-1</f>
        <v>9.1301544868932716E-2</v>
      </c>
      <c r="Z35" s="14">
        <f>(((VLOOKUP(B35,Data!$A:$AN,MATCH(yoy!$Z$1,Data!$A$1:$AN$1,),)-VLOOKUP(A35,Data!$A:$AN,MATCH(yoy!$Z$1,Data!$A$1:$AN$1,),))/VLOOKUP(A35,Data!$A:$AN,MATCH(yoy!$Z$1,Data!$A$1:$AN$1,),))+1)^12-1</f>
        <v>7.4268539283184332E-4</v>
      </c>
      <c r="AA35" s="14">
        <f>(((VLOOKUP(B35,Data!$A:$AN,MATCH(yoy!$AA$1,Data!$A$1:$AN$1,),)-VLOOKUP(A35,Data!$A:$AN,MATCH(yoy!$AA$1,Data!$A$1:$AN$1,),))/VLOOKUP(A35,Data!$A:$AN,MATCH(yoy!$AA$1,Data!$A$1:$AN$1,),))+1)^12-1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(((VLOOKUP(B36,Data!$A:$AN,MATCH(yoy!$C$1,Data!$A$1:$AN$1,),)-VLOOKUP(A36,Data!$A:$AN,MATCH(yoy!$C$1,Data!$A$1:$AN$1,),))/VLOOKUP(A36,Data!$A:$AN,MATCH(yoy!$C$1,Data!$A$1:$AN$1,),))+1)^12-1</f>
        <v>5.4190619309011812E-2</v>
      </c>
      <c r="D36" s="14">
        <f>(((VLOOKUP(B36,Data!$A:$AN,MATCH(yoy!$D$1,Data!$A$1:$AN$1,),)-VLOOKUP(A36,Data!$A:$AN,MATCH(yoy!$D$1,Data!$A$1:$AN$1,),))/VLOOKUP(A36,Data!$A:$AN,MATCH(yoy!$D$1,Data!$A$1:$AN$1,),))+1)^12-1</f>
        <v>5.0014662047245917E-2</v>
      </c>
      <c r="E36" s="14">
        <f>(((VLOOKUP(B36,Data!$A:$AN,MATCH(yoy!$E$1,Data!$A$1:$AN$1,),)-VLOOKUP(A36,Data!$A:$AN,MATCH(yoy!$E$1,Data!$A$1:$AN$1,),))/VLOOKUP(A36,Data!$A:$AN,MATCH(yoy!$E$1,Data!$A$1:$AN$1,),))+1)^12-1</f>
        <v>8.6772586170714483E-2</v>
      </c>
      <c r="F36" s="14">
        <f>(((VLOOKUP(B36,Data!$A:$AN,MATCH(yoy!$F$1,Data!$A$1:$AN$1,),)-VLOOKUP(A36,Data!$A:$AN,MATCH(yoy!$F$1,Data!$A$1:$AN$1,),))/VLOOKUP(A36,Data!$A:$AN,MATCH(yoy!$F$1,Data!$A$1:$AN$1,),))+1)^12-1</f>
        <v>4.6852289341227316E-2</v>
      </c>
      <c r="G36" s="14">
        <f>(((VLOOKUP(B36,Data!$A:$AN,MATCH(yoy!$G$1,Data!$A$1:$AN$1,),)-VLOOKUP(A36,Data!$A:$AN,MATCH(yoy!$G$1,Data!$A$1:$AN$1,),))/VLOOKUP(A36,Data!$A:$AN,MATCH(yoy!$G$1,Data!$A$1:$AN$1,),))+1)^12-1</f>
        <v>2.7318915597621896E-2</v>
      </c>
      <c r="H36" s="14">
        <f>(((VLOOKUP(B36,Data!$A:$AN,MATCH(yoy!$H$1,Data!$A$1:$AN$1,),)-VLOOKUP(A36,Data!$A:$AN,MATCH(yoy!$H$1,Data!$A$1:$AN$1,),))/VLOOKUP(A36,Data!$A:$AN,MATCH(yoy!$H$1,Data!$A$1:$AN$1,),))+1)^12-1</f>
        <v>8.8951035084087193E-2</v>
      </c>
      <c r="I36" s="14">
        <f>(((VLOOKUP(B36,Data!$A:$AN,MATCH(yoy!$I$1,Data!$A$1:$AN$1,),)-VLOOKUP(A36,Data!$A:$AN,MATCH(yoy!$I$1,Data!$A$1:$AN$1,),))/VLOOKUP(A36,Data!$A:$AN,MATCH(yoy!$I$1,Data!$A$1:$AN$1,),))+1)^12-1</f>
        <v>3.5360283857423402E-2</v>
      </c>
      <c r="J36" s="14">
        <f>(((VLOOKUP(B36,Data!$A:$AN,MATCH(yoy!$J$1,Data!$A$1:$AN$1,),)-VLOOKUP(A36,Data!$A:$AN,MATCH(yoy!$J$1,Data!$A$1:$AN$1,),))/VLOOKUP(A36,Data!$A:$AN,MATCH(yoy!$J$1,Data!$A$1:$AN$1,),))+1)^12-1</f>
        <v>7.2035702574670735E-2</v>
      </c>
      <c r="K36" s="14">
        <f>(((VLOOKUP(B36,Data!$A:$AN,MATCH(yoy!$K$1,Data!$A$1:$AN$1,),)-VLOOKUP(A36,Data!$A:$AN,MATCH(yoy!$K$1,Data!$A$1:$AN$1,),))/VLOOKUP(A36,Data!$A:$AN,MATCH(yoy!$K$1,Data!$A$1:$AN$1,),))+1)^12-1</f>
        <v>2.8617852058208548E-2</v>
      </c>
      <c r="L36" s="14">
        <f>(((VLOOKUP(B36,Data!$A:$AN,MATCH(yoy!$L$1,Data!$A$1:$AN$1,),)-VLOOKUP(A36,Data!$A:$AN,MATCH(yoy!$L$1,Data!$A$1:$AN$1,),))/VLOOKUP(A36,Data!$A:$AN,MATCH(yoy!$L$1,Data!$A$1:$AN$1,),))+1)^12-1</f>
        <v>9.1580228084603199E-2</v>
      </c>
      <c r="M36" s="14">
        <f>(((VLOOKUP(B36,Data!$A:$AN,MATCH(yoy!$M$1,Data!$A$1:$AN$1,),)-VLOOKUP(A36,Data!$A:$AN,MATCH(yoy!$M$1,Data!$A$1:$AN$1,),))/VLOOKUP(A36,Data!$A:$AN,MATCH(yoy!$M$1,Data!$A$1:$AN$1,),))+1)^12-1</f>
        <v>4.2258631752332798E-2</v>
      </c>
      <c r="N36" s="14">
        <f>(((VLOOKUP(B36,Data!$A:$AN,MATCH(yoy!$N$1,Data!$A$1:$AN$1,),)-VLOOKUP(A36,Data!$A:$AN,MATCH(yoy!$N$1,Data!$A$1:$AN$1,),))/VLOOKUP(A36,Data!$A:$AN,MATCH(yoy!$N$1,Data!$A$1:$AN$1,),))+1)^12-1</f>
        <v>-2.8809541107189807E-2</v>
      </c>
      <c r="O36" s="14">
        <f>(((VLOOKUP(B36,Data!$A:$AN,MATCH(yoy!$O$1,Data!$A$1:$AN$1,),)-VLOOKUP(A36,Data!$A:$AN,MATCH(yoy!$O$1,Data!$A$1:$AN$1,),))/VLOOKUP(A36,Data!$A:$AN,MATCH(yoy!$O$1,Data!$A$1:$AN$1,),))+1)^12-1</f>
        <v>5.1659295361481838E-2</v>
      </c>
      <c r="P36" s="14">
        <f>(((VLOOKUP(B36,Data!$A:$AN,MATCH(yoy!$P$1,Data!$A$1:$AN$1,),)-VLOOKUP(A36,Data!$A:$AN,MATCH(yoy!$P$1,Data!$A$1:$AN$1,),))/VLOOKUP(A36,Data!$A:$AN,MATCH(yoy!$P$1,Data!$A$1:$AN$1,),))+1)^12-1</f>
        <v>3.039725190860576E-2</v>
      </c>
      <c r="Q36" s="14">
        <f>(((VLOOKUP(B36,Data!$A:$AN,MATCH(yoy!$Q$1,Data!$A$1:$AN$1,),)-VLOOKUP(A36,Data!$A:$AN,MATCH(yoy!$Q$1,Data!$A$1:$AN$1,),))/VLOOKUP(A36,Data!$A:$AN,MATCH(yoy!$Q$1,Data!$A$1:$AN$1,),))+1)^12-1</f>
        <v>3.204324019316851E-2</v>
      </c>
      <c r="R36" s="14">
        <f>(((VLOOKUP(B36,Data!$A:$AN,MATCH(yoy!$R$1,Data!$A$1:$AN$1,),)-VLOOKUP(A36,Data!$A:$AN,MATCH(yoy!$R$1,Data!$A$1:$AN$1,),))/VLOOKUP(A36,Data!$A:$AN,MATCH(yoy!$R$1,Data!$A$1:$AN$1,),))+1)^12-1</f>
        <v>4.4851817225533441E-2</v>
      </c>
      <c r="S36" s="14">
        <f>(((VLOOKUP(B36,Data!$A:$AN,MATCH(yoy!$S$1,Data!$A$1:$AN$1,),)-VLOOKUP(A36,Data!$A:$AN,MATCH(yoy!$S$1,Data!$A$1:$AN$1,),))/VLOOKUP(A36,Data!$A:$AN,MATCH(yoy!$S$1,Data!$A$1:$AN$1,),))+1)^12-1</f>
        <v>1.7804683691702072E-2</v>
      </c>
      <c r="T36" s="14">
        <f>(((VLOOKUP(B36,Data!$A:$AN,MATCH(yoy!$T$1,Data!$A$1:$AN$1,),)-VLOOKUP(A36,Data!$A:$AN,MATCH(yoy!$T$1,Data!$A$1:$AN$1,),))/VLOOKUP(A36,Data!$A:$AN,MATCH(yoy!$T$1,Data!$A$1:$AN$1,),))+1)^12-1</f>
        <v>-4.5521045886047773E-3</v>
      </c>
      <c r="U36" s="14">
        <f>(((VLOOKUP(B36,Data!$A:$AN,MATCH(yoy!$U$1,Data!$A$1:$AN$1,),)-VLOOKUP(A36,Data!$A:$AN,MATCH(yoy!$U$1,Data!$A$1:$AN$1,),))/VLOOKUP(A36,Data!$A:$AN,MATCH(yoy!$U$1,Data!$A$1:$AN$1,),))+1)^12-1</f>
        <v>2.0481763404320841E-2</v>
      </c>
      <c r="V36" s="14">
        <f>(((VLOOKUP(B36,Data!$A:$AN,MATCH(yoy!$V$1,Data!$A$1:$AN$1,),)-VLOOKUP(A36,Data!$A:$AN,MATCH(yoy!$V$1,Data!$A$1:$AN$1,),))/VLOOKUP(A36,Data!$A:$AN,MATCH(yoy!$V$1,Data!$A$1:$AN$1,),))+1)^12-1</f>
        <v>0.10811780082053035</v>
      </c>
      <c r="W36" s="14">
        <f>(((VLOOKUP(B36,Data!$A:$AN,MATCH(yoy!$W$1,Data!$A$1:$AN$1,),)-VLOOKUP(A36,Data!$A:$AN,MATCH(yoy!$W$1,Data!$A$1:$AN$1,),))/VLOOKUP(A36,Data!$A:$AN,MATCH(yoy!$W$1,Data!$A$1:$AN$1,),))+1)^12-1</f>
        <v>0.14941575277997643</v>
      </c>
      <c r="X36" s="14">
        <f>(((VLOOKUP(B36,Data!$A:$AN,MATCH(yoy!$X$1,Data!$A$1:$AN$1,),)-VLOOKUP(A36,Data!$A:$AN,MATCH(yoy!$X$1,Data!$A$1:$AN$1,),))/VLOOKUP(A36,Data!$A:$AN,MATCH(yoy!$X$1,Data!$A$1:$AN$1,),))+1)^12-1</f>
        <v>8.8602644712932888E-2</v>
      </c>
      <c r="Y36" s="14">
        <f>(((VLOOKUP(B36,Data!$A:$AN,MATCH(yoy!$Y$1,Data!$A$1:$AN$1,),)-VLOOKUP(A36,Data!$A:$AN,MATCH(yoy!$Y$1,Data!$A$1:$AN$1,),))/VLOOKUP(A36,Data!$A:$AN,MATCH(yoy!$Y$1,Data!$A$1:$AN$1,),))+1)^12-1</f>
        <v>7.7197807178730038E-2</v>
      </c>
      <c r="Z36" s="14">
        <f>(((VLOOKUP(B36,Data!$A:$AN,MATCH(yoy!$Z$1,Data!$A$1:$AN$1,),)-VLOOKUP(A36,Data!$A:$AN,MATCH(yoy!$Z$1,Data!$A$1:$AN$1,),))/VLOOKUP(A36,Data!$A:$AN,MATCH(yoy!$Z$1,Data!$A$1:$AN$1,),))+1)^12-1</f>
        <v>9.4939459567531026E-2</v>
      </c>
      <c r="AA36" s="14">
        <f>(((VLOOKUP(B36,Data!$A:$AN,MATCH(yoy!$AA$1,Data!$A$1:$AN$1,),)-VLOOKUP(A36,Data!$A:$AN,MATCH(yoy!$AA$1,Data!$A$1:$AN$1,),))/VLOOKUP(A36,Data!$A:$AN,MATCH(yoy!$AA$1,Data!$A$1:$AN$1,),))+1)^12-1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(((VLOOKUP(B37,Data!$A:$AN,MATCH(yoy!$C$1,Data!$A$1:$AN$1,),)-VLOOKUP(A37,Data!$A:$AN,MATCH(yoy!$C$1,Data!$A$1:$AN$1,),))/VLOOKUP(A37,Data!$A:$AN,MATCH(yoy!$C$1,Data!$A$1:$AN$1,),))+1)^12-1</f>
        <v>5.4784735390204453E-2</v>
      </c>
      <c r="D37" s="14">
        <f>(((VLOOKUP(B37,Data!$A:$AN,MATCH(yoy!$D$1,Data!$A$1:$AN$1,),)-VLOOKUP(A37,Data!$A:$AN,MATCH(yoy!$D$1,Data!$A$1:$AN$1,),))/VLOOKUP(A37,Data!$A:$AN,MATCH(yoy!$D$1,Data!$A$1:$AN$1,),))+1)^12-1</f>
        <v>3.8118846840800025E-2</v>
      </c>
      <c r="E37" s="14">
        <f>(((VLOOKUP(B37,Data!$A:$AN,MATCH(yoy!$E$1,Data!$A$1:$AN$1,),)-VLOOKUP(A37,Data!$A:$AN,MATCH(yoy!$E$1,Data!$A$1:$AN$1,),))/VLOOKUP(A37,Data!$A:$AN,MATCH(yoy!$E$1,Data!$A$1:$AN$1,),))+1)^12-1</f>
        <v>0.10815563391877236</v>
      </c>
      <c r="F37" s="14">
        <f>(((VLOOKUP(B37,Data!$A:$AN,MATCH(yoy!$F$1,Data!$A$1:$AN$1,),)-VLOOKUP(A37,Data!$A:$AN,MATCH(yoy!$F$1,Data!$A$1:$AN$1,),))/VLOOKUP(A37,Data!$A:$AN,MATCH(yoy!$F$1,Data!$A$1:$AN$1,),))+1)^12-1</f>
        <v>3.6483668776240874E-2</v>
      </c>
      <c r="G37" s="14">
        <f>(((VLOOKUP(B37,Data!$A:$AN,MATCH(yoy!$G$1,Data!$A$1:$AN$1,),)-VLOOKUP(A37,Data!$A:$AN,MATCH(yoy!$G$1,Data!$A$1:$AN$1,),))/VLOOKUP(A37,Data!$A:$AN,MATCH(yoy!$G$1,Data!$A$1:$AN$1,),))+1)^12-1</f>
        <v>3.2073674727815416E-2</v>
      </c>
      <c r="H37" s="14">
        <f>(((VLOOKUP(B37,Data!$A:$AN,MATCH(yoy!$H$1,Data!$A$1:$AN$1,),)-VLOOKUP(A37,Data!$A:$AN,MATCH(yoy!$H$1,Data!$A$1:$AN$1,),))/VLOOKUP(A37,Data!$A:$AN,MATCH(yoy!$H$1,Data!$A$1:$AN$1,),))+1)^12-1</f>
        <v>0.10305179279325838</v>
      </c>
      <c r="I37" s="14">
        <f>(((VLOOKUP(B37,Data!$A:$AN,MATCH(yoy!$I$1,Data!$A$1:$AN$1,),)-VLOOKUP(A37,Data!$A:$AN,MATCH(yoy!$I$1,Data!$A$1:$AN$1,),))/VLOOKUP(A37,Data!$A:$AN,MATCH(yoy!$I$1,Data!$A$1:$AN$1,),))+1)^12-1</f>
        <v>4.0151918925841912E-2</v>
      </c>
      <c r="J37" s="14">
        <f>(((VLOOKUP(B37,Data!$A:$AN,MATCH(yoy!$J$1,Data!$A$1:$AN$1,),)-VLOOKUP(A37,Data!$A:$AN,MATCH(yoy!$J$1,Data!$A$1:$AN$1,),))/VLOOKUP(A37,Data!$A:$AN,MATCH(yoy!$J$1,Data!$A$1:$AN$1,),))+1)^12-1</f>
        <v>0.11004067311900578</v>
      </c>
      <c r="K37" s="14">
        <f>(((VLOOKUP(B37,Data!$A:$AN,MATCH(yoy!$K$1,Data!$A$1:$AN$1,),)-VLOOKUP(A37,Data!$A:$AN,MATCH(yoy!$K$1,Data!$A$1:$AN$1,),))/VLOOKUP(A37,Data!$A:$AN,MATCH(yoy!$K$1,Data!$A$1:$AN$1,),))+1)^12-1</f>
        <v>3.1231321080570362E-2</v>
      </c>
      <c r="L37" s="14">
        <f>(((VLOOKUP(B37,Data!$A:$AN,MATCH(yoy!$L$1,Data!$A$1:$AN$1,),)-VLOOKUP(A37,Data!$A:$AN,MATCH(yoy!$L$1,Data!$A$1:$AN$1,),))/VLOOKUP(A37,Data!$A:$AN,MATCH(yoy!$L$1,Data!$A$1:$AN$1,),))+1)^12-1</f>
        <v>0.13363551892223358</v>
      </c>
      <c r="M37" s="14">
        <f>(((VLOOKUP(B37,Data!$A:$AN,MATCH(yoy!$M$1,Data!$A$1:$AN$1,),)-VLOOKUP(A37,Data!$A:$AN,MATCH(yoy!$M$1,Data!$A$1:$AN$1,),))/VLOOKUP(A37,Data!$A:$AN,MATCH(yoy!$M$1,Data!$A$1:$AN$1,),))+1)^12-1</f>
        <v>9.7867104505273916E-2</v>
      </c>
      <c r="N37" s="14">
        <f>(((VLOOKUP(B37,Data!$A:$AN,MATCH(yoy!$N$1,Data!$A$1:$AN$1,),)-VLOOKUP(A37,Data!$A:$AN,MATCH(yoy!$N$1,Data!$A$1:$AN$1,),))/VLOOKUP(A37,Data!$A:$AN,MATCH(yoy!$N$1,Data!$A$1:$AN$1,),))+1)^12-1</f>
        <v>2.0218292024298368E-2</v>
      </c>
      <c r="O37" s="14">
        <f>(((VLOOKUP(B37,Data!$A:$AN,MATCH(yoy!$O$1,Data!$A$1:$AN$1,),)-VLOOKUP(A37,Data!$A:$AN,MATCH(yoy!$O$1,Data!$A$1:$AN$1,),))/VLOOKUP(A37,Data!$A:$AN,MATCH(yoy!$O$1,Data!$A$1:$AN$1,),))+1)^12-1</f>
        <v>7.4206863469327145E-2</v>
      </c>
      <c r="P37" s="14">
        <f>(((VLOOKUP(B37,Data!$A:$AN,MATCH(yoy!$P$1,Data!$A$1:$AN$1,),)-VLOOKUP(A37,Data!$A:$AN,MATCH(yoy!$P$1,Data!$A$1:$AN$1,),))/VLOOKUP(A37,Data!$A:$AN,MATCH(yoy!$P$1,Data!$A$1:$AN$1,),))+1)^12-1</f>
        <v>4.0498118729256571E-2</v>
      </c>
      <c r="Q37" s="14">
        <f>(((VLOOKUP(B37,Data!$A:$AN,MATCH(yoy!$Q$1,Data!$A$1:$AN$1,),)-VLOOKUP(A37,Data!$A:$AN,MATCH(yoy!$Q$1,Data!$A$1:$AN$1,),))/VLOOKUP(A37,Data!$A:$AN,MATCH(yoy!$Q$1,Data!$A$1:$AN$1,),))+1)^12-1</f>
        <v>3.4686367045615007E-2</v>
      </c>
      <c r="R37" s="14">
        <f>(((VLOOKUP(B37,Data!$A:$AN,MATCH(yoy!$R$1,Data!$A$1:$AN$1,),)-VLOOKUP(A37,Data!$A:$AN,MATCH(yoy!$R$1,Data!$A$1:$AN$1,),))/VLOOKUP(A37,Data!$A:$AN,MATCH(yoy!$R$1,Data!$A$1:$AN$1,),))+1)^12-1</f>
        <v>7.1128020879561049E-2</v>
      </c>
      <c r="S37" s="14">
        <f>(((VLOOKUP(B37,Data!$A:$AN,MATCH(yoy!$S$1,Data!$A$1:$AN$1,),)-VLOOKUP(A37,Data!$A:$AN,MATCH(yoy!$S$1,Data!$A$1:$AN$1,),))/VLOOKUP(A37,Data!$A:$AN,MATCH(yoy!$S$1,Data!$A$1:$AN$1,),))+1)^12-1</f>
        <v>3.7937593559884908E-2</v>
      </c>
      <c r="T37" s="14">
        <f>(((VLOOKUP(B37,Data!$A:$AN,MATCH(yoy!$T$1,Data!$A$1:$AN$1,),)-VLOOKUP(A37,Data!$A:$AN,MATCH(yoy!$T$1,Data!$A$1:$AN$1,),))/VLOOKUP(A37,Data!$A:$AN,MATCH(yoy!$T$1,Data!$A$1:$AN$1,),))+1)^12-1</f>
        <v>9.6212126088408567E-3</v>
      </c>
      <c r="U37" s="14">
        <f>(((VLOOKUP(B37,Data!$A:$AN,MATCH(yoy!$U$1,Data!$A$1:$AN$1,),)-VLOOKUP(A37,Data!$A:$AN,MATCH(yoy!$U$1,Data!$A$1:$AN$1,),))/VLOOKUP(A37,Data!$A:$AN,MATCH(yoy!$U$1,Data!$A$1:$AN$1,),))+1)^12-1</f>
        <v>9.1999570779921047E-2</v>
      </c>
      <c r="V37" s="14">
        <f>(((VLOOKUP(B37,Data!$A:$AN,MATCH(yoy!$V$1,Data!$A$1:$AN$1,),)-VLOOKUP(A37,Data!$A:$AN,MATCH(yoy!$V$1,Data!$A$1:$AN$1,),))/VLOOKUP(A37,Data!$A:$AN,MATCH(yoy!$V$1,Data!$A$1:$AN$1,),))+1)^12-1</f>
        <v>5.4450490812773422E-2</v>
      </c>
      <c r="W37" s="14">
        <f>(((VLOOKUP(B37,Data!$A:$AN,MATCH(yoy!$W$1,Data!$A$1:$AN$1,),)-VLOOKUP(A37,Data!$A:$AN,MATCH(yoy!$W$1,Data!$A$1:$AN$1,),))/VLOOKUP(A37,Data!$A:$AN,MATCH(yoy!$W$1,Data!$A$1:$AN$1,),))+1)^12-1</f>
        <v>0.19057328979637078</v>
      </c>
      <c r="X37" s="14">
        <f>(((VLOOKUP(B37,Data!$A:$AN,MATCH(yoy!$X$1,Data!$A$1:$AN$1,),)-VLOOKUP(A37,Data!$A:$AN,MATCH(yoy!$X$1,Data!$A$1:$AN$1,),))/VLOOKUP(A37,Data!$A:$AN,MATCH(yoy!$X$1,Data!$A$1:$AN$1,),))+1)^12-1</f>
        <v>6.6701783681660132E-2</v>
      </c>
      <c r="Y37" s="14">
        <f>(((VLOOKUP(B37,Data!$A:$AN,MATCH(yoy!$Y$1,Data!$A$1:$AN$1,),)-VLOOKUP(A37,Data!$A:$AN,MATCH(yoy!$Y$1,Data!$A$1:$AN$1,),))/VLOOKUP(A37,Data!$A:$AN,MATCH(yoy!$Y$1,Data!$A$1:$AN$1,),))+1)^12-1</f>
        <v>5.2088174798093911E-2</v>
      </c>
      <c r="Z37" s="14">
        <f>(((VLOOKUP(B37,Data!$A:$AN,MATCH(yoy!$Z$1,Data!$A$1:$AN$1,),)-VLOOKUP(A37,Data!$A:$AN,MATCH(yoy!$Z$1,Data!$A$1:$AN$1,),))/VLOOKUP(A37,Data!$A:$AN,MATCH(yoy!$Z$1,Data!$A$1:$AN$1,),))+1)^12-1</f>
        <v>4.9706381835138203E-2</v>
      </c>
      <c r="AA37" s="14">
        <f>(((VLOOKUP(B37,Data!$A:$AN,MATCH(yoy!$AA$1,Data!$A$1:$AN$1,),)-VLOOKUP(A37,Data!$A:$AN,MATCH(yoy!$AA$1,Data!$A$1:$AN$1,),))/VLOOKUP(A37,Data!$A:$AN,MATCH(yoy!$AA$1,Data!$A$1:$AN$1,),))+1)^12-1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(((VLOOKUP(B38,Data!$A:$AN,MATCH(yoy!$C$1,Data!$A$1:$AN$1,),)-VLOOKUP(A38,Data!$A:$AN,MATCH(yoy!$C$1,Data!$A$1:$AN$1,),))/VLOOKUP(A38,Data!$A:$AN,MATCH(yoy!$C$1,Data!$A$1:$AN$1,),))+1)^12-1</f>
        <v>6.3791701953054947E-2</v>
      </c>
      <c r="D38" s="14">
        <f>(((VLOOKUP(B38,Data!$A:$AN,MATCH(yoy!$D$1,Data!$A$1:$AN$1,),)-VLOOKUP(A38,Data!$A:$AN,MATCH(yoy!$D$1,Data!$A$1:$AN$1,),))/VLOOKUP(A38,Data!$A:$AN,MATCH(yoy!$D$1,Data!$A$1:$AN$1,),))+1)^12-1</f>
        <v>4.6911451207755084E-2</v>
      </c>
      <c r="E38" s="14">
        <f>(((VLOOKUP(B38,Data!$A:$AN,MATCH(yoy!$E$1,Data!$A$1:$AN$1,),)-VLOOKUP(A38,Data!$A:$AN,MATCH(yoy!$E$1,Data!$A$1:$AN$1,),))/VLOOKUP(A38,Data!$A:$AN,MATCH(yoy!$E$1,Data!$A$1:$AN$1,),))+1)^12-1</f>
        <v>0.10489543906435506</v>
      </c>
      <c r="F38" s="14">
        <f>(((VLOOKUP(B38,Data!$A:$AN,MATCH(yoy!$F$1,Data!$A$1:$AN$1,),)-VLOOKUP(A38,Data!$A:$AN,MATCH(yoy!$F$1,Data!$A$1:$AN$1,),))/VLOOKUP(A38,Data!$A:$AN,MATCH(yoy!$F$1,Data!$A$1:$AN$1,),))+1)^12-1</f>
        <v>1.8995209560963566E-2</v>
      </c>
      <c r="G38" s="14">
        <f>(((VLOOKUP(B38,Data!$A:$AN,MATCH(yoy!$G$1,Data!$A$1:$AN$1,),)-VLOOKUP(A38,Data!$A:$AN,MATCH(yoy!$G$1,Data!$A$1:$AN$1,),))/VLOOKUP(A38,Data!$A:$AN,MATCH(yoy!$G$1,Data!$A$1:$AN$1,),))+1)^12-1</f>
        <v>3.6986507771289423E-2</v>
      </c>
      <c r="H38" s="14">
        <f>(((VLOOKUP(B38,Data!$A:$AN,MATCH(yoy!$H$1,Data!$A$1:$AN$1,),)-VLOOKUP(A38,Data!$A:$AN,MATCH(yoy!$H$1,Data!$A$1:$AN$1,),))/VLOOKUP(A38,Data!$A:$AN,MATCH(yoy!$H$1,Data!$A$1:$AN$1,),))+1)^12-1</f>
        <v>6.4689034654174193E-2</v>
      </c>
      <c r="I38" s="14">
        <f>(((VLOOKUP(B38,Data!$A:$AN,MATCH(yoy!$I$1,Data!$A$1:$AN$1,),)-VLOOKUP(A38,Data!$A:$AN,MATCH(yoy!$I$1,Data!$A$1:$AN$1,),))/VLOOKUP(A38,Data!$A:$AN,MATCH(yoy!$I$1,Data!$A$1:$AN$1,),))+1)^12-1</f>
        <v>3.0580555578795909E-2</v>
      </c>
      <c r="J38" s="14">
        <f>(((VLOOKUP(B38,Data!$A:$AN,MATCH(yoy!$J$1,Data!$A$1:$AN$1,),)-VLOOKUP(A38,Data!$A:$AN,MATCH(yoy!$J$1,Data!$A$1:$AN$1,),))/VLOOKUP(A38,Data!$A:$AN,MATCH(yoy!$J$1,Data!$A$1:$AN$1,),))+1)^12-1</f>
        <v>6.0678713399643369E-2</v>
      </c>
      <c r="K38" s="14">
        <f>(((VLOOKUP(B38,Data!$A:$AN,MATCH(yoy!$K$1,Data!$A$1:$AN$1,),)-VLOOKUP(A38,Data!$A:$AN,MATCH(yoy!$K$1,Data!$A$1:$AN$1,),))/VLOOKUP(A38,Data!$A:$AN,MATCH(yoy!$K$1,Data!$A$1:$AN$1,),))+1)^12-1</f>
        <v>0.10885263868212625</v>
      </c>
      <c r="L38" s="14">
        <f>(((VLOOKUP(B38,Data!$A:$AN,MATCH(yoy!$L$1,Data!$A$1:$AN$1,),)-VLOOKUP(A38,Data!$A:$AN,MATCH(yoy!$L$1,Data!$A$1:$AN$1,),))/VLOOKUP(A38,Data!$A:$AN,MATCH(yoy!$L$1,Data!$A$1:$AN$1,),))+1)^12-1</f>
        <v>9.8289814968798517E-2</v>
      </c>
      <c r="M38" s="14">
        <f>(((VLOOKUP(B38,Data!$A:$AN,MATCH(yoy!$M$1,Data!$A$1:$AN$1,),)-VLOOKUP(A38,Data!$A:$AN,MATCH(yoy!$M$1,Data!$A$1:$AN$1,),))/VLOOKUP(A38,Data!$A:$AN,MATCH(yoy!$M$1,Data!$A$1:$AN$1,),))+1)^12-1</f>
        <v>9.1154860435380902E-2</v>
      </c>
      <c r="N38" s="14">
        <f>(((VLOOKUP(B38,Data!$A:$AN,MATCH(yoy!$N$1,Data!$A$1:$AN$1,),)-VLOOKUP(A38,Data!$A:$AN,MATCH(yoy!$N$1,Data!$A$1:$AN$1,),))/VLOOKUP(A38,Data!$A:$AN,MATCH(yoy!$N$1,Data!$A$1:$AN$1,),))+1)^12-1</f>
        <v>5.779702391789221E-2</v>
      </c>
      <c r="O38" s="14">
        <f>(((VLOOKUP(B38,Data!$A:$AN,MATCH(yoy!$O$1,Data!$A$1:$AN$1,),)-VLOOKUP(A38,Data!$A:$AN,MATCH(yoy!$O$1,Data!$A$1:$AN$1,),))/VLOOKUP(A38,Data!$A:$AN,MATCH(yoy!$O$1,Data!$A$1:$AN$1,),))+1)^12-1</f>
        <v>0.19449689542678383</v>
      </c>
      <c r="P38" s="14">
        <f>(((VLOOKUP(B38,Data!$A:$AN,MATCH(yoy!$P$1,Data!$A$1:$AN$1,),)-VLOOKUP(A38,Data!$A:$AN,MATCH(yoy!$P$1,Data!$A$1:$AN$1,),))/VLOOKUP(A38,Data!$A:$AN,MATCH(yoy!$P$1,Data!$A$1:$AN$1,),))+1)^12-1</f>
        <v>8.6818399547714753E-2</v>
      </c>
      <c r="Q38" s="14">
        <f>(((VLOOKUP(B38,Data!$A:$AN,MATCH(yoy!$Q$1,Data!$A$1:$AN$1,),)-VLOOKUP(A38,Data!$A:$AN,MATCH(yoy!$Q$1,Data!$A$1:$AN$1,),))/VLOOKUP(A38,Data!$A:$AN,MATCH(yoy!$Q$1,Data!$A$1:$AN$1,),))+1)^12-1</f>
        <v>3.91351555388606E-2</v>
      </c>
      <c r="R38" s="14">
        <f>(((VLOOKUP(B38,Data!$A:$AN,MATCH(yoy!$R$1,Data!$A$1:$AN$1,),)-VLOOKUP(A38,Data!$A:$AN,MATCH(yoy!$R$1,Data!$A$1:$AN$1,),))/VLOOKUP(A38,Data!$A:$AN,MATCH(yoy!$R$1,Data!$A$1:$AN$1,),))+1)^12-1</f>
        <v>8.6139369720400705E-2</v>
      </c>
      <c r="S38" s="14">
        <f>(((VLOOKUP(B38,Data!$A:$AN,MATCH(yoy!$S$1,Data!$A$1:$AN$1,),)-VLOOKUP(A38,Data!$A:$AN,MATCH(yoy!$S$1,Data!$A$1:$AN$1,),))/VLOOKUP(A38,Data!$A:$AN,MATCH(yoy!$S$1,Data!$A$1:$AN$1,),))+1)^12-1</f>
        <v>5.1030383831036197E-2</v>
      </c>
      <c r="T38" s="14">
        <f>(((VLOOKUP(B38,Data!$A:$AN,MATCH(yoy!$T$1,Data!$A$1:$AN$1,),)-VLOOKUP(A38,Data!$A:$AN,MATCH(yoy!$T$1,Data!$A$1:$AN$1,),))/VLOOKUP(A38,Data!$A:$AN,MATCH(yoy!$T$1,Data!$A$1:$AN$1,),))+1)^12-1</f>
        <v>6.6174006737702129E-2</v>
      </c>
      <c r="U38" s="14">
        <f>(((VLOOKUP(B38,Data!$A:$AN,MATCH(yoy!$U$1,Data!$A$1:$AN$1,),)-VLOOKUP(A38,Data!$A:$AN,MATCH(yoy!$U$1,Data!$A$1:$AN$1,),))/VLOOKUP(A38,Data!$A:$AN,MATCH(yoy!$U$1,Data!$A$1:$AN$1,),))+1)^12-1</f>
        <v>-4.8275907762192483E-2</v>
      </c>
      <c r="V38" s="14">
        <f>(((VLOOKUP(B38,Data!$A:$AN,MATCH(yoy!$V$1,Data!$A$1:$AN$1,),)-VLOOKUP(A38,Data!$A:$AN,MATCH(yoy!$V$1,Data!$A$1:$AN$1,),))/VLOOKUP(A38,Data!$A:$AN,MATCH(yoy!$V$1,Data!$A$1:$AN$1,),))+1)^12-1</f>
        <v>-3.6102770953170826E-2</v>
      </c>
      <c r="W38" s="14">
        <f>(((VLOOKUP(B38,Data!$A:$AN,MATCH(yoy!$W$1,Data!$A$1:$AN$1,),)-VLOOKUP(A38,Data!$A:$AN,MATCH(yoy!$W$1,Data!$A$1:$AN$1,),))/VLOOKUP(A38,Data!$A:$AN,MATCH(yoy!$W$1,Data!$A$1:$AN$1,),))+1)^12-1</f>
        <v>0.32488940465727212</v>
      </c>
      <c r="X38" s="14">
        <f>(((VLOOKUP(B38,Data!$A:$AN,MATCH(yoy!$X$1,Data!$A$1:$AN$1,),)-VLOOKUP(A38,Data!$A:$AN,MATCH(yoy!$X$1,Data!$A$1:$AN$1,),))/VLOOKUP(A38,Data!$A:$AN,MATCH(yoy!$X$1,Data!$A$1:$AN$1,),))+1)^12-1</f>
        <v>5.919047233525232E-2</v>
      </c>
      <c r="Y38" s="14">
        <f>(((VLOOKUP(B38,Data!$A:$AN,MATCH(yoy!$Y$1,Data!$A$1:$AN$1,),)-VLOOKUP(A38,Data!$A:$AN,MATCH(yoy!$Y$1,Data!$A$1:$AN$1,),))/VLOOKUP(A38,Data!$A:$AN,MATCH(yoy!$Y$1,Data!$A$1:$AN$1,),))+1)^12-1</f>
        <v>0.10566633599756226</v>
      </c>
      <c r="Z38" s="14">
        <f>(((VLOOKUP(B38,Data!$A:$AN,MATCH(yoy!$Z$1,Data!$A$1:$AN$1,),)-VLOOKUP(A38,Data!$A:$AN,MATCH(yoy!$Z$1,Data!$A$1:$AN$1,),))/VLOOKUP(A38,Data!$A:$AN,MATCH(yoy!$Z$1,Data!$A$1:$AN$1,),))+1)^12-1</f>
        <v>-1.8143376229027952E-2</v>
      </c>
      <c r="AA38" s="14">
        <f>(((VLOOKUP(B38,Data!$A:$AN,MATCH(yoy!$AA$1,Data!$A$1:$AN$1,),)-VLOOKUP(A38,Data!$A:$AN,MATCH(yoy!$AA$1,Data!$A$1:$AN$1,),))/VLOOKUP(A38,Data!$A:$AN,MATCH(yoy!$AA$1,Data!$A$1:$AN$1,),))+1)^12-1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(((VLOOKUP(B39,Data!$A:$AN,MATCH(yoy!$C$1,Data!$A$1:$AN$1,),)-VLOOKUP(A39,Data!$A:$AN,MATCH(yoy!$C$1,Data!$A$1:$AN$1,),))/VLOOKUP(A39,Data!$A:$AN,MATCH(yoy!$C$1,Data!$A$1:$AN$1,),))+1)^12-1</f>
        <v>4.5451690661693078E-2</v>
      </c>
      <c r="D39" s="14">
        <f>(((VLOOKUP(B39,Data!$A:$AN,MATCH(yoy!$D$1,Data!$A$1:$AN$1,),)-VLOOKUP(A39,Data!$A:$AN,MATCH(yoy!$D$1,Data!$A$1:$AN$1,),))/VLOOKUP(A39,Data!$A:$AN,MATCH(yoy!$D$1,Data!$A$1:$AN$1,),))+1)^12-1</f>
        <v>2.201199425532252E-2</v>
      </c>
      <c r="E39" s="14">
        <f>(((VLOOKUP(B39,Data!$A:$AN,MATCH(yoy!$E$1,Data!$A$1:$AN$1,),)-VLOOKUP(A39,Data!$A:$AN,MATCH(yoy!$E$1,Data!$A$1:$AN$1,),))/VLOOKUP(A39,Data!$A:$AN,MATCH(yoy!$E$1,Data!$A$1:$AN$1,),))+1)^12-1</f>
        <v>0.1082992918931116</v>
      </c>
      <c r="F39" s="14">
        <f>(((VLOOKUP(B39,Data!$A:$AN,MATCH(yoy!$F$1,Data!$A$1:$AN$1,),)-VLOOKUP(A39,Data!$A:$AN,MATCH(yoy!$F$1,Data!$A$1:$AN$1,),))/VLOOKUP(A39,Data!$A:$AN,MATCH(yoy!$F$1,Data!$A$1:$AN$1,),))+1)^12-1</f>
        <v>4.6757799895874141E-2</v>
      </c>
      <c r="G39" s="14">
        <f>(((VLOOKUP(B39,Data!$A:$AN,MATCH(yoy!$G$1,Data!$A$1:$AN$1,),)-VLOOKUP(A39,Data!$A:$AN,MATCH(yoy!$G$1,Data!$A$1:$AN$1,),))/VLOOKUP(A39,Data!$A:$AN,MATCH(yoy!$G$1,Data!$A$1:$AN$1,),))+1)^12-1</f>
        <v>3.3053097259524877E-2</v>
      </c>
      <c r="H39" s="14">
        <f>(((VLOOKUP(B39,Data!$A:$AN,MATCH(yoy!$H$1,Data!$A$1:$AN$1,),)-VLOOKUP(A39,Data!$A:$AN,MATCH(yoy!$H$1,Data!$A$1:$AN$1,),))/VLOOKUP(A39,Data!$A:$AN,MATCH(yoy!$H$1,Data!$A$1:$AN$1,),))+1)^12-1</f>
        <v>2.5619119611500984E-2</v>
      </c>
      <c r="I39" s="14">
        <f>(((VLOOKUP(B39,Data!$A:$AN,MATCH(yoy!$I$1,Data!$A$1:$AN$1,),)-VLOOKUP(A39,Data!$A:$AN,MATCH(yoy!$I$1,Data!$A$1:$AN$1,),))/VLOOKUP(A39,Data!$A:$AN,MATCH(yoy!$I$1,Data!$A$1:$AN$1,),))+1)^12-1</f>
        <v>1.6007858695652466E-2</v>
      </c>
      <c r="J39" s="14">
        <f>(((VLOOKUP(B39,Data!$A:$AN,MATCH(yoy!$J$1,Data!$A$1:$AN$1,),)-VLOOKUP(A39,Data!$A:$AN,MATCH(yoy!$J$1,Data!$A$1:$AN$1,),))/VLOOKUP(A39,Data!$A:$AN,MATCH(yoy!$J$1,Data!$A$1:$AN$1,),))+1)^12-1</f>
        <v>4.3830348674957831E-2</v>
      </c>
      <c r="K39" s="14">
        <f>(((VLOOKUP(B39,Data!$A:$AN,MATCH(yoy!$K$1,Data!$A$1:$AN$1,),)-VLOOKUP(A39,Data!$A:$AN,MATCH(yoy!$K$1,Data!$A$1:$AN$1,),))/VLOOKUP(A39,Data!$A:$AN,MATCH(yoy!$K$1,Data!$A$1:$AN$1,),))+1)^12-1</f>
        <v>6.4617117568325444E-2</v>
      </c>
      <c r="L39" s="14">
        <f>(((VLOOKUP(B39,Data!$A:$AN,MATCH(yoy!$L$1,Data!$A$1:$AN$1,),)-VLOOKUP(A39,Data!$A:$AN,MATCH(yoy!$L$1,Data!$A$1:$AN$1,),))/VLOOKUP(A39,Data!$A:$AN,MATCH(yoy!$L$1,Data!$A$1:$AN$1,),))+1)^12-1</f>
        <v>4.573716766517566E-2</v>
      </c>
      <c r="M39" s="14">
        <f>(((VLOOKUP(B39,Data!$A:$AN,MATCH(yoy!$M$1,Data!$A$1:$AN$1,),)-VLOOKUP(A39,Data!$A:$AN,MATCH(yoy!$M$1,Data!$A$1:$AN$1,),))/VLOOKUP(A39,Data!$A:$AN,MATCH(yoy!$M$1,Data!$A$1:$AN$1,),))+1)^12-1</f>
        <v>6.6119065209041317E-2</v>
      </c>
      <c r="N39" s="14">
        <f>(((VLOOKUP(B39,Data!$A:$AN,MATCH(yoy!$N$1,Data!$A$1:$AN$1,),)-VLOOKUP(A39,Data!$A:$AN,MATCH(yoy!$N$1,Data!$A$1:$AN$1,),))/VLOOKUP(A39,Data!$A:$AN,MATCH(yoy!$N$1,Data!$A$1:$AN$1,),))+1)^12-1</f>
        <v>6.6783136577091895E-2</v>
      </c>
      <c r="O39" s="14">
        <f>(((VLOOKUP(B39,Data!$A:$AN,MATCH(yoy!$O$1,Data!$A$1:$AN$1,),)-VLOOKUP(A39,Data!$A:$AN,MATCH(yoy!$O$1,Data!$A$1:$AN$1,),))/VLOOKUP(A39,Data!$A:$AN,MATCH(yoy!$O$1,Data!$A$1:$AN$1,),))+1)^12-1</f>
        <v>0.13049944608400321</v>
      </c>
      <c r="P39" s="14">
        <f>(((VLOOKUP(B39,Data!$A:$AN,MATCH(yoy!$P$1,Data!$A$1:$AN$1,),)-VLOOKUP(A39,Data!$A:$AN,MATCH(yoy!$P$1,Data!$A$1:$AN$1,),))/VLOOKUP(A39,Data!$A:$AN,MATCH(yoy!$P$1,Data!$A$1:$AN$1,),))+1)^12-1</f>
        <v>6.870092227927338E-2</v>
      </c>
      <c r="Q39" s="14">
        <f>(((VLOOKUP(B39,Data!$A:$AN,MATCH(yoy!$Q$1,Data!$A$1:$AN$1,),)-VLOOKUP(A39,Data!$A:$AN,MATCH(yoy!$Q$1,Data!$A$1:$AN$1,),))/VLOOKUP(A39,Data!$A:$AN,MATCH(yoy!$Q$1,Data!$A$1:$AN$1,),))+1)^12-1</f>
        <v>3.388185236929786E-2</v>
      </c>
      <c r="R39" s="14">
        <f>(((VLOOKUP(B39,Data!$A:$AN,MATCH(yoy!$R$1,Data!$A$1:$AN$1,),)-VLOOKUP(A39,Data!$A:$AN,MATCH(yoy!$R$1,Data!$A$1:$AN$1,),))/VLOOKUP(A39,Data!$A:$AN,MATCH(yoy!$R$1,Data!$A$1:$AN$1,),))+1)^12-1</f>
        <v>9.7535868347276455E-2</v>
      </c>
      <c r="S39" s="14">
        <f>(((VLOOKUP(B39,Data!$A:$AN,MATCH(yoy!$S$1,Data!$A$1:$AN$1,),)-VLOOKUP(A39,Data!$A:$AN,MATCH(yoy!$S$1,Data!$A$1:$AN$1,),))/VLOOKUP(A39,Data!$A:$AN,MATCH(yoy!$S$1,Data!$A$1:$AN$1,),))+1)^12-1</f>
        <v>7.0335122863529165E-2</v>
      </c>
      <c r="T39" s="14">
        <f>(((VLOOKUP(B39,Data!$A:$AN,MATCH(yoy!$T$1,Data!$A$1:$AN$1,),)-VLOOKUP(A39,Data!$A:$AN,MATCH(yoy!$T$1,Data!$A$1:$AN$1,),))/VLOOKUP(A39,Data!$A:$AN,MATCH(yoy!$T$1,Data!$A$1:$AN$1,),))+1)^12-1</f>
        <v>5.0659786765701043E-2</v>
      </c>
      <c r="U39" s="14">
        <f>(((VLOOKUP(B39,Data!$A:$AN,MATCH(yoy!$U$1,Data!$A$1:$AN$1,),)-VLOOKUP(A39,Data!$A:$AN,MATCH(yoy!$U$1,Data!$A$1:$AN$1,),))/VLOOKUP(A39,Data!$A:$AN,MATCH(yoy!$U$1,Data!$A$1:$AN$1,),))+1)^12-1</f>
        <v>-8.4344276392808504E-2</v>
      </c>
      <c r="V39" s="14">
        <f>(((VLOOKUP(B39,Data!$A:$AN,MATCH(yoy!$V$1,Data!$A$1:$AN$1,),)-VLOOKUP(A39,Data!$A:$AN,MATCH(yoy!$V$1,Data!$A$1:$AN$1,),))/VLOOKUP(A39,Data!$A:$AN,MATCH(yoy!$V$1,Data!$A$1:$AN$1,),))+1)^12-1</f>
        <v>-1.9470756981041171E-2</v>
      </c>
      <c r="W39" s="14">
        <f>(((VLOOKUP(B39,Data!$A:$AN,MATCH(yoy!$W$1,Data!$A$1:$AN$1,),)-VLOOKUP(A39,Data!$A:$AN,MATCH(yoy!$W$1,Data!$A$1:$AN$1,),))/VLOOKUP(A39,Data!$A:$AN,MATCH(yoy!$W$1,Data!$A$1:$AN$1,),))+1)^12-1</f>
        <v>0.306111809121423</v>
      </c>
      <c r="X39" s="14">
        <f>(((VLOOKUP(B39,Data!$A:$AN,MATCH(yoy!$X$1,Data!$A$1:$AN$1,),)-VLOOKUP(A39,Data!$A:$AN,MATCH(yoy!$X$1,Data!$A$1:$AN$1,),))/VLOOKUP(A39,Data!$A:$AN,MATCH(yoy!$X$1,Data!$A$1:$AN$1,),))+1)^12-1</f>
        <v>5.2435535860626992E-2</v>
      </c>
      <c r="Y39" s="14">
        <f>(((VLOOKUP(B39,Data!$A:$AN,MATCH(yoy!$Y$1,Data!$A$1:$AN$1,),)-VLOOKUP(A39,Data!$A:$AN,MATCH(yoy!$Y$1,Data!$A$1:$AN$1,),))/VLOOKUP(A39,Data!$A:$AN,MATCH(yoy!$Y$1,Data!$A$1:$AN$1,),))+1)^12-1</f>
        <v>0.11009095181451722</v>
      </c>
      <c r="Z39" s="14">
        <f>(((VLOOKUP(B39,Data!$A:$AN,MATCH(yoy!$Z$1,Data!$A$1:$AN$1,),)-VLOOKUP(A39,Data!$A:$AN,MATCH(yoy!$Z$1,Data!$A$1:$AN$1,),))/VLOOKUP(A39,Data!$A:$AN,MATCH(yoy!$Z$1,Data!$A$1:$AN$1,),))+1)^12-1</f>
        <v>1.8680655296237303E-2</v>
      </c>
      <c r="AA39" s="14">
        <f>(((VLOOKUP(B39,Data!$A:$AN,MATCH(yoy!$AA$1,Data!$A$1:$AN$1,),)-VLOOKUP(A39,Data!$A:$AN,MATCH(yoy!$AA$1,Data!$A$1:$AN$1,),))/VLOOKUP(A39,Data!$A:$AN,MATCH(yoy!$AA$1,Data!$A$1:$AN$1,),))+1)^12-1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(((VLOOKUP(B40,Data!$A:$AN,MATCH(yoy!$C$1,Data!$A$1:$AN$1,),)-VLOOKUP(A40,Data!$A:$AN,MATCH(yoy!$C$1,Data!$A$1:$AN$1,),))/VLOOKUP(A40,Data!$A:$AN,MATCH(yoy!$C$1,Data!$A$1:$AN$1,),))+1)^12-1</f>
        <v>3.5759806299182184E-2</v>
      </c>
      <c r="D40" s="14">
        <f>(((VLOOKUP(B40,Data!$A:$AN,MATCH(yoy!$D$1,Data!$A$1:$AN$1,),)-VLOOKUP(A40,Data!$A:$AN,MATCH(yoy!$D$1,Data!$A$1:$AN$1,),))/VLOOKUP(A40,Data!$A:$AN,MATCH(yoy!$D$1,Data!$A$1:$AN$1,),))+1)^12-1</f>
        <v>3.6882428122827937E-2</v>
      </c>
      <c r="E40" s="14">
        <f>(((VLOOKUP(B40,Data!$A:$AN,MATCH(yoy!$E$1,Data!$A$1:$AN$1,),)-VLOOKUP(A40,Data!$A:$AN,MATCH(yoy!$E$1,Data!$A$1:$AN$1,),))/VLOOKUP(A40,Data!$A:$AN,MATCH(yoy!$E$1,Data!$A$1:$AN$1,),))+1)^12-1</f>
        <v>7.3213814247766074E-2</v>
      </c>
      <c r="F40" s="14">
        <f>(((VLOOKUP(B40,Data!$A:$AN,MATCH(yoy!$F$1,Data!$A$1:$AN$1,),)-VLOOKUP(A40,Data!$A:$AN,MATCH(yoy!$F$1,Data!$A$1:$AN$1,),))/VLOOKUP(A40,Data!$A:$AN,MATCH(yoy!$F$1,Data!$A$1:$AN$1,),))+1)^12-1</f>
        <v>4.5017335042642159E-2</v>
      </c>
      <c r="G40" s="14">
        <f>(((VLOOKUP(B40,Data!$A:$AN,MATCH(yoy!$G$1,Data!$A$1:$AN$1,),)-VLOOKUP(A40,Data!$A:$AN,MATCH(yoy!$G$1,Data!$A$1:$AN$1,),))/VLOOKUP(A40,Data!$A:$AN,MATCH(yoy!$G$1,Data!$A$1:$AN$1,),))+1)^12-1</f>
        <v>7.7108325461925364E-3</v>
      </c>
      <c r="H40" s="14">
        <f>(((VLOOKUP(B40,Data!$A:$AN,MATCH(yoy!$H$1,Data!$A$1:$AN$1,),)-VLOOKUP(A40,Data!$A:$AN,MATCH(yoy!$H$1,Data!$A$1:$AN$1,),))/VLOOKUP(A40,Data!$A:$AN,MATCH(yoy!$H$1,Data!$A$1:$AN$1,),))+1)^12-1</f>
        <v>-8.6258705238482225E-3</v>
      </c>
      <c r="I40" s="14">
        <f>(((VLOOKUP(B40,Data!$A:$AN,MATCH(yoy!$I$1,Data!$A$1:$AN$1,),)-VLOOKUP(A40,Data!$A:$AN,MATCH(yoy!$I$1,Data!$A$1:$AN$1,),))/VLOOKUP(A40,Data!$A:$AN,MATCH(yoy!$I$1,Data!$A$1:$AN$1,),))+1)^12-1</f>
        <v>1.4029178860362812E-2</v>
      </c>
      <c r="J40" s="14">
        <f>(((VLOOKUP(B40,Data!$A:$AN,MATCH(yoy!$J$1,Data!$A$1:$AN$1,),)-VLOOKUP(A40,Data!$A:$AN,MATCH(yoy!$J$1,Data!$A$1:$AN$1,),))/VLOOKUP(A40,Data!$A:$AN,MATCH(yoy!$J$1,Data!$A$1:$AN$1,),))+1)^12-1</f>
        <v>1.8689101312876488E-3</v>
      </c>
      <c r="K40" s="14">
        <f>(((VLOOKUP(B40,Data!$A:$AN,MATCH(yoy!$K$1,Data!$A$1:$AN$1,),)-VLOOKUP(A40,Data!$A:$AN,MATCH(yoy!$K$1,Data!$A$1:$AN$1,),))/VLOOKUP(A40,Data!$A:$AN,MATCH(yoy!$K$1,Data!$A$1:$AN$1,),))+1)^12-1</f>
        <v>-6.1577387849588439E-3</v>
      </c>
      <c r="L40" s="14">
        <f>(((VLOOKUP(B40,Data!$A:$AN,MATCH(yoy!$L$1,Data!$A$1:$AN$1,),)-VLOOKUP(A40,Data!$A:$AN,MATCH(yoy!$L$1,Data!$A$1:$AN$1,),))/VLOOKUP(A40,Data!$A:$AN,MATCH(yoy!$L$1,Data!$A$1:$AN$1,),))+1)^12-1</f>
        <v>3.5020355467628717E-2</v>
      </c>
      <c r="M40" s="14">
        <f>(((VLOOKUP(B40,Data!$A:$AN,MATCH(yoy!$M$1,Data!$A$1:$AN$1,),)-VLOOKUP(A40,Data!$A:$AN,MATCH(yoy!$M$1,Data!$A$1:$AN$1,),))/VLOOKUP(A40,Data!$A:$AN,MATCH(yoy!$M$1,Data!$A$1:$AN$1,),))+1)^12-1</f>
        <v>0.1218738421329868</v>
      </c>
      <c r="N40" s="14">
        <f>(((VLOOKUP(B40,Data!$A:$AN,MATCH(yoy!$N$1,Data!$A$1:$AN$1,),)-VLOOKUP(A40,Data!$A:$AN,MATCH(yoy!$N$1,Data!$A$1:$AN$1,),))/VLOOKUP(A40,Data!$A:$AN,MATCH(yoy!$N$1,Data!$A$1:$AN$1,),))+1)^12-1</f>
        <v>-6.4375233275288379E-2</v>
      </c>
      <c r="O40" s="14">
        <f>(((VLOOKUP(B40,Data!$A:$AN,MATCH(yoy!$O$1,Data!$A$1:$AN$1,),)-VLOOKUP(A40,Data!$A:$AN,MATCH(yoy!$O$1,Data!$A$1:$AN$1,),))/VLOOKUP(A40,Data!$A:$AN,MATCH(yoy!$O$1,Data!$A$1:$AN$1,),))+1)^12-1</f>
        <v>6.2773824063163008E-2</v>
      </c>
      <c r="P40" s="14">
        <f>(((VLOOKUP(B40,Data!$A:$AN,MATCH(yoy!$P$1,Data!$A$1:$AN$1,),)-VLOOKUP(A40,Data!$A:$AN,MATCH(yoy!$P$1,Data!$A$1:$AN$1,),))/VLOOKUP(A40,Data!$A:$AN,MATCH(yoy!$P$1,Data!$A$1:$AN$1,),))+1)^12-1</f>
        <v>7.2947183411133709E-2</v>
      </c>
      <c r="Q40" s="14">
        <f>(((VLOOKUP(B40,Data!$A:$AN,MATCH(yoy!$Q$1,Data!$A$1:$AN$1,),)-VLOOKUP(A40,Data!$A:$AN,MATCH(yoy!$Q$1,Data!$A$1:$AN$1,),))/VLOOKUP(A40,Data!$A:$AN,MATCH(yoy!$Q$1,Data!$A$1:$AN$1,),))+1)^12-1</f>
        <v>-9.3019009364087024E-3</v>
      </c>
      <c r="R40" s="14">
        <f>(((VLOOKUP(B40,Data!$A:$AN,MATCH(yoy!$R$1,Data!$A$1:$AN$1,),)-VLOOKUP(A40,Data!$A:$AN,MATCH(yoy!$R$1,Data!$A$1:$AN$1,),))/VLOOKUP(A40,Data!$A:$AN,MATCH(yoy!$R$1,Data!$A$1:$AN$1,),))+1)^12-1</f>
        <v>4.2347415411743805E-2</v>
      </c>
      <c r="S40" s="14">
        <f>(((VLOOKUP(B40,Data!$A:$AN,MATCH(yoy!$S$1,Data!$A$1:$AN$1,),)-VLOOKUP(A40,Data!$A:$AN,MATCH(yoy!$S$1,Data!$A$1:$AN$1,),))/VLOOKUP(A40,Data!$A:$AN,MATCH(yoy!$S$1,Data!$A$1:$AN$1,),))+1)^12-1</f>
        <v>0.108542113149519</v>
      </c>
      <c r="T40" s="14">
        <f>(((VLOOKUP(B40,Data!$A:$AN,MATCH(yoy!$T$1,Data!$A$1:$AN$1,),)-VLOOKUP(A40,Data!$A:$AN,MATCH(yoy!$T$1,Data!$A$1:$AN$1,),))/VLOOKUP(A40,Data!$A:$AN,MATCH(yoy!$T$1,Data!$A$1:$AN$1,),))+1)^12-1</f>
        <v>5.3056755796376809E-3</v>
      </c>
      <c r="U40" s="14">
        <f>(((VLOOKUP(B40,Data!$A:$AN,MATCH(yoy!$U$1,Data!$A$1:$AN$1,),)-VLOOKUP(A40,Data!$A:$AN,MATCH(yoy!$U$1,Data!$A$1:$AN$1,),))/VLOOKUP(A40,Data!$A:$AN,MATCH(yoy!$U$1,Data!$A$1:$AN$1,),))+1)^12-1</f>
        <v>7.993606606004966E-2</v>
      </c>
      <c r="V40" s="14">
        <f>(((VLOOKUP(B40,Data!$A:$AN,MATCH(yoy!$V$1,Data!$A$1:$AN$1,),)-VLOOKUP(A40,Data!$A:$AN,MATCH(yoy!$V$1,Data!$A$1:$AN$1,),))/VLOOKUP(A40,Data!$A:$AN,MATCH(yoy!$V$1,Data!$A$1:$AN$1,),))+1)^12-1</f>
        <v>4.9246640582443435E-2</v>
      </c>
      <c r="W40" s="14">
        <f>(((VLOOKUP(B40,Data!$A:$AN,MATCH(yoy!$W$1,Data!$A$1:$AN$1,),)-VLOOKUP(A40,Data!$A:$AN,MATCH(yoy!$W$1,Data!$A$1:$AN$1,),))/VLOOKUP(A40,Data!$A:$AN,MATCH(yoy!$W$1,Data!$A$1:$AN$1,),))+1)^12-1</f>
        <v>2.5820059880324209E-2</v>
      </c>
      <c r="X40" s="14">
        <f>(((VLOOKUP(B40,Data!$A:$AN,MATCH(yoy!$X$1,Data!$A$1:$AN$1,),)-VLOOKUP(A40,Data!$A:$AN,MATCH(yoy!$X$1,Data!$A$1:$AN$1,),))/VLOOKUP(A40,Data!$A:$AN,MATCH(yoy!$X$1,Data!$A$1:$AN$1,),))+1)^12-1</f>
        <v>6.544376521370765E-2</v>
      </c>
      <c r="Y40" s="14">
        <f>(((VLOOKUP(B40,Data!$A:$AN,MATCH(yoy!$Y$1,Data!$A$1:$AN$1,),)-VLOOKUP(A40,Data!$A:$AN,MATCH(yoy!$Y$1,Data!$A$1:$AN$1,),))/VLOOKUP(A40,Data!$A:$AN,MATCH(yoy!$Y$1,Data!$A$1:$AN$1,),))+1)^12-1</f>
        <v>7.209914392208705E-2</v>
      </c>
      <c r="Z40" s="14">
        <f>(((VLOOKUP(B40,Data!$A:$AN,MATCH(yoy!$Z$1,Data!$A$1:$AN$1,),)-VLOOKUP(A40,Data!$A:$AN,MATCH(yoy!$Z$1,Data!$A$1:$AN$1,),))/VLOOKUP(A40,Data!$A:$AN,MATCH(yoy!$Z$1,Data!$A$1:$AN$1,),))+1)^12-1</f>
        <v>4.5372196379026564E-2</v>
      </c>
      <c r="AA40" s="14">
        <f>(((VLOOKUP(B40,Data!$A:$AN,MATCH(yoy!$AA$1,Data!$A$1:$AN$1,),)-VLOOKUP(A40,Data!$A:$AN,MATCH(yoy!$AA$1,Data!$A$1:$AN$1,),))/VLOOKUP(A40,Data!$A:$AN,MATCH(yoy!$AA$1,Data!$A$1:$AN$1,),))+1)^12-1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(((VLOOKUP(B41,Data!$A:$AN,MATCH(yoy!$C$1,Data!$A$1:$AN$1,),)-VLOOKUP(A41,Data!$A:$AN,MATCH(yoy!$C$1,Data!$A$1:$AN$1,),))/VLOOKUP(A41,Data!$A:$AN,MATCH(yoy!$C$1,Data!$A$1:$AN$1,),))+1)^12-1</f>
        <v>1.4172308732008698E-2</v>
      </c>
      <c r="D41" s="14">
        <f>(((VLOOKUP(B41,Data!$A:$AN,MATCH(yoy!$D$1,Data!$A$1:$AN$1,),)-VLOOKUP(A41,Data!$A:$AN,MATCH(yoy!$D$1,Data!$A$1:$AN$1,),))/VLOOKUP(A41,Data!$A:$AN,MATCH(yoy!$D$1,Data!$A$1:$AN$1,),))+1)^12-1</f>
        <v>1.9873227434088259E-2</v>
      </c>
      <c r="E41" s="14">
        <f>(((VLOOKUP(B41,Data!$A:$AN,MATCH(yoy!$E$1,Data!$A$1:$AN$1,),)-VLOOKUP(A41,Data!$A:$AN,MATCH(yoy!$E$1,Data!$A$1:$AN$1,),))/VLOOKUP(A41,Data!$A:$AN,MATCH(yoy!$E$1,Data!$A$1:$AN$1,),))+1)^12-1</f>
        <v>0.11677243971369866</v>
      </c>
      <c r="F41" s="14">
        <f>(((VLOOKUP(B41,Data!$A:$AN,MATCH(yoy!$F$1,Data!$A$1:$AN$1,),)-VLOOKUP(A41,Data!$A:$AN,MATCH(yoy!$F$1,Data!$A$1:$AN$1,),))/VLOOKUP(A41,Data!$A:$AN,MATCH(yoy!$F$1,Data!$A$1:$AN$1,),))+1)^12-1</f>
        <v>6.5297930762908685E-3</v>
      </c>
      <c r="G41" s="14">
        <f>(((VLOOKUP(B41,Data!$A:$AN,MATCH(yoy!$G$1,Data!$A$1:$AN$1,),)-VLOOKUP(A41,Data!$A:$AN,MATCH(yoy!$G$1,Data!$A$1:$AN$1,),))/VLOOKUP(A41,Data!$A:$AN,MATCH(yoy!$G$1,Data!$A$1:$AN$1,),))+1)^12-1</f>
        <v>2.1972968202005561E-2</v>
      </c>
      <c r="H41" s="14">
        <f>(((VLOOKUP(B41,Data!$A:$AN,MATCH(yoy!$H$1,Data!$A$1:$AN$1,),)-VLOOKUP(A41,Data!$A:$AN,MATCH(yoy!$H$1,Data!$A$1:$AN$1,),))/VLOOKUP(A41,Data!$A:$AN,MATCH(yoy!$H$1,Data!$A$1:$AN$1,),))+1)^12-1</f>
        <v>5.2659321544216375E-2</v>
      </c>
      <c r="I41" s="14">
        <f>(((VLOOKUP(B41,Data!$A:$AN,MATCH(yoy!$I$1,Data!$A$1:$AN$1,),)-VLOOKUP(A41,Data!$A:$AN,MATCH(yoy!$I$1,Data!$A$1:$AN$1,),))/VLOOKUP(A41,Data!$A:$AN,MATCH(yoy!$I$1,Data!$A$1:$AN$1,),))+1)^12-1</f>
        <v>3.6780440361971589E-2</v>
      </c>
      <c r="J41" s="14">
        <f>(((VLOOKUP(B41,Data!$A:$AN,MATCH(yoy!$J$1,Data!$A$1:$AN$1,),)-VLOOKUP(A41,Data!$A:$AN,MATCH(yoy!$J$1,Data!$A$1:$AN$1,),))/VLOOKUP(A41,Data!$A:$AN,MATCH(yoy!$J$1,Data!$A$1:$AN$1,),))+1)^12-1</f>
        <v>-2.4896433477802682E-2</v>
      </c>
      <c r="K41" s="14">
        <f>(((VLOOKUP(B41,Data!$A:$AN,MATCH(yoy!$K$1,Data!$A$1:$AN$1,),)-VLOOKUP(A41,Data!$A:$AN,MATCH(yoy!$K$1,Data!$A$1:$AN$1,),))/VLOOKUP(A41,Data!$A:$AN,MATCH(yoy!$K$1,Data!$A$1:$AN$1,),))+1)^12-1</f>
        <v>6.944189756731256E-2</v>
      </c>
      <c r="L41" s="14">
        <f>(((VLOOKUP(B41,Data!$A:$AN,MATCH(yoy!$L$1,Data!$A$1:$AN$1,),)-VLOOKUP(A41,Data!$A:$AN,MATCH(yoy!$L$1,Data!$A$1:$AN$1,),))/VLOOKUP(A41,Data!$A:$AN,MATCH(yoy!$L$1,Data!$A$1:$AN$1,),))+1)^12-1</f>
        <v>5.4149364360932095E-2</v>
      </c>
      <c r="M41" s="14">
        <f>(((VLOOKUP(B41,Data!$A:$AN,MATCH(yoy!$M$1,Data!$A$1:$AN$1,),)-VLOOKUP(A41,Data!$A:$AN,MATCH(yoy!$M$1,Data!$A$1:$AN$1,),))/VLOOKUP(A41,Data!$A:$AN,MATCH(yoy!$M$1,Data!$A$1:$AN$1,),))+1)^12-1</f>
        <v>-9.4934468787324033E-2</v>
      </c>
      <c r="N41" s="14">
        <f>(((VLOOKUP(B41,Data!$A:$AN,MATCH(yoy!$N$1,Data!$A$1:$AN$1,),)-VLOOKUP(A41,Data!$A:$AN,MATCH(yoy!$N$1,Data!$A$1:$AN$1,),))/VLOOKUP(A41,Data!$A:$AN,MATCH(yoy!$N$1,Data!$A$1:$AN$1,),))+1)^12-1</f>
        <v>2.3534616208684245E-2</v>
      </c>
      <c r="O41" s="14">
        <f>(((VLOOKUP(B41,Data!$A:$AN,MATCH(yoy!$O$1,Data!$A$1:$AN$1,),)-VLOOKUP(A41,Data!$A:$AN,MATCH(yoy!$O$1,Data!$A$1:$AN$1,),))/VLOOKUP(A41,Data!$A:$AN,MATCH(yoy!$O$1,Data!$A$1:$AN$1,),))+1)^12-1</f>
        <v>9.4998537664332749E-2</v>
      </c>
      <c r="P41" s="14">
        <f>(((VLOOKUP(B41,Data!$A:$AN,MATCH(yoy!$P$1,Data!$A$1:$AN$1,),)-VLOOKUP(A41,Data!$A:$AN,MATCH(yoy!$P$1,Data!$A$1:$AN$1,),))/VLOOKUP(A41,Data!$A:$AN,MATCH(yoy!$P$1,Data!$A$1:$AN$1,),))+1)^12-1</f>
        <v>-4.6774640901701359E-2</v>
      </c>
      <c r="Q41" s="14">
        <f>(((VLOOKUP(B41,Data!$A:$AN,MATCH(yoy!$Q$1,Data!$A$1:$AN$1,),)-VLOOKUP(A41,Data!$A:$AN,MATCH(yoy!$Q$1,Data!$A$1:$AN$1,),))/VLOOKUP(A41,Data!$A:$AN,MATCH(yoy!$Q$1,Data!$A$1:$AN$1,),))+1)^12-1</f>
        <v>8.7584994468414834E-4</v>
      </c>
      <c r="R41" s="14">
        <f>(((VLOOKUP(B41,Data!$A:$AN,MATCH(yoy!$R$1,Data!$A$1:$AN$1,),)-VLOOKUP(A41,Data!$A:$AN,MATCH(yoy!$R$1,Data!$A$1:$AN$1,),))/VLOOKUP(A41,Data!$A:$AN,MATCH(yoy!$R$1,Data!$A$1:$AN$1,),))+1)^12-1</f>
        <v>5.9588026072166844E-2</v>
      </c>
      <c r="S41" s="14">
        <f>(((VLOOKUP(B41,Data!$A:$AN,MATCH(yoy!$S$1,Data!$A$1:$AN$1,),)-VLOOKUP(A41,Data!$A:$AN,MATCH(yoy!$S$1,Data!$A$1:$AN$1,),))/VLOOKUP(A41,Data!$A:$AN,MATCH(yoy!$S$1,Data!$A$1:$AN$1,),))+1)^12-1</f>
        <v>9.8146228302335548E-2</v>
      </c>
      <c r="T41" s="14">
        <f>(((VLOOKUP(B41,Data!$A:$AN,MATCH(yoy!$T$1,Data!$A$1:$AN$1,),)-VLOOKUP(A41,Data!$A:$AN,MATCH(yoy!$T$1,Data!$A$1:$AN$1,),))/VLOOKUP(A41,Data!$A:$AN,MATCH(yoy!$T$1,Data!$A$1:$AN$1,),))+1)^12-1</f>
        <v>-8.7556197571687644E-3</v>
      </c>
      <c r="U41" s="14">
        <f>(((VLOOKUP(B41,Data!$A:$AN,MATCH(yoy!$U$1,Data!$A$1:$AN$1,),)-VLOOKUP(A41,Data!$A:$AN,MATCH(yoy!$U$1,Data!$A$1:$AN$1,),))/VLOOKUP(A41,Data!$A:$AN,MATCH(yoy!$U$1,Data!$A$1:$AN$1,),))+1)^12-1</f>
        <v>-1.0216586034454966E-2</v>
      </c>
      <c r="V41" s="14">
        <f>(((VLOOKUP(B41,Data!$A:$AN,MATCH(yoy!$V$1,Data!$A$1:$AN$1,),)-VLOOKUP(A41,Data!$A:$AN,MATCH(yoy!$V$1,Data!$A$1:$AN$1,),))/VLOOKUP(A41,Data!$A:$AN,MATCH(yoy!$V$1,Data!$A$1:$AN$1,),))+1)^12-1</f>
        <v>3.4561553490566332E-2</v>
      </c>
      <c r="W41" s="14">
        <f>(((VLOOKUP(B41,Data!$A:$AN,MATCH(yoy!$W$1,Data!$A$1:$AN$1,),)-VLOOKUP(A41,Data!$A:$AN,MATCH(yoy!$W$1,Data!$A$1:$AN$1,),))/VLOOKUP(A41,Data!$A:$AN,MATCH(yoy!$W$1,Data!$A$1:$AN$1,),))+1)^12-1</f>
        <v>-4.9766323339752172E-2</v>
      </c>
      <c r="X41" s="14">
        <f>(((VLOOKUP(B41,Data!$A:$AN,MATCH(yoy!$X$1,Data!$A$1:$AN$1,),)-VLOOKUP(A41,Data!$A:$AN,MATCH(yoy!$X$1,Data!$A$1:$AN$1,),))/VLOOKUP(A41,Data!$A:$AN,MATCH(yoy!$X$1,Data!$A$1:$AN$1,),))+1)^12-1</f>
        <v>0.10869765860566893</v>
      </c>
      <c r="Y41" s="14">
        <f>(((VLOOKUP(B41,Data!$A:$AN,MATCH(yoy!$Y$1,Data!$A$1:$AN$1,),)-VLOOKUP(A41,Data!$A:$AN,MATCH(yoy!$Y$1,Data!$A$1:$AN$1,),))/VLOOKUP(A41,Data!$A:$AN,MATCH(yoy!$Y$1,Data!$A$1:$AN$1,),))+1)^12-1</f>
        <v>6.9725022844920881E-2</v>
      </c>
      <c r="Z41" s="14">
        <f>(((VLOOKUP(B41,Data!$A:$AN,MATCH(yoy!$Z$1,Data!$A$1:$AN$1,),)-VLOOKUP(A41,Data!$A:$AN,MATCH(yoy!$Z$1,Data!$A$1:$AN$1,),))/VLOOKUP(A41,Data!$A:$AN,MATCH(yoy!$Z$1,Data!$A$1:$AN$1,),))+1)^12-1</f>
        <v>3.245380750647664E-2</v>
      </c>
      <c r="AA41" s="14">
        <f>(((VLOOKUP(B41,Data!$A:$AN,MATCH(yoy!$AA$1,Data!$A$1:$AN$1,),)-VLOOKUP(A41,Data!$A:$AN,MATCH(yoy!$AA$1,Data!$A$1:$AN$1,),))/VLOOKUP(A41,Data!$A:$AN,MATCH(yoy!$AA$1,Data!$A$1:$AN$1,),))+1)^12-1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(((VLOOKUP(B42,Data!$A:$AN,MATCH(yoy!$C$1,Data!$A$1:$AN$1,),)-VLOOKUP(A42,Data!$A:$AN,MATCH(yoy!$C$1,Data!$A$1:$AN$1,),))/VLOOKUP(A42,Data!$A:$AN,MATCH(yoy!$C$1,Data!$A$1:$AN$1,),))+1)^12-1</f>
        <v>3.5749634831488963E-2</v>
      </c>
      <c r="D42" s="14">
        <f>(((VLOOKUP(B42,Data!$A:$AN,MATCH(yoy!$D$1,Data!$A$1:$AN$1,),)-VLOOKUP(A42,Data!$A:$AN,MATCH(yoy!$D$1,Data!$A$1:$AN$1,),))/VLOOKUP(A42,Data!$A:$AN,MATCH(yoy!$D$1,Data!$A$1:$AN$1,),))+1)^12-1</f>
        <v>3.0286079167201052E-2</v>
      </c>
      <c r="E42" s="14">
        <f>(((VLOOKUP(B42,Data!$A:$AN,MATCH(yoy!$E$1,Data!$A$1:$AN$1,),)-VLOOKUP(A42,Data!$A:$AN,MATCH(yoy!$E$1,Data!$A$1:$AN$1,),))/VLOOKUP(A42,Data!$A:$AN,MATCH(yoy!$E$1,Data!$A$1:$AN$1,),))+1)^12-1</f>
        <v>0.14697831699028918</v>
      </c>
      <c r="F42" s="14">
        <f>(((VLOOKUP(B42,Data!$A:$AN,MATCH(yoy!$F$1,Data!$A$1:$AN$1,),)-VLOOKUP(A42,Data!$A:$AN,MATCH(yoy!$F$1,Data!$A$1:$AN$1,),))/VLOOKUP(A42,Data!$A:$AN,MATCH(yoy!$F$1,Data!$A$1:$AN$1,),))+1)^12-1</f>
        <v>-3.4569437146106941E-3</v>
      </c>
      <c r="G42" s="14">
        <f>(((VLOOKUP(B42,Data!$A:$AN,MATCH(yoy!$G$1,Data!$A$1:$AN$1,),)-VLOOKUP(A42,Data!$A:$AN,MATCH(yoy!$G$1,Data!$A$1:$AN$1,),))/VLOOKUP(A42,Data!$A:$AN,MATCH(yoy!$G$1,Data!$A$1:$AN$1,),))+1)^12-1</f>
        <v>1.905410566661514E-2</v>
      </c>
      <c r="H42" s="14">
        <f>(((VLOOKUP(B42,Data!$A:$AN,MATCH(yoy!$H$1,Data!$A$1:$AN$1,),)-VLOOKUP(A42,Data!$A:$AN,MATCH(yoy!$H$1,Data!$A$1:$AN$1,),))/VLOOKUP(A42,Data!$A:$AN,MATCH(yoy!$H$1,Data!$A$1:$AN$1,),))+1)^12-1</f>
        <v>5.370220987298735E-2</v>
      </c>
      <c r="I42" s="14">
        <f>(((VLOOKUP(B42,Data!$A:$AN,MATCH(yoy!$I$1,Data!$A$1:$AN$1,),)-VLOOKUP(A42,Data!$A:$AN,MATCH(yoy!$I$1,Data!$A$1:$AN$1,),))/VLOOKUP(A42,Data!$A:$AN,MATCH(yoy!$I$1,Data!$A$1:$AN$1,),))+1)^12-1</f>
        <v>3.5198643875572921E-2</v>
      </c>
      <c r="J42" s="14">
        <f>(((VLOOKUP(B42,Data!$A:$AN,MATCH(yoy!$J$1,Data!$A$1:$AN$1,),)-VLOOKUP(A42,Data!$A:$AN,MATCH(yoy!$J$1,Data!$A$1:$AN$1,),))/VLOOKUP(A42,Data!$A:$AN,MATCH(yoy!$J$1,Data!$A$1:$AN$1,),))+1)^12-1</f>
        <v>7.5783690694624095E-2</v>
      </c>
      <c r="K42" s="14">
        <f>(((VLOOKUP(B42,Data!$A:$AN,MATCH(yoy!$K$1,Data!$A$1:$AN$1,),)-VLOOKUP(A42,Data!$A:$AN,MATCH(yoy!$K$1,Data!$A$1:$AN$1,),))/VLOOKUP(A42,Data!$A:$AN,MATCH(yoy!$K$1,Data!$A$1:$AN$1,),))+1)^12-1</f>
        <v>6.9805906110763649E-2</v>
      </c>
      <c r="L42" s="14">
        <f>(((VLOOKUP(B42,Data!$A:$AN,MATCH(yoy!$L$1,Data!$A$1:$AN$1,),)-VLOOKUP(A42,Data!$A:$AN,MATCH(yoy!$L$1,Data!$A$1:$AN$1,),))/VLOOKUP(A42,Data!$A:$AN,MATCH(yoy!$L$1,Data!$A$1:$AN$1,),))+1)^12-1</f>
        <v>6.3114974258866363E-2</v>
      </c>
      <c r="M42" s="14">
        <f>(((VLOOKUP(B42,Data!$A:$AN,MATCH(yoy!$M$1,Data!$A$1:$AN$1,),)-VLOOKUP(A42,Data!$A:$AN,MATCH(yoy!$M$1,Data!$A$1:$AN$1,),))/VLOOKUP(A42,Data!$A:$AN,MATCH(yoy!$M$1,Data!$A$1:$AN$1,),))+1)^12-1</f>
        <v>-8.8450299566937507E-2</v>
      </c>
      <c r="N42" s="14">
        <f>(((VLOOKUP(B42,Data!$A:$AN,MATCH(yoy!$N$1,Data!$A$1:$AN$1,),)-VLOOKUP(A42,Data!$A:$AN,MATCH(yoy!$N$1,Data!$A$1:$AN$1,),))/VLOOKUP(A42,Data!$A:$AN,MATCH(yoy!$N$1,Data!$A$1:$AN$1,),))+1)^12-1</f>
        <v>0.17137504370976631</v>
      </c>
      <c r="O42" s="14">
        <f>(((VLOOKUP(B42,Data!$A:$AN,MATCH(yoy!$O$1,Data!$A$1:$AN$1,),)-VLOOKUP(A42,Data!$A:$AN,MATCH(yoy!$O$1,Data!$A$1:$AN$1,),))/VLOOKUP(A42,Data!$A:$AN,MATCH(yoy!$O$1,Data!$A$1:$AN$1,),))+1)^12-1</f>
        <v>9.4452886265851355E-2</v>
      </c>
      <c r="P42" s="14">
        <f>(((VLOOKUP(B42,Data!$A:$AN,MATCH(yoy!$P$1,Data!$A$1:$AN$1,),)-VLOOKUP(A42,Data!$A:$AN,MATCH(yoy!$P$1,Data!$A$1:$AN$1,),))/VLOOKUP(A42,Data!$A:$AN,MATCH(yoy!$P$1,Data!$A$1:$AN$1,),))+1)^12-1</f>
        <v>0.13952279134116741</v>
      </c>
      <c r="Q42" s="14">
        <f>(((VLOOKUP(B42,Data!$A:$AN,MATCH(yoy!$Q$1,Data!$A$1:$AN$1,),)-VLOOKUP(A42,Data!$A:$AN,MATCH(yoy!$Q$1,Data!$A$1:$AN$1,),))/VLOOKUP(A42,Data!$A:$AN,MATCH(yoy!$Q$1,Data!$A$1:$AN$1,),))+1)^12-1</f>
        <v>2.0332473315088917E-2</v>
      </c>
      <c r="R42" s="14">
        <f>(((VLOOKUP(B42,Data!$A:$AN,MATCH(yoy!$R$1,Data!$A$1:$AN$1,),)-VLOOKUP(A42,Data!$A:$AN,MATCH(yoy!$R$1,Data!$A$1:$AN$1,),))/VLOOKUP(A42,Data!$A:$AN,MATCH(yoy!$R$1,Data!$A$1:$AN$1,),))+1)^12-1</f>
        <v>8.8590318229858855E-2</v>
      </c>
      <c r="S42" s="14">
        <f>(((VLOOKUP(B42,Data!$A:$AN,MATCH(yoy!$S$1,Data!$A$1:$AN$1,),)-VLOOKUP(A42,Data!$A:$AN,MATCH(yoy!$S$1,Data!$A$1:$AN$1,),))/VLOOKUP(A42,Data!$A:$AN,MATCH(yoy!$S$1,Data!$A$1:$AN$1,),))+1)^12-1</f>
        <v>0.10661798067182082</v>
      </c>
      <c r="T42" s="14">
        <f>(((VLOOKUP(B42,Data!$A:$AN,MATCH(yoy!$T$1,Data!$A$1:$AN$1,),)-VLOOKUP(A42,Data!$A:$AN,MATCH(yoy!$T$1,Data!$A$1:$AN$1,),))/VLOOKUP(A42,Data!$A:$AN,MATCH(yoy!$T$1,Data!$A$1:$AN$1,),))+1)^12-1</f>
        <v>2.3649233482991194E-2</v>
      </c>
      <c r="U42" s="14">
        <f>(((VLOOKUP(B42,Data!$A:$AN,MATCH(yoy!$U$1,Data!$A$1:$AN$1,),)-VLOOKUP(A42,Data!$A:$AN,MATCH(yoy!$U$1,Data!$A$1:$AN$1,),))/VLOOKUP(A42,Data!$A:$AN,MATCH(yoy!$U$1,Data!$A$1:$AN$1,),))+1)^12-1</f>
        <v>-0.11126629617237971</v>
      </c>
      <c r="V42" s="14">
        <f>(((VLOOKUP(B42,Data!$A:$AN,MATCH(yoy!$V$1,Data!$A$1:$AN$1,),)-VLOOKUP(A42,Data!$A:$AN,MATCH(yoy!$V$1,Data!$A$1:$AN$1,),))/VLOOKUP(A42,Data!$A:$AN,MATCH(yoy!$V$1,Data!$A$1:$AN$1,),))+1)^12-1</f>
        <v>-2.25826857652216E-2</v>
      </c>
      <c r="W42" s="14">
        <f>(((VLOOKUP(B42,Data!$A:$AN,MATCH(yoy!$W$1,Data!$A$1:$AN$1,),)-VLOOKUP(A42,Data!$A:$AN,MATCH(yoy!$W$1,Data!$A$1:$AN$1,),))/VLOOKUP(A42,Data!$A:$AN,MATCH(yoy!$W$1,Data!$A$1:$AN$1,),))+1)^12-1</f>
        <v>9.0055285644330185E-2</v>
      </c>
      <c r="X42" s="14">
        <f>(((VLOOKUP(B42,Data!$A:$AN,MATCH(yoy!$X$1,Data!$A$1:$AN$1,),)-VLOOKUP(A42,Data!$A:$AN,MATCH(yoy!$X$1,Data!$A$1:$AN$1,),))/VLOOKUP(A42,Data!$A:$AN,MATCH(yoy!$X$1,Data!$A$1:$AN$1,),))+1)^12-1</f>
        <v>0.10079421939718491</v>
      </c>
      <c r="Y42" s="14">
        <f>(((VLOOKUP(B42,Data!$A:$AN,MATCH(yoy!$Y$1,Data!$A$1:$AN$1,),)-VLOOKUP(A42,Data!$A:$AN,MATCH(yoy!$Y$1,Data!$A$1:$AN$1,),))/VLOOKUP(A42,Data!$A:$AN,MATCH(yoy!$Y$1,Data!$A$1:$AN$1,),))+1)^12-1</f>
        <v>4.6550182763307468E-2</v>
      </c>
      <c r="Z42" s="14">
        <f>(((VLOOKUP(B42,Data!$A:$AN,MATCH(yoy!$Z$1,Data!$A$1:$AN$1,),)-VLOOKUP(A42,Data!$A:$AN,MATCH(yoy!$Z$1,Data!$A$1:$AN$1,),))/VLOOKUP(A42,Data!$A:$AN,MATCH(yoy!$Z$1,Data!$A$1:$AN$1,),))+1)^12-1</f>
        <v>9.7323105306590385E-2</v>
      </c>
      <c r="AA42" s="14">
        <f>(((VLOOKUP(B42,Data!$A:$AN,MATCH(yoy!$AA$1,Data!$A$1:$AN$1,),)-VLOOKUP(A42,Data!$A:$AN,MATCH(yoy!$AA$1,Data!$A$1:$AN$1,),))/VLOOKUP(A42,Data!$A:$AN,MATCH(yoy!$AA$1,Data!$A$1:$AN$1,),))+1)^12-1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(((VLOOKUP(B43,Data!$A:$AN,MATCH(yoy!$C$1,Data!$A$1:$AN$1,),)-VLOOKUP(A43,Data!$A:$AN,MATCH(yoy!$C$1,Data!$A$1:$AN$1,),))/VLOOKUP(A43,Data!$A:$AN,MATCH(yoy!$C$1,Data!$A$1:$AN$1,),))+1)^12-1</f>
        <v>6.4151442478106224E-2</v>
      </c>
      <c r="D43" s="14">
        <f>(((VLOOKUP(B43,Data!$A:$AN,MATCH(yoy!$D$1,Data!$A$1:$AN$1,),)-VLOOKUP(A43,Data!$A:$AN,MATCH(yoy!$D$1,Data!$A$1:$AN$1,),))/VLOOKUP(A43,Data!$A:$AN,MATCH(yoy!$D$1,Data!$A$1:$AN$1,),))+1)^12-1</f>
        <v>5.2887827394203946E-2</v>
      </c>
      <c r="E43" s="14">
        <f>(((VLOOKUP(B43,Data!$A:$AN,MATCH(yoy!$E$1,Data!$A$1:$AN$1,),)-VLOOKUP(A43,Data!$A:$AN,MATCH(yoy!$E$1,Data!$A$1:$AN$1,),))/VLOOKUP(A43,Data!$A:$AN,MATCH(yoy!$E$1,Data!$A$1:$AN$1,),))+1)^12-1</f>
        <v>5.1071507649581793E-2</v>
      </c>
      <c r="F43" s="14">
        <f>(((VLOOKUP(B43,Data!$A:$AN,MATCH(yoy!$F$1,Data!$A$1:$AN$1,),)-VLOOKUP(A43,Data!$A:$AN,MATCH(yoy!$F$1,Data!$A$1:$AN$1,),))/VLOOKUP(A43,Data!$A:$AN,MATCH(yoy!$F$1,Data!$A$1:$AN$1,),))+1)^12-1</f>
        <v>3.2072546403762558E-2</v>
      </c>
      <c r="G43" s="14">
        <f>(((VLOOKUP(B43,Data!$A:$AN,MATCH(yoy!$G$1,Data!$A$1:$AN$1,),)-VLOOKUP(A43,Data!$A:$AN,MATCH(yoy!$G$1,Data!$A$1:$AN$1,),))/VLOOKUP(A43,Data!$A:$AN,MATCH(yoy!$G$1,Data!$A$1:$AN$1,),))+1)^12-1</f>
        <v>2.0958005568896931E-2</v>
      </c>
      <c r="H43" s="14">
        <f>(((VLOOKUP(B43,Data!$A:$AN,MATCH(yoy!$H$1,Data!$A$1:$AN$1,),)-VLOOKUP(A43,Data!$A:$AN,MATCH(yoy!$H$1,Data!$A$1:$AN$1,),))/VLOOKUP(A43,Data!$A:$AN,MATCH(yoy!$H$1,Data!$A$1:$AN$1,),))+1)^12-1</f>
        <v>-6.3912120427621177E-2</v>
      </c>
      <c r="I43" s="14">
        <f>(((VLOOKUP(B43,Data!$A:$AN,MATCH(yoy!$I$1,Data!$A$1:$AN$1,),)-VLOOKUP(A43,Data!$A:$AN,MATCH(yoy!$I$1,Data!$A$1:$AN$1,),))/VLOOKUP(A43,Data!$A:$AN,MATCH(yoy!$I$1,Data!$A$1:$AN$1,),))+1)^12-1</f>
        <v>1.1087927998498781E-3</v>
      </c>
      <c r="J43" s="14">
        <f>(((VLOOKUP(B43,Data!$A:$AN,MATCH(yoy!$J$1,Data!$A$1:$AN$1,),)-VLOOKUP(A43,Data!$A:$AN,MATCH(yoy!$J$1,Data!$A$1:$AN$1,),))/VLOOKUP(A43,Data!$A:$AN,MATCH(yoy!$J$1,Data!$A$1:$AN$1,),))+1)^12-1</f>
        <v>0.13378119218994677</v>
      </c>
      <c r="K43" s="14">
        <f>(((VLOOKUP(B43,Data!$A:$AN,MATCH(yoy!$K$1,Data!$A$1:$AN$1,),)-VLOOKUP(A43,Data!$A:$AN,MATCH(yoy!$K$1,Data!$A$1:$AN$1,),))/VLOOKUP(A43,Data!$A:$AN,MATCH(yoy!$K$1,Data!$A$1:$AN$1,),))+1)^12-1</f>
        <v>5.277707732265613E-2</v>
      </c>
      <c r="L43" s="14">
        <f>(((VLOOKUP(B43,Data!$A:$AN,MATCH(yoy!$L$1,Data!$A$1:$AN$1,),)-VLOOKUP(A43,Data!$A:$AN,MATCH(yoy!$L$1,Data!$A$1:$AN$1,),))/VLOOKUP(A43,Data!$A:$AN,MATCH(yoy!$L$1,Data!$A$1:$AN$1,),))+1)^12-1</f>
        <v>8.4097788317625044E-2</v>
      </c>
      <c r="M43" s="14">
        <f>(((VLOOKUP(B43,Data!$A:$AN,MATCH(yoy!$M$1,Data!$A$1:$AN$1,),)-VLOOKUP(A43,Data!$A:$AN,MATCH(yoy!$M$1,Data!$A$1:$AN$1,),))/VLOOKUP(A43,Data!$A:$AN,MATCH(yoy!$M$1,Data!$A$1:$AN$1,),))+1)^12-1</f>
        <v>0.27004405145291654</v>
      </c>
      <c r="N43" s="14">
        <f>(((VLOOKUP(B43,Data!$A:$AN,MATCH(yoy!$N$1,Data!$A$1:$AN$1,),)-VLOOKUP(A43,Data!$A:$AN,MATCH(yoy!$N$1,Data!$A$1:$AN$1,),))/VLOOKUP(A43,Data!$A:$AN,MATCH(yoy!$N$1,Data!$A$1:$AN$1,),))+1)^12-1</f>
        <v>0.23372701613748759</v>
      </c>
      <c r="O43" s="14">
        <f>(((VLOOKUP(B43,Data!$A:$AN,MATCH(yoy!$O$1,Data!$A$1:$AN$1,),)-VLOOKUP(A43,Data!$A:$AN,MATCH(yoy!$O$1,Data!$A$1:$AN$1,),))/VLOOKUP(A43,Data!$A:$AN,MATCH(yoy!$O$1,Data!$A$1:$AN$1,),))+1)^12-1</f>
        <v>9.3538236498966532E-2</v>
      </c>
      <c r="P43" s="14">
        <f>(((VLOOKUP(B43,Data!$A:$AN,MATCH(yoy!$P$1,Data!$A$1:$AN$1,),)-VLOOKUP(A43,Data!$A:$AN,MATCH(yoy!$P$1,Data!$A$1:$AN$1,),))/VLOOKUP(A43,Data!$A:$AN,MATCH(yoy!$P$1,Data!$A$1:$AN$1,),))+1)^12-1</f>
        <v>1.9587711709780686E-2</v>
      </c>
      <c r="Q43" s="14">
        <f>(((VLOOKUP(B43,Data!$A:$AN,MATCH(yoy!$Q$1,Data!$A$1:$AN$1,),)-VLOOKUP(A43,Data!$A:$AN,MATCH(yoy!$Q$1,Data!$A$1:$AN$1,),))/VLOOKUP(A43,Data!$A:$AN,MATCH(yoy!$Q$1,Data!$A$1:$AN$1,),))+1)^12-1</f>
        <v>8.7431764296996839E-4</v>
      </c>
      <c r="R43" s="14">
        <f>(((VLOOKUP(B43,Data!$A:$AN,MATCH(yoy!$R$1,Data!$A$1:$AN$1,),)-VLOOKUP(A43,Data!$A:$AN,MATCH(yoy!$R$1,Data!$A$1:$AN$1,),))/VLOOKUP(A43,Data!$A:$AN,MATCH(yoy!$R$1,Data!$A$1:$AN$1,),))+1)^12-1</f>
        <v>4.7113977987443878E-2</v>
      </c>
      <c r="S43" s="14">
        <f>(((VLOOKUP(B43,Data!$A:$AN,MATCH(yoy!$S$1,Data!$A$1:$AN$1,),)-VLOOKUP(A43,Data!$A:$AN,MATCH(yoy!$S$1,Data!$A$1:$AN$1,),))/VLOOKUP(A43,Data!$A:$AN,MATCH(yoy!$S$1,Data!$A$1:$AN$1,),))+1)^12-1</f>
        <v>0.10951399346756685</v>
      </c>
      <c r="T43" s="14">
        <f>(((VLOOKUP(B43,Data!$A:$AN,MATCH(yoy!$T$1,Data!$A$1:$AN$1,),)-VLOOKUP(A43,Data!$A:$AN,MATCH(yoy!$T$1,Data!$A$1:$AN$1,),))/VLOOKUP(A43,Data!$A:$AN,MATCH(yoy!$T$1,Data!$A$1:$AN$1,),))+1)^12-1</f>
        <v>7.282374912167433E-2</v>
      </c>
      <c r="U43" s="14">
        <f>(((VLOOKUP(B43,Data!$A:$AN,MATCH(yoy!$U$1,Data!$A$1:$AN$1,),)-VLOOKUP(A43,Data!$A:$AN,MATCH(yoy!$U$1,Data!$A$1:$AN$1,),))/VLOOKUP(A43,Data!$A:$AN,MATCH(yoy!$U$1,Data!$A$1:$AN$1,),))+1)^12-1</f>
        <v>-4.4743443956468343E-2</v>
      </c>
      <c r="V43" s="14">
        <f>(((VLOOKUP(B43,Data!$A:$AN,MATCH(yoy!$V$1,Data!$A$1:$AN$1,),)-VLOOKUP(A43,Data!$A:$AN,MATCH(yoy!$V$1,Data!$A$1:$AN$1,),))/VLOOKUP(A43,Data!$A:$AN,MATCH(yoy!$V$1,Data!$A$1:$AN$1,),))+1)^12-1</f>
        <v>5.5565703778613251E-2</v>
      </c>
      <c r="W43" s="14">
        <f>(((VLOOKUP(B43,Data!$A:$AN,MATCH(yoy!$W$1,Data!$A$1:$AN$1,),)-VLOOKUP(A43,Data!$A:$AN,MATCH(yoy!$W$1,Data!$A$1:$AN$1,),))/VLOOKUP(A43,Data!$A:$AN,MATCH(yoy!$W$1,Data!$A$1:$AN$1,),))+1)^12-1</f>
        <v>0.2941283079117214</v>
      </c>
      <c r="X43" s="14">
        <f>(((VLOOKUP(B43,Data!$A:$AN,MATCH(yoy!$X$1,Data!$A$1:$AN$1,),)-VLOOKUP(A43,Data!$A:$AN,MATCH(yoy!$X$1,Data!$A$1:$AN$1,),))/VLOOKUP(A43,Data!$A:$AN,MATCH(yoy!$X$1,Data!$A$1:$AN$1,),))+1)^12-1</f>
        <v>1.9362232515772737E-2</v>
      </c>
      <c r="Y43" s="14">
        <f>(((VLOOKUP(B43,Data!$A:$AN,MATCH(yoy!$Y$1,Data!$A$1:$AN$1,),)-VLOOKUP(A43,Data!$A:$AN,MATCH(yoy!$Y$1,Data!$A$1:$AN$1,),))/VLOOKUP(A43,Data!$A:$AN,MATCH(yoy!$Y$1,Data!$A$1:$AN$1,),))+1)^12-1</f>
        <v>4.2667473949060009E-2</v>
      </c>
      <c r="Z43" s="14">
        <f>(((VLOOKUP(B43,Data!$A:$AN,MATCH(yoy!$Z$1,Data!$A$1:$AN$1,),)-VLOOKUP(A43,Data!$A:$AN,MATCH(yoy!$Z$1,Data!$A$1:$AN$1,),))/VLOOKUP(A43,Data!$A:$AN,MATCH(yoy!$Z$1,Data!$A$1:$AN$1,),))+1)^12-1</f>
        <v>7.6527036843533569E-2</v>
      </c>
      <c r="AA43" s="14">
        <f>(((VLOOKUP(B43,Data!$A:$AN,MATCH(yoy!$AA$1,Data!$A$1:$AN$1,),)-VLOOKUP(A43,Data!$A:$AN,MATCH(yoy!$AA$1,Data!$A$1:$AN$1,),))/VLOOKUP(A43,Data!$A:$AN,MATCH(yoy!$AA$1,Data!$A$1:$AN$1,),))+1)^12-1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(((VLOOKUP(B44,Data!$A:$AN,MATCH(yoy!$C$1,Data!$A$1:$AN$1,),)-VLOOKUP(A44,Data!$A:$AN,MATCH(yoy!$C$1,Data!$A$1:$AN$1,),))/VLOOKUP(A44,Data!$A:$AN,MATCH(yoy!$C$1,Data!$A$1:$AN$1,),))+1)^12-1</f>
        <v>5.8762587621842277E-2</v>
      </c>
      <c r="D44" s="14">
        <f>(((VLOOKUP(B44,Data!$A:$AN,MATCH(yoy!$D$1,Data!$A$1:$AN$1,),)-VLOOKUP(A44,Data!$A:$AN,MATCH(yoy!$D$1,Data!$A$1:$AN$1,),))/VLOOKUP(A44,Data!$A:$AN,MATCH(yoy!$D$1,Data!$A$1:$AN$1,),))+1)^12-1</f>
        <v>3.1845308059369248E-2</v>
      </c>
      <c r="E44" s="14">
        <f>(((VLOOKUP(B44,Data!$A:$AN,MATCH(yoy!$E$1,Data!$A$1:$AN$1,),)-VLOOKUP(A44,Data!$A:$AN,MATCH(yoy!$E$1,Data!$A$1:$AN$1,),))/VLOOKUP(A44,Data!$A:$AN,MATCH(yoy!$E$1,Data!$A$1:$AN$1,),))+1)^12-1</f>
        <v>5.8620486439609376E-2</v>
      </c>
      <c r="F44" s="14">
        <f>(((VLOOKUP(B44,Data!$A:$AN,MATCH(yoy!$F$1,Data!$A$1:$AN$1,),)-VLOOKUP(A44,Data!$A:$AN,MATCH(yoy!$F$1,Data!$A$1:$AN$1,),))/VLOOKUP(A44,Data!$A:$AN,MATCH(yoy!$F$1,Data!$A$1:$AN$1,),))+1)^12-1</f>
        <v>6.3833770581894322E-2</v>
      </c>
      <c r="G44" s="14">
        <f>(((VLOOKUP(B44,Data!$A:$AN,MATCH(yoy!$G$1,Data!$A$1:$AN$1,),)-VLOOKUP(A44,Data!$A:$AN,MATCH(yoy!$G$1,Data!$A$1:$AN$1,),))/VLOOKUP(A44,Data!$A:$AN,MATCH(yoy!$G$1,Data!$A$1:$AN$1,),))+1)^12-1</f>
        <v>2.8086310077683141E-2</v>
      </c>
      <c r="H44" s="14">
        <f>(((VLOOKUP(B44,Data!$A:$AN,MATCH(yoy!$H$1,Data!$A$1:$AN$1,),)-VLOOKUP(A44,Data!$A:$AN,MATCH(yoy!$H$1,Data!$A$1:$AN$1,),))/VLOOKUP(A44,Data!$A:$AN,MATCH(yoy!$H$1,Data!$A$1:$AN$1,),))+1)^12-1</f>
        <v>-6.4073129259991202E-2</v>
      </c>
      <c r="I44" s="14">
        <f>(((VLOOKUP(B44,Data!$A:$AN,MATCH(yoy!$I$1,Data!$A$1:$AN$1,),)-VLOOKUP(A44,Data!$A:$AN,MATCH(yoy!$I$1,Data!$A$1:$AN$1,),))/VLOOKUP(A44,Data!$A:$AN,MATCH(yoy!$I$1,Data!$A$1:$AN$1,),))+1)^12-1</f>
        <v>1.4433783329995453E-2</v>
      </c>
      <c r="J44" s="14">
        <f>(((VLOOKUP(B44,Data!$A:$AN,MATCH(yoy!$J$1,Data!$A$1:$AN$1,),)-VLOOKUP(A44,Data!$A:$AN,MATCH(yoy!$J$1,Data!$A$1:$AN$1,),))/VLOOKUP(A44,Data!$A:$AN,MATCH(yoy!$J$1,Data!$A$1:$AN$1,),))+1)^12-1</f>
        <v>0.1058303278725885</v>
      </c>
      <c r="K44" s="14">
        <f>(((VLOOKUP(B44,Data!$A:$AN,MATCH(yoy!$K$1,Data!$A$1:$AN$1,),)-VLOOKUP(A44,Data!$A:$AN,MATCH(yoy!$K$1,Data!$A$1:$AN$1,),))/VLOOKUP(A44,Data!$A:$AN,MATCH(yoy!$K$1,Data!$A$1:$AN$1,),))+1)^12-1</f>
        <v>0.14889074621638954</v>
      </c>
      <c r="L44" s="14">
        <f>(((VLOOKUP(B44,Data!$A:$AN,MATCH(yoy!$L$1,Data!$A$1:$AN$1,),)-VLOOKUP(A44,Data!$A:$AN,MATCH(yoy!$L$1,Data!$A$1:$AN$1,),))/VLOOKUP(A44,Data!$A:$AN,MATCH(yoy!$L$1,Data!$A$1:$AN$1,),))+1)^12-1</f>
        <v>8.4466276786632655E-2</v>
      </c>
      <c r="M44" s="14">
        <f>(((VLOOKUP(B44,Data!$A:$AN,MATCH(yoy!$M$1,Data!$A$1:$AN$1,),)-VLOOKUP(A44,Data!$A:$AN,MATCH(yoy!$M$1,Data!$A$1:$AN$1,),))/VLOOKUP(A44,Data!$A:$AN,MATCH(yoy!$M$1,Data!$A$1:$AN$1,),))+1)^12-1</f>
        <v>0.2457865536152728</v>
      </c>
      <c r="N44" s="14">
        <f>(((VLOOKUP(B44,Data!$A:$AN,MATCH(yoy!$N$1,Data!$A$1:$AN$1,),)-VLOOKUP(A44,Data!$A:$AN,MATCH(yoy!$N$1,Data!$A$1:$AN$1,),))/VLOOKUP(A44,Data!$A:$AN,MATCH(yoy!$N$1,Data!$A$1:$AN$1,),))+1)^12-1</f>
        <v>0.44284718600502537</v>
      </c>
      <c r="O44" s="14">
        <f>(((VLOOKUP(B44,Data!$A:$AN,MATCH(yoy!$O$1,Data!$A$1:$AN$1,),)-VLOOKUP(A44,Data!$A:$AN,MATCH(yoy!$O$1,Data!$A$1:$AN$1,),))/VLOOKUP(A44,Data!$A:$AN,MATCH(yoy!$O$1,Data!$A$1:$AN$1,),))+1)^12-1</f>
        <v>0.11261384674881625</v>
      </c>
      <c r="P44" s="14">
        <f>(((VLOOKUP(B44,Data!$A:$AN,MATCH(yoy!$P$1,Data!$A$1:$AN$1,),)-VLOOKUP(A44,Data!$A:$AN,MATCH(yoy!$P$1,Data!$A$1:$AN$1,),))/VLOOKUP(A44,Data!$A:$AN,MATCH(yoy!$P$1,Data!$A$1:$AN$1,),))+1)^12-1</f>
        <v>2.1311624097047233E-2</v>
      </c>
      <c r="Q44" s="14">
        <f>(((VLOOKUP(B44,Data!$A:$AN,MATCH(yoy!$Q$1,Data!$A$1:$AN$1,),)-VLOOKUP(A44,Data!$A:$AN,MATCH(yoy!$Q$1,Data!$A$1:$AN$1,),))/VLOOKUP(A44,Data!$A:$AN,MATCH(yoy!$Q$1,Data!$A$1:$AN$1,),))+1)^12-1</f>
        <v>-6.100204295635403E-3</v>
      </c>
      <c r="R44" s="14">
        <f>(((VLOOKUP(B44,Data!$A:$AN,MATCH(yoy!$R$1,Data!$A$1:$AN$1,),)-VLOOKUP(A44,Data!$A:$AN,MATCH(yoy!$R$1,Data!$A$1:$AN$1,),))/VLOOKUP(A44,Data!$A:$AN,MATCH(yoy!$R$1,Data!$A$1:$AN$1,),))+1)^12-1</f>
        <v>5.3397945406391978E-2</v>
      </c>
      <c r="S44" s="14">
        <f>(((VLOOKUP(B44,Data!$A:$AN,MATCH(yoy!$S$1,Data!$A$1:$AN$1,),)-VLOOKUP(A44,Data!$A:$AN,MATCH(yoy!$S$1,Data!$A$1:$AN$1,),))/VLOOKUP(A44,Data!$A:$AN,MATCH(yoy!$S$1,Data!$A$1:$AN$1,),))+1)^12-1</f>
        <v>6.6096119020485178E-2</v>
      </c>
      <c r="T44" s="14">
        <f>(((VLOOKUP(B44,Data!$A:$AN,MATCH(yoy!$T$1,Data!$A$1:$AN$1,),)-VLOOKUP(A44,Data!$A:$AN,MATCH(yoy!$T$1,Data!$A$1:$AN$1,),))/VLOOKUP(A44,Data!$A:$AN,MATCH(yoy!$T$1,Data!$A$1:$AN$1,),))+1)^12-1</f>
        <v>0.20998139112334457</v>
      </c>
      <c r="U44" s="14">
        <f>(((VLOOKUP(B44,Data!$A:$AN,MATCH(yoy!$U$1,Data!$A$1:$AN$1,),)-VLOOKUP(A44,Data!$A:$AN,MATCH(yoy!$U$1,Data!$A$1:$AN$1,),))/VLOOKUP(A44,Data!$A:$AN,MATCH(yoy!$U$1,Data!$A$1:$AN$1,),))+1)^12-1</f>
        <v>3.0675716490421223E-2</v>
      </c>
      <c r="V44" s="14">
        <f>(((VLOOKUP(B44,Data!$A:$AN,MATCH(yoy!$V$1,Data!$A$1:$AN$1,),)-VLOOKUP(A44,Data!$A:$AN,MATCH(yoy!$V$1,Data!$A$1:$AN$1,),))/VLOOKUP(A44,Data!$A:$AN,MATCH(yoy!$V$1,Data!$A$1:$AN$1,),))+1)^12-1</f>
        <v>9.4779057114799281E-2</v>
      </c>
      <c r="W44" s="14">
        <f>(((VLOOKUP(B44,Data!$A:$AN,MATCH(yoy!$W$1,Data!$A$1:$AN$1,),)-VLOOKUP(A44,Data!$A:$AN,MATCH(yoy!$W$1,Data!$A$1:$AN$1,),))/VLOOKUP(A44,Data!$A:$AN,MATCH(yoy!$W$1,Data!$A$1:$AN$1,),))+1)^12-1</f>
        <v>0.32682699014604388</v>
      </c>
      <c r="X44" s="14">
        <f>(((VLOOKUP(B44,Data!$A:$AN,MATCH(yoy!$X$1,Data!$A$1:$AN$1,),)-VLOOKUP(A44,Data!$A:$AN,MATCH(yoy!$X$1,Data!$A$1:$AN$1,),))/VLOOKUP(A44,Data!$A:$AN,MATCH(yoy!$X$1,Data!$A$1:$AN$1,),))+1)^12-1</f>
        <v>-2.7656589690351341E-3</v>
      </c>
      <c r="Y44" s="14">
        <f>(((VLOOKUP(B44,Data!$A:$AN,MATCH(yoy!$Y$1,Data!$A$1:$AN$1,),)-VLOOKUP(A44,Data!$A:$AN,MATCH(yoy!$Y$1,Data!$A$1:$AN$1,),))/VLOOKUP(A44,Data!$A:$AN,MATCH(yoy!$Y$1,Data!$A$1:$AN$1,),))+1)^12-1</f>
        <v>4.6482995556736073E-2</v>
      </c>
      <c r="Z44" s="14">
        <f>(((VLOOKUP(B44,Data!$A:$AN,MATCH(yoy!$Z$1,Data!$A$1:$AN$1,),)-VLOOKUP(A44,Data!$A:$AN,MATCH(yoy!$Z$1,Data!$A$1:$AN$1,),))/VLOOKUP(A44,Data!$A:$AN,MATCH(yoy!$Z$1,Data!$A$1:$AN$1,),))+1)^12-1</f>
        <v>5.3898747918147416E-2</v>
      </c>
      <c r="AA44" s="14">
        <f>(((VLOOKUP(B44,Data!$A:$AN,MATCH(yoy!$AA$1,Data!$A$1:$AN$1,),)-VLOOKUP(A44,Data!$A:$AN,MATCH(yoy!$AA$1,Data!$A$1:$AN$1,),))/VLOOKUP(A44,Data!$A:$AN,MATCH(yoy!$AA$1,Data!$A$1:$AN$1,),))+1)^12-1</f>
        <v>8.051230266790621E-2</v>
      </c>
    </row>
    <row r="45" spans="1:27" s="67" customFormat="1" x14ac:dyDescent="0.2">
      <c r="A45" s="20">
        <f t="shared" si="3"/>
        <v>43191</v>
      </c>
      <c r="B45" s="12">
        <v>43221</v>
      </c>
      <c r="C45" s="14">
        <f>(((VLOOKUP(B45,Data!$A:$AN,MATCH(yoy!$C$1,Data!$A$1:$AN$1,),)-VLOOKUP(A45,Data!$A:$AN,MATCH(yoy!$C$1,Data!$A$1:$AN$1,),))/VLOOKUP(A45,Data!$A:$AN,MATCH(yoy!$C$1,Data!$A$1:$AN$1,),))+1)^12-1</f>
        <v>7.8206718466130587E-2</v>
      </c>
      <c r="D45" s="14">
        <f>(((VLOOKUP(B45,Data!$A:$AN,MATCH(yoy!$D$1,Data!$A$1:$AN$1,),)-VLOOKUP(A45,Data!$A:$AN,MATCH(yoy!$D$1,Data!$A$1:$AN$1,),))/VLOOKUP(A45,Data!$A:$AN,MATCH(yoy!$D$1,Data!$A$1:$AN$1,),))+1)^12-1</f>
        <v>5.792619601004545E-2</v>
      </c>
      <c r="E45" s="14">
        <f>(((VLOOKUP(B45,Data!$A:$AN,MATCH(yoy!$E$1,Data!$A$1:$AN$1,),)-VLOOKUP(A45,Data!$A:$AN,MATCH(yoy!$E$1,Data!$A$1:$AN$1,),))/VLOOKUP(A45,Data!$A:$AN,MATCH(yoy!$E$1,Data!$A$1:$AN$1,),))+1)^12-1</f>
        <v>5.231606309856307E-2</v>
      </c>
      <c r="F45" s="14">
        <f>(((VLOOKUP(B45,Data!$A:$AN,MATCH(yoy!$F$1,Data!$A$1:$AN$1,),)-VLOOKUP(A45,Data!$A:$AN,MATCH(yoy!$F$1,Data!$A$1:$AN$1,),))/VLOOKUP(A45,Data!$A:$AN,MATCH(yoy!$F$1,Data!$A$1:$AN$1,),))+1)^12-1</f>
        <v>7.1244298288400509E-2</v>
      </c>
      <c r="G45" s="14">
        <f>(((VLOOKUP(B45,Data!$A:$AN,MATCH(yoy!$G$1,Data!$A$1:$AN$1,),)-VLOOKUP(A45,Data!$A:$AN,MATCH(yoy!$G$1,Data!$A$1:$AN$1,),))/VLOOKUP(A45,Data!$A:$AN,MATCH(yoy!$G$1,Data!$A$1:$AN$1,),))+1)^12-1</f>
        <v>1.9610808866946661E-2</v>
      </c>
      <c r="H45" s="14">
        <f>(((VLOOKUP(B45,Data!$A:$AN,MATCH(yoy!$H$1,Data!$A$1:$AN$1,),)-VLOOKUP(A45,Data!$A:$AN,MATCH(yoy!$H$1,Data!$A$1:$AN$1,),))/VLOOKUP(A45,Data!$A:$AN,MATCH(yoy!$H$1,Data!$A$1:$AN$1,),))+1)^12-1</f>
        <v>9.7436545806304453E-2</v>
      </c>
      <c r="I45" s="14">
        <f>(((VLOOKUP(B45,Data!$A:$AN,MATCH(yoy!$I$1,Data!$A$1:$AN$1,),)-VLOOKUP(A45,Data!$A:$AN,MATCH(yoy!$I$1,Data!$A$1:$AN$1,),))/VLOOKUP(A45,Data!$A:$AN,MATCH(yoy!$I$1,Data!$A$1:$AN$1,),))+1)^12-1</f>
        <v>3.3155220802868257E-2</v>
      </c>
      <c r="J45" s="14">
        <f>(((VLOOKUP(B45,Data!$A:$AN,MATCH(yoy!$J$1,Data!$A$1:$AN$1,),)-VLOOKUP(A45,Data!$A:$AN,MATCH(yoy!$J$1,Data!$A$1:$AN$1,),))/VLOOKUP(A45,Data!$A:$AN,MATCH(yoy!$J$1,Data!$A$1:$AN$1,),))+1)^12-1</f>
        <v>2.4798012229902744E-2</v>
      </c>
      <c r="K45" s="14">
        <f>(((VLOOKUP(B45,Data!$A:$AN,MATCH(yoy!$K$1,Data!$A$1:$AN$1,),)-VLOOKUP(A45,Data!$A:$AN,MATCH(yoy!$K$1,Data!$A$1:$AN$1,),))/VLOOKUP(A45,Data!$A:$AN,MATCH(yoy!$K$1,Data!$A$1:$AN$1,),))+1)^12-1</f>
        <v>9.3317865902832864E-2</v>
      </c>
      <c r="L45" s="14">
        <f>(((VLOOKUP(B45,Data!$A:$AN,MATCH(yoy!$L$1,Data!$A$1:$AN$1,),)-VLOOKUP(A45,Data!$A:$AN,MATCH(yoy!$L$1,Data!$A$1:$AN$1,),))/VLOOKUP(A45,Data!$A:$AN,MATCH(yoy!$L$1,Data!$A$1:$AN$1,),))+1)^12-1</f>
        <v>4.259712762582013E-2</v>
      </c>
      <c r="M45" s="14">
        <f>(((VLOOKUP(B45,Data!$A:$AN,MATCH(yoy!$M$1,Data!$A$1:$AN$1,),)-VLOOKUP(A45,Data!$A:$AN,MATCH(yoy!$M$1,Data!$A$1:$AN$1,),))/VLOOKUP(A45,Data!$A:$AN,MATCH(yoy!$M$1,Data!$A$1:$AN$1,),))+1)^12-1</f>
        <v>0.10742122664344311</v>
      </c>
      <c r="N45" s="14">
        <f>(((VLOOKUP(B45,Data!$A:$AN,MATCH(yoy!$N$1,Data!$A$1:$AN$1,),)-VLOOKUP(A45,Data!$A:$AN,MATCH(yoy!$N$1,Data!$A$1:$AN$1,),))/VLOOKUP(A45,Data!$A:$AN,MATCH(yoy!$N$1,Data!$A$1:$AN$1,),))+1)^12-1</f>
        <v>0.23820523369177615</v>
      </c>
      <c r="O45" s="14">
        <f>(((VLOOKUP(B45,Data!$A:$AN,MATCH(yoy!$O$1,Data!$A$1:$AN$1,),)-VLOOKUP(A45,Data!$A:$AN,MATCH(yoy!$O$1,Data!$A$1:$AN$1,),))/VLOOKUP(A45,Data!$A:$AN,MATCH(yoy!$O$1,Data!$A$1:$AN$1,),))+1)^12-1</f>
        <v>0.11733678540628456</v>
      </c>
      <c r="P45" s="14">
        <f>(((VLOOKUP(B45,Data!$A:$AN,MATCH(yoy!$P$1,Data!$A$1:$AN$1,),)-VLOOKUP(A45,Data!$A:$AN,MATCH(yoy!$P$1,Data!$A$1:$AN$1,),))/VLOOKUP(A45,Data!$A:$AN,MATCH(yoy!$P$1,Data!$A$1:$AN$1,),))+1)^12-1</f>
        <v>6.3398776503152288E-2</v>
      </c>
      <c r="Q45" s="14">
        <f>(((VLOOKUP(B45,Data!$A:$AN,MATCH(yoy!$Q$1,Data!$A$1:$AN$1,),)-VLOOKUP(A45,Data!$A:$AN,MATCH(yoy!$Q$1,Data!$A$1:$AN$1,),))/VLOOKUP(A45,Data!$A:$AN,MATCH(yoy!$Q$1,Data!$A$1:$AN$1,),))+1)^12-1</f>
        <v>1.5862876158316386E-2</v>
      </c>
      <c r="R45" s="14">
        <f>(((VLOOKUP(B45,Data!$A:$AN,MATCH(yoy!$R$1,Data!$A$1:$AN$1,),)-VLOOKUP(A45,Data!$A:$AN,MATCH(yoy!$R$1,Data!$A$1:$AN$1,),))/VLOOKUP(A45,Data!$A:$AN,MATCH(yoy!$R$1,Data!$A$1:$AN$1,),))+1)^12-1</f>
        <v>4.591265277893064E-2</v>
      </c>
      <c r="S45" s="14">
        <f>(((VLOOKUP(B45,Data!$A:$AN,MATCH(yoy!$S$1,Data!$A$1:$AN$1,),)-VLOOKUP(A45,Data!$A:$AN,MATCH(yoy!$S$1,Data!$A$1:$AN$1,),))/VLOOKUP(A45,Data!$A:$AN,MATCH(yoy!$S$1,Data!$A$1:$AN$1,),))+1)^12-1</f>
        <v>3.1138055995356684E-2</v>
      </c>
      <c r="T45" s="14">
        <f>(((VLOOKUP(B45,Data!$A:$AN,MATCH(yoy!$T$1,Data!$A$1:$AN$1,),)-VLOOKUP(A45,Data!$A:$AN,MATCH(yoy!$T$1,Data!$A$1:$AN$1,),))/VLOOKUP(A45,Data!$A:$AN,MATCH(yoy!$T$1,Data!$A$1:$AN$1,),))+1)^12-1</f>
        <v>0.15832832922943996</v>
      </c>
      <c r="U45" s="14">
        <f>(((VLOOKUP(B45,Data!$A:$AN,MATCH(yoy!$U$1,Data!$A$1:$AN$1,),)-VLOOKUP(A45,Data!$A:$AN,MATCH(yoy!$U$1,Data!$A$1:$AN$1,),))/VLOOKUP(A45,Data!$A:$AN,MATCH(yoy!$U$1,Data!$A$1:$AN$1,),))+1)^12-1</f>
        <v>-1.2107769058598339E-2</v>
      </c>
      <c r="V45" s="14">
        <f>(((VLOOKUP(B45,Data!$A:$AN,MATCH(yoy!$V$1,Data!$A$1:$AN$1,),)-VLOOKUP(A45,Data!$A:$AN,MATCH(yoy!$V$1,Data!$A$1:$AN$1,),))/VLOOKUP(A45,Data!$A:$AN,MATCH(yoy!$V$1,Data!$A$1:$AN$1,),))+1)^12-1</f>
        <v>2.0379760992541351E-2</v>
      </c>
      <c r="W45" s="14">
        <f>(((VLOOKUP(B45,Data!$A:$AN,MATCH(yoy!$W$1,Data!$A$1:$AN$1,),)-VLOOKUP(A45,Data!$A:$AN,MATCH(yoy!$W$1,Data!$A$1:$AN$1,),))/VLOOKUP(A45,Data!$A:$AN,MATCH(yoy!$W$1,Data!$A$1:$AN$1,),))+1)^12-1</f>
        <v>0.44550268413308425</v>
      </c>
      <c r="X45" s="14">
        <f>(((VLOOKUP(B45,Data!$A:$AN,MATCH(yoy!$X$1,Data!$A$1:$AN$1,),)-VLOOKUP(A45,Data!$A:$AN,MATCH(yoy!$X$1,Data!$A$1:$AN$1,),))/VLOOKUP(A45,Data!$A:$AN,MATCH(yoy!$X$1,Data!$A$1:$AN$1,),))+1)^12-1</f>
        <v>1.8739009973312681E-2</v>
      </c>
      <c r="Y45" s="14">
        <f>(((VLOOKUP(B45,Data!$A:$AN,MATCH(yoy!$Y$1,Data!$A$1:$AN$1,),)-VLOOKUP(A45,Data!$A:$AN,MATCH(yoy!$Y$1,Data!$A$1:$AN$1,),))/VLOOKUP(A45,Data!$A:$AN,MATCH(yoy!$Y$1,Data!$A$1:$AN$1,),))+1)^12-1</f>
        <v>4.1700488262379709E-2</v>
      </c>
      <c r="Z45" s="14">
        <f>(((VLOOKUP(B45,Data!$A:$AN,MATCH(yoy!$Z$1,Data!$A$1:$AN$1,),)-VLOOKUP(A45,Data!$A:$AN,MATCH(yoy!$Z$1,Data!$A$1:$AN$1,),))/VLOOKUP(A45,Data!$A:$AN,MATCH(yoy!$Z$1,Data!$A$1:$AN$1,),))+1)^12-1</f>
        <v>0.12582372221590221</v>
      </c>
      <c r="AA45" s="14">
        <f>(((VLOOKUP(B45,Data!$A:$AN,MATCH(yoy!$AA$1,Data!$A$1:$AN$1,),)-VLOOKUP(A45,Data!$A:$AN,MATCH(yoy!$AA$1,Data!$A$1:$AN$1,),))/VLOOKUP(A45,Data!$A:$AN,MATCH(yoy!$AA$1,Data!$A$1:$AN$1,),))+1)^12-1</f>
        <v>0.10534522491661003</v>
      </c>
    </row>
    <row r="46" spans="1:27" s="67" customFormat="1" x14ac:dyDescent="0.2">
      <c r="A46" s="20">
        <f t="shared" si="3"/>
        <v>43221</v>
      </c>
      <c r="B46" s="12">
        <v>43252</v>
      </c>
      <c r="C46" s="14">
        <f>(((VLOOKUP(B46,Data!$A:$AN,MATCH(yoy!$C$1,Data!$A$1:$AN$1,),)-VLOOKUP(A46,Data!$A:$AN,MATCH(yoy!$C$1,Data!$A$1:$AN$1,),))/VLOOKUP(A46,Data!$A:$AN,MATCH(yoy!$C$1,Data!$A$1:$AN$1,),))+1)^12-1</f>
        <v>7.4344358244935238E-2</v>
      </c>
      <c r="D46" s="14">
        <f>(((VLOOKUP(B46,Data!$A:$AN,MATCH(yoy!$D$1,Data!$A$1:$AN$1,),)-VLOOKUP(A46,Data!$A:$AN,MATCH(yoy!$D$1,Data!$A$1:$AN$1,),))/VLOOKUP(A46,Data!$A:$AN,MATCH(yoy!$D$1,Data!$A$1:$AN$1,),))+1)^12-1</f>
        <v>5.7020849804129803E-2</v>
      </c>
      <c r="E46" s="14">
        <f>(((VLOOKUP(B46,Data!$A:$AN,MATCH(yoy!$E$1,Data!$A$1:$AN$1,),)-VLOOKUP(A46,Data!$A:$AN,MATCH(yoy!$E$1,Data!$A$1:$AN$1,),))/VLOOKUP(A46,Data!$A:$AN,MATCH(yoy!$E$1,Data!$A$1:$AN$1,),))+1)^12-1</f>
        <v>4.6666361690737013E-2</v>
      </c>
      <c r="F46" s="14">
        <f>(((VLOOKUP(B46,Data!$A:$AN,MATCH(yoy!$F$1,Data!$A$1:$AN$1,),)-VLOOKUP(A46,Data!$A:$AN,MATCH(yoy!$F$1,Data!$A$1:$AN$1,),))/VLOOKUP(A46,Data!$A:$AN,MATCH(yoy!$F$1,Data!$A$1:$AN$1,),))+1)^12-1</f>
        <v>9.4051809511367823E-2</v>
      </c>
      <c r="G46" s="14">
        <f>(((VLOOKUP(B46,Data!$A:$AN,MATCH(yoy!$G$1,Data!$A$1:$AN$1,),)-VLOOKUP(A46,Data!$A:$AN,MATCH(yoy!$G$1,Data!$A$1:$AN$1,),))/VLOOKUP(A46,Data!$A:$AN,MATCH(yoy!$G$1,Data!$A$1:$AN$1,),))+1)^12-1</f>
        <v>3.7404717913631202E-2</v>
      </c>
      <c r="H46" s="14">
        <f>(((VLOOKUP(B46,Data!$A:$AN,MATCH(yoy!$H$1,Data!$A$1:$AN$1,),)-VLOOKUP(A46,Data!$A:$AN,MATCH(yoy!$H$1,Data!$A$1:$AN$1,),))/VLOOKUP(A46,Data!$A:$AN,MATCH(yoy!$H$1,Data!$A$1:$AN$1,),))+1)^12-1</f>
        <v>8.2712451699324507E-2</v>
      </c>
      <c r="I46" s="14">
        <f>(((VLOOKUP(B46,Data!$A:$AN,MATCH(yoy!$I$1,Data!$A$1:$AN$1,),)-VLOOKUP(A46,Data!$A:$AN,MATCH(yoy!$I$1,Data!$A$1:$AN$1,),))/VLOOKUP(A46,Data!$A:$AN,MATCH(yoy!$I$1,Data!$A$1:$AN$1,),))+1)^12-1</f>
        <v>6.354245825351823E-3</v>
      </c>
      <c r="J46" s="14">
        <f>(((VLOOKUP(B46,Data!$A:$AN,MATCH(yoy!$J$1,Data!$A$1:$AN$1,),)-VLOOKUP(A46,Data!$A:$AN,MATCH(yoy!$J$1,Data!$A$1:$AN$1,),))/VLOOKUP(A46,Data!$A:$AN,MATCH(yoy!$J$1,Data!$A$1:$AN$1,),))+1)^12-1</f>
        <v>2.0598448182574725E-2</v>
      </c>
      <c r="K46" s="14">
        <f>(((VLOOKUP(B46,Data!$A:$AN,MATCH(yoy!$K$1,Data!$A$1:$AN$1,),)-VLOOKUP(A46,Data!$A:$AN,MATCH(yoy!$K$1,Data!$A$1:$AN$1,),))/VLOOKUP(A46,Data!$A:$AN,MATCH(yoy!$K$1,Data!$A$1:$AN$1,),))+1)^12-1</f>
        <v>3.5400324989166787E-2</v>
      </c>
      <c r="L46" s="14">
        <f>(((VLOOKUP(B46,Data!$A:$AN,MATCH(yoy!$L$1,Data!$A$1:$AN$1,),)-VLOOKUP(A46,Data!$A:$AN,MATCH(yoy!$L$1,Data!$A$1:$AN$1,),))/VLOOKUP(A46,Data!$A:$AN,MATCH(yoy!$L$1,Data!$A$1:$AN$1,),))+1)^12-1</f>
        <v>8.524150001394859E-2</v>
      </c>
      <c r="M46" s="14">
        <f>(((VLOOKUP(B46,Data!$A:$AN,MATCH(yoy!$M$1,Data!$A$1:$AN$1,),)-VLOOKUP(A46,Data!$A:$AN,MATCH(yoy!$M$1,Data!$A$1:$AN$1,),))/VLOOKUP(A46,Data!$A:$AN,MATCH(yoy!$M$1,Data!$A$1:$AN$1,),))+1)^12-1</f>
        <v>0.11230994909375269</v>
      </c>
      <c r="N46" s="14">
        <f>(((VLOOKUP(B46,Data!$A:$AN,MATCH(yoy!$N$1,Data!$A$1:$AN$1,),)-VLOOKUP(A46,Data!$A:$AN,MATCH(yoy!$N$1,Data!$A$1:$AN$1,),))/VLOOKUP(A46,Data!$A:$AN,MATCH(yoy!$N$1,Data!$A$1:$AN$1,),))+1)^12-1</f>
        <v>7.1611668690267472E-2</v>
      </c>
      <c r="O46" s="14">
        <f>(((VLOOKUP(B46,Data!$A:$AN,MATCH(yoy!$O$1,Data!$A$1:$AN$1,),)-VLOOKUP(A46,Data!$A:$AN,MATCH(yoy!$O$1,Data!$A$1:$AN$1,),))/VLOOKUP(A46,Data!$A:$AN,MATCH(yoy!$O$1,Data!$A$1:$AN$1,),))+1)^12-1</f>
        <v>8.5133011271227632E-2</v>
      </c>
      <c r="P46" s="14">
        <f>(((VLOOKUP(B46,Data!$A:$AN,MATCH(yoy!$P$1,Data!$A$1:$AN$1,),)-VLOOKUP(A46,Data!$A:$AN,MATCH(yoy!$P$1,Data!$A$1:$AN$1,),))/VLOOKUP(A46,Data!$A:$AN,MATCH(yoy!$P$1,Data!$A$1:$AN$1,),))+1)^12-1</f>
        <v>7.6440089762286556E-2</v>
      </c>
      <c r="Q46" s="14">
        <f>(((VLOOKUP(B46,Data!$A:$AN,MATCH(yoy!$Q$1,Data!$A$1:$AN$1,),)-VLOOKUP(A46,Data!$A:$AN,MATCH(yoy!$Q$1,Data!$A$1:$AN$1,),))/VLOOKUP(A46,Data!$A:$AN,MATCH(yoy!$Q$1,Data!$A$1:$AN$1,),))+1)^12-1</f>
        <v>3.4312745720018745E-2</v>
      </c>
      <c r="R46" s="14">
        <f>(((VLOOKUP(B46,Data!$A:$AN,MATCH(yoy!$R$1,Data!$A$1:$AN$1,),)-VLOOKUP(A46,Data!$A:$AN,MATCH(yoy!$R$1,Data!$A$1:$AN$1,),))/VLOOKUP(A46,Data!$A:$AN,MATCH(yoy!$R$1,Data!$A$1:$AN$1,),))+1)^12-1</f>
        <v>3.7553956548629808E-2</v>
      </c>
      <c r="S46" s="14">
        <f>(((VLOOKUP(B46,Data!$A:$AN,MATCH(yoy!$S$1,Data!$A$1:$AN$1,),)-VLOOKUP(A46,Data!$A:$AN,MATCH(yoy!$S$1,Data!$A$1:$AN$1,),))/VLOOKUP(A46,Data!$A:$AN,MATCH(yoy!$S$1,Data!$A$1:$AN$1,),))+1)^12-1</f>
        <v>5.5418608620422471E-2</v>
      </c>
      <c r="T46" s="14">
        <f>(((VLOOKUP(B46,Data!$A:$AN,MATCH(yoy!$T$1,Data!$A$1:$AN$1,),)-VLOOKUP(A46,Data!$A:$AN,MATCH(yoy!$T$1,Data!$A$1:$AN$1,),))/VLOOKUP(A46,Data!$A:$AN,MATCH(yoy!$T$1,Data!$A$1:$AN$1,),))+1)^12-1</f>
        <v>7.4048970052396745E-2</v>
      </c>
      <c r="U46" s="14">
        <f>(((VLOOKUP(B46,Data!$A:$AN,MATCH(yoy!$U$1,Data!$A$1:$AN$1,),)-VLOOKUP(A46,Data!$A:$AN,MATCH(yoy!$U$1,Data!$A$1:$AN$1,),))/VLOOKUP(A46,Data!$A:$AN,MATCH(yoy!$U$1,Data!$A$1:$AN$1,),))+1)^12-1</f>
        <v>-3.7869530275918883E-2</v>
      </c>
      <c r="V46" s="14">
        <f>(((VLOOKUP(B46,Data!$A:$AN,MATCH(yoy!$V$1,Data!$A$1:$AN$1,),)-VLOOKUP(A46,Data!$A:$AN,MATCH(yoy!$V$1,Data!$A$1:$AN$1,),))/VLOOKUP(A46,Data!$A:$AN,MATCH(yoy!$V$1,Data!$A$1:$AN$1,),))+1)^12-1</f>
        <v>-1.7384925739046042E-2</v>
      </c>
      <c r="W46" s="14">
        <f>(((VLOOKUP(B46,Data!$A:$AN,MATCH(yoy!$W$1,Data!$A$1:$AN$1,),)-VLOOKUP(A46,Data!$A:$AN,MATCH(yoy!$W$1,Data!$A$1:$AN$1,),))/VLOOKUP(A46,Data!$A:$AN,MATCH(yoy!$W$1,Data!$A$1:$AN$1,),))+1)^12-1</f>
        <v>0.38121139816969474</v>
      </c>
      <c r="X46" s="14">
        <f>(((VLOOKUP(B46,Data!$A:$AN,MATCH(yoy!$X$1,Data!$A$1:$AN$1,),)-VLOOKUP(A46,Data!$A:$AN,MATCH(yoy!$X$1,Data!$A$1:$AN$1,),))/VLOOKUP(A46,Data!$A:$AN,MATCH(yoy!$X$1,Data!$A$1:$AN$1,),))+1)^12-1</f>
        <v>4.3466068991550033E-2</v>
      </c>
      <c r="Y46" s="14">
        <f>(((VLOOKUP(B46,Data!$A:$AN,MATCH(yoy!$Y$1,Data!$A$1:$AN$1,),)-VLOOKUP(A46,Data!$A:$AN,MATCH(yoy!$Y$1,Data!$A$1:$AN$1,),))/VLOOKUP(A46,Data!$A:$AN,MATCH(yoy!$Y$1,Data!$A$1:$AN$1,),))+1)^12-1</f>
        <v>8.0294420417705181E-2</v>
      </c>
      <c r="Z46" s="14">
        <f>(((VLOOKUP(B46,Data!$A:$AN,MATCH(yoy!$Z$1,Data!$A$1:$AN$1,),)-VLOOKUP(A46,Data!$A:$AN,MATCH(yoy!$Z$1,Data!$A$1:$AN$1,),))/VLOOKUP(A46,Data!$A:$AN,MATCH(yoy!$Z$1,Data!$A$1:$AN$1,),))+1)^12-1</f>
        <v>4.8326090413547851E-2</v>
      </c>
      <c r="AA46" s="14">
        <f>(((VLOOKUP(B46,Data!$A:$AN,MATCH(yoy!$AA$1,Data!$A$1:$AN$1,),)-VLOOKUP(A46,Data!$A:$AN,MATCH(yoy!$AA$1,Data!$A$1:$AN$1,),))/VLOOKUP(A46,Data!$A:$AN,MATCH(yoy!$AA$1,Data!$A$1:$AN$1,),))+1)^12-1</f>
        <v>0.11112952591069858</v>
      </c>
    </row>
    <row r="47" spans="1:27" s="67" customFormat="1" x14ac:dyDescent="0.2">
      <c r="A47" s="20">
        <f t="shared" si="3"/>
        <v>43252</v>
      </c>
      <c r="B47" s="12">
        <v>43282</v>
      </c>
      <c r="C47" s="14">
        <f>(((VLOOKUP(B47,Data!$A:$AN,MATCH(yoy!$C$1,Data!$A$1:$AN$1,),)-VLOOKUP(A47,Data!$A:$AN,MATCH(yoy!$C$1,Data!$A$1:$AN$1,),))/VLOOKUP(A47,Data!$A:$AN,MATCH(yoy!$C$1,Data!$A$1:$AN$1,),))+1)^12-1</f>
        <v>4.2506876385103531E-2</v>
      </c>
      <c r="D47" s="14">
        <f>(((VLOOKUP(B47,Data!$A:$AN,MATCH(yoy!$D$1,Data!$A$1:$AN$1,),)-VLOOKUP(A47,Data!$A:$AN,MATCH(yoy!$D$1,Data!$A$1:$AN$1,),))/VLOOKUP(A47,Data!$A:$AN,MATCH(yoy!$D$1,Data!$A$1:$AN$1,),))+1)^12-1</f>
        <v>2.8415353979442282E-2</v>
      </c>
      <c r="E47" s="14">
        <f>(((VLOOKUP(B47,Data!$A:$AN,MATCH(yoy!$E$1,Data!$A$1:$AN$1,),)-VLOOKUP(A47,Data!$A:$AN,MATCH(yoy!$E$1,Data!$A$1:$AN$1,),))/VLOOKUP(A47,Data!$A:$AN,MATCH(yoy!$E$1,Data!$A$1:$AN$1,),))+1)^12-1</f>
        <v>0.10981453279539144</v>
      </c>
      <c r="F47" s="14">
        <f>(((VLOOKUP(B47,Data!$A:$AN,MATCH(yoy!$F$1,Data!$A$1:$AN$1,),)-VLOOKUP(A47,Data!$A:$AN,MATCH(yoy!$F$1,Data!$A$1:$AN$1,),))/VLOOKUP(A47,Data!$A:$AN,MATCH(yoy!$F$1,Data!$A$1:$AN$1,),))+1)^12-1</f>
        <v>4.6029299082023245E-2</v>
      </c>
      <c r="G47" s="14">
        <f>(((VLOOKUP(B47,Data!$A:$AN,MATCH(yoy!$G$1,Data!$A$1:$AN$1,),)-VLOOKUP(A47,Data!$A:$AN,MATCH(yoy!$G$1,Data!$A$1:$AN$1,),))/VLOOKUP(A47,Data!$A:$AN,MATCH(yoy!$G$1,Data!$A$1:$AN$1,),))+1)^12-1</f>
        <v>2.0998853949435459E-2</v>
      </c>
      <c r="H47" s="14">
        <f>(((VLOOKUP(B47,Data!$A:$AN,MATCH(yoy!$H$1,Data!$A$1:$AN$1,),)-VLOOKUP(A47,Data!$A:$AN,MATCH(yoy!$H$1,Data!$A$1:$AN$1,),))/VLOOKUP(A47,Data!$A:$AN,MATCH(yoy!$H$1,Data!$A$1:$AN$1,),))+1)^12-1</f>
        <v>-7.4135092119017587E-3</v>
      </c>
      <c r="I47" s="14">
        <f>(((VLOOKUP(B47,Data!$A:$AN,MATCH(yoy!$I$1,Data!$A$1:$AN$1,),)-VLOOKUP(A47,Data!$A:$AN,MATCH(yoy!$I$1,Data!$A$1:$AN$1,),))/VLOOKUP(A47,Data!$A:$AN,MATCH(yoy!$I$1,Data!$A$1:$AN$1,),))+1)^12-1</f>
        <v>1.4525912580438449E-2</v>
      </c>
      <c r="J47" s="14">
        <f>(((VLOOKUP(B47,Data!$A:$AN,MATCH(yoy!$J$1,Data!$A$1:$AN$1,),)-VLOOKUP(A47,Data!$A:$AN,MATCH(yoy!$J$1,Data!$A$1:$AN$1,),))/VLOOKUP(A47,Data!$A:$AN,MATCH(yoy!$J$1,Data!$A$1:$AN$1,),))+1)^12-1</f>
        <v>3.5055843452447055E-2</v>
      </c>
      <c r="K47" s="14">
        <f>(((VLOOKUP(B47,Data!$A:$AN,MATCH(yoy!$K$1,Data!$A$1:$AN$1,),)-VLOOKUP(A47,Data!$A:$AN,MATCH(yoy!$K$1,Data!$A$1:$AN$1,),))/VLOOKUP(A47,Data!$A:$AN,MATCH(yoy!$K$1,Data!$A$1:$AN$1,),))+1)^12-1</f>
        <v>1.4327846137217382E-2</v>
      </c>
      <c r="L47" s="14">
        <f>(((VLOOKUP(B47,Data!$A:$AN,MATCH(yoy!$L$1,Data!$A$1:$AN$1,),)-VLOOKUP(A47,Data!$A:$AN,MATCH(yoy!$L$1,Data!$A$1:$AN$1,),))/VLOOKUP(A47,Data!$A:$AN,MATCH(yoy!$L$1,Data!$A$1:$AN$1,),))+1)^12-1</f>
        <v>8.5229381942806492E-2</v>
      </c>
      <c r="M47" s="14">
        <f>(((VLOOKUP(B47,Data!$A:$AN,MATCH(yoy!$M$1,Data!$A$1:$AN$1,),)-VLOOKUP(A47,Data!$A:$AN,MATCH(yoy!$M$1,Data!$A$1:$AN$1,),))/VLOOKUP(A47,Data!$A:$AN,MATCH(yoy!$M$1,Data!$A$1:$AN$1,),))+1)^12-1</f>
        <v>-6.3689983811374695E-3</v>
      </c>
      <c r="N47" s="14">
        <f>(((VLOOKUP(B47,Data!$A:$AN,MATCH(yoy!$N$1,Data!$A$1:$AN$1,),)-VLOOKUP(A47,Data!$A:$AN,MATCH(yoy!$N$1,Data!$A$1:$AN$1,),))/VLOOKUP(A47,Data!$A:$AN,MATCH(yoy!$N$1,Data!$A$1:$AN$1,),))+1)^12-1</f>
        <v>4.945318370921159E-3</v>
      </c>
      <c r="O47" s="14">
        <f>(((VLOOKUP(B47,Data!$A:$AN,MATCH(yoy!$O$1,Data!$A$1:$AN$1,),)-VLOOKUP(A47,Data!$A:$AN,MATCH(yoy!$O$1,Data!$A$1:$AN$1,),))/VLOOKUP(A47,Data!$A:$AN,MATCH(yoy!$O$1,Data!$A$1:$AN$1,),))+1)^12-1</f>
        <v>7.5310943616746062E-2</v>
      </c>
      <c r="P47" s="14">
        <f>(((VLOOKUP(B47,Data!$A:$AN,MATCH(yoy!$P$1,Data!$A$1:$AN$1,),)-VLOOKUP(A47,Data!$A:$AN,MATCH(yoy!$P$1,Data!$A$1:$AN$1,),))/VLOOKUP(A47,Data!$A:$AN,MATCH(yoy!$P$1,Data!$A$1:$AN$1,),))+1)^12-1</f>
        <v>5.3375929315461645E-2</v>
      </c>
      <c r="Q47" s="14">
        <f>(((VLOOKUP(B47,Data!$A:$AN,MATCH(yoy!$Q$1,Data!$A$1:$AN$1,),)-VLOOKUP(A47,Data!$A:$AN,MATCH(yoy!$Q$1,Data!$A$1:$AN$1,),))/VLOOKUP(A47,Data!$A:$AN,MATCH(yoy!$Q$1,Data!$A$1:$AN$1,),))+1)^12-1</f>
        <v>3.5113301983948908E-2</v>
      </c>
      <c r="R47" s="14">
        <f>(((VLOOKUP(B47,Data!$A:$AN,MATCH(yoy!$R$1,Data!$A$1:$AN$1,),)-VLOOKUP(A47,Data!$A:$AN,MATCH(yoy!$R$1,Data!$A$1:$AN$1,),))/VLOOKUP(A47,Data!$A:$AN,MATCH(yoy!$R$1,Data!$A$1:$AN$1,),))+1)^12-1</f>
        <v>6.3577441745944041E-2</v>
      </c>
      <c r="S47" s="14">
        <f>(((VLOOKUP(B47,Data!$A:$AN,MATCH(yoy!$S$1,Data!$A$1:$AN$1,),)-VLOOKUP(A47,Data!$A:$AN,MATCH(yoy!$S$1,Data!$A$1:$AN$1,),))/VLOOKUP(A47,Data!$A:$AN,MATCH(yoy!$S$1,Data!$A$1:$AN$1,),))+1)^12-1</f>
        <v>7.8738909816916447E-2</v>
      </c>
      <c r="T47" s="14">
        <f>(((VLOOKUP(B47,Data!$A:$AN,MATCH(yoy!$T$1,Data!$A$1:$AN$1,),)-VLOOKUP(A47,Data!$A:$AN,MATCH(yoy!$T$1,Data!$A$1:$AN$1,),))/VLOOKUP(A47,Data!$A:$AN,MATCH(yoy!$T$1,Data!$A$1:$AN$1,),))+1)^12-1</f>
        <v>0.10793459469793154</v>
      </c>
      <c r="U47" s="14">
        <f>(((VLOOKUP(B47,Data!$A:$AN,MATCH(yoy!$U$1,Data!$A$1:$AN$1,),)-VLOOKUP(A47,Data!$A:$AN,MATCH(yoy!$U$1,Data!$A$1:$AN$1,),))/VLOOKUP(A47,Data!$A:$AN,MATCH(yoy!$U$1,Data!$A$1:$AN$1,),))+1)^12-1</f>
        <v>8.4651079419538311E-2</v>
      </c>
      <c r="V47" s="14">
        <f>(((VLOOKUP(B47,Data!$A:$AN,MATCH(yoy!$V$1,Data!$A$1:$AN$1,),)-VLOOKUP(A47,Data!$A:$AN,MATCH(yoy!$V$1,Data!$A$1:$AN$1,),))/VLOOKUP(A47,Data!$A:$AN,MATCH(yoy!$V$1,Data!$A$1:$AN$1,),))+1)^12-1</f>
        <v>3.848398537348463E-2</v>
      </c>
      <c r="W47" s="14">
        <f>(((VLOOKUP(B47,Data!$A:$AN,MATCH(yoy!$W$1,Data!$A$1:$AN$1,),)-VLOOKUP(A47,Data!$A:$AN,MATCH(yoy!$W$1,Data!$A$1:$AN$1,),))/VLOOKUP(A47,Data!$A:$AN,MATCH(yoy!$W$1,Data!$A$1:$AN$1,),))+1)^12-1</f>
        <v>0.29631204998869398</v>
      </c>
      <c r="X47" s="14">
        <f>(((VLOOKUP(B47,Data!$A:$AN,MATCH(yoy!$X$1,Data!$A$1:$AN$1,),)-VLOOKUP(A47,Data!$A:$AN,MATCH(yoy!$X$1,Data!$A$1:$AN$1,),))/VLOOKUP(A47,Data!$A:$AN,MATCH(yoy!$X$1,Data!$A$1:$AN$1,),))+1)^12-1</f>
        <v>0.10005143575735098</v>
      </c>
      <c r="Y47" s="14">
        <f>(((VLOOKUP(B47,Data!$A:$AN,MATCH(yoy!$Y$1,Data!$A$1:$AN$1,),)-VLOOKUP(A47,Data!$A:$AN,MATCH(yoy!$Y$1,Data!$A$1:$AN$1,),))/VLOOKUP(A47,Data!$A:$AN,MATCH(yoy!$Y$1,Data!$A$1:$AN$1,),))+1)^12-1</f>
        <v>9.681098582063008E-2</v>
      </c>
      <c r="Z47" s="14">
        <f>(((VLOOKUP(B47,Data!$A:$AN,MATCH(yoy!$Z$1,Data!$A$1:$AN$1,),)-VLOOKUP(A47,Data!$A:$AN,MATCH(yoy!$Z$1,Data!$A$1:$AN$1,),))/VLOOKUP(A47,Data!$A:$AN,MATCH(yoy!$Z$1,Data!$A$1:$AN$1,),))+1)^12-1</f>
        <v>-1.304238099103372E-2</v>
      </c>
      <c r="AA47" s="14">
        <f>(((VLOOKUP(B47,Data!$A:$AN,MATCH(yoy!$AA$1,Data!$A$1:$AN$1,),)-VLOOKUP(A47,Data!$A:$AN,MATCH(yoy!$AA$1,Data!$A$1:$AN$1,),))/VLOOKUP(A47,Data!$A:$AN,MATCH(yoy!$AA$1,Data!$A$1:$AN$1,),))+1)^12-1</f>
        <v>6.7630521151477163E-2</v>
      </c>
    </row>
    <row r="48" spans="1:27" s="67" customFormat="1" x14ac:dyDescent="0.2">
      <c r="A48" s="20">
        <f t="shared" si="3"/>
        <v>43282</v>
      </c>
      <c r="B48" s="12">
        <v>43313</v>
      </c>
      <c r="C48" s="14">
        <f>(((VLOOKUP(B48,Data!$A:$AN,MATCH(yoy!$C$1,Data!$A$1:$AN$1,),)-VLOOKUP(A48,Data!$A:$AN,MATCH(yoy!$C$1,Data!$A$1:$AN$1,),))/VLOOKUP(A48,Data!$A:$AN,MATCH(yoy!$C$1,Data!$A$1:$AN$1,),))+1)^12-1</f>
        <v>5.1686622582133079E-2</v>
      </c>
      <c r="D48" s="14">
        <f>(((VLOOKUP(B48,Data!$A:$AN,MATCH(yoy!$D$1,Data!$A$1:$AN$1,),)-VLOOKUP(A48,Data!$A:$AN,MATCH(yoy!$D$1,Data!$A$1:$AN$1,),))/VLOOKUP(A48,Data!$A:$AN,MATCH(yoy!$D$1,Data!$A$1:$AN$1,),))+1)^12-1</f>
        <v>3.7946035400832523E-2</v>
      </c>
      <c r="E48" s="14">
        <f>(((VLOOKUP(B48,Data!$A:$AN,MATCH(yoy!$E$1,Data!$A$1:$AN$1,),)-VLOOKUP(A48,Data!$A:$AN,MATCH(yoy!$E$1,Data!$A$1:$AN$1,),))/VLOOKUP(A48,Data!$A:$AN,MATCH(yoy!$E$1,Data!$A$1:$AN$1,),))+1)^12-1</f>
        <v>9.7264822260388906E-2</v>
      </c>
      <c r="F48" s="14">
        <f>(((VLOOKUP(B48,Data!$A:$AN,MATCH(yoy!$F$1,Data!$A$1:$AN$1,),)-VLOOKUP(A48,Data!$A:$AN,MATCH(yoy!$F$1,Data!$A$1:$AN$1,),))/VLOOKUP(A48,Data!$A:$AN,MATCH(yoy!$F$1,Data!$A$1:$AN$1,),))+1)^12-1</f>
        <v>-8.6787056519377348E-4</v>
      </c>
      <c r="G48" s="14">
        <f>(((VLOOKUP(B48,Data!$A:$AN,MATCH(yoy!$G$1,Data!$A$1:$AN$1,),)-VLOOKUP(A48,Data!$A:$AN,MATCH(yoy!$G$1,Data!$A$1:$AN$1,),))/VLOOKUP(A48,Data!$A:$AN,MATCH(yoy!$G$1,Data!$A$1:$AN$1,),))+1)^12-1</f>
        <v>2.0827748136596602E-2</v>
      </c>
      <c r="H48" s="14">
        <f>(((VLOOKUP(B48,Data!$A:$AN,MATCH(yoy!$H$1,Data!$A$1:$AN$1,),)-VLOOKUP(A48,Data!$A:$AN,MATCH(yoy!$H$1,Data!$A$1:$AN$1,),))/VLOOKUP(A48,Data!$A:$AN,MATCH(yoy!$H$1,Data!$A$1:$AN$1,),))+1)^12-1</f>
        <v>8.4402404833114897E-3</v>
      </c>
      <c r="I48" s="14">
        <f>(((VLOOKUP(B48,Data!$A:$AN,MATCH(yoy!$I$1,Data!$A$1:$AN$1,),)-VLOOKUP(A48,Data!$A:$AN,MATCH(yoy!$I$1,Data!$A$1:$AN$1,),))/VLOOKUP(A48,Data!$A:$AN,MATCH(yoy!$I$1,Data!$A$1:$AN$1,),))+1)^12-1</f>
        <v>4.6664789751981628E-2</v>
      </c>
      <c r="J48" s="14">
        <f>(((VLOOKUP(B48,Data!$A:$AN,MATCH(yoy!$J$1,Data!$A$1:$AN$1,),)-VLOOKUP(A48,Data!$A:$AN,MATCH(yoy!$J$1,Data!$A$1:$AN$1,),))/VLOOKUP(A48,Data!$A:$AN,MATCH(yoy!$J$1,Data!$A$1:$AN$1,),))+1)^12-1</f>
        <v>1.5218565619295576E-2</v>
      </c>
      <c r="K48" s="14">
        <f>(((VLOOKUP(B48,Data!$A:$AN,MATCH(yoy!$K$1,Data!$A$1:$AN$1,),)-VLOOKUP(A48,Data!$A:$AN,MATCH(yoy!$K$1,Data!$A$1:$AN$1,),))/VLOOKUP(A48,Data!$A:$AN,MATCH(yoy!$K$1,Data!$A$1:$AN$1,),))+1)^12-1</f>
        <v>8.2944078282909395E-3</v>
      </c>
      <c r="L48" s="14">
        <f>(((VLOOKUP(B48,Data!$A:$AN,MATCH(yoy!$L$1,Data!$A$1:$AN$1,),)-VLOOKUP(A48,Data!$A:$AN,MATCH(yoy!$L$1,Data!$A$1:$AN$1,),))/VLOOKUP(A48,Data!$A:$AN,MATCH(yoy!$L$1,Data!$A$1:$AN$1,),))+1)^12-1</f>
        <v>8.8320602522846237E-2</v>
      </c>
      <c r="M48" s="14">
        <f>(((VLOOKUP(B48,Data!$A:$AN,MATCH(yoy!$M$1,Data!$A$1:$AN$1,),)-VLOOKUP(A48,Data!$A:$AN,MATCH(yoy!$M$1,Data!$A$1:$AN$1,),))/VLOOKUP(A48,Data!$A:$AN,MATCH(yoy!$M$1,Data!$A$1:$AN$1,),))+1)^12-1</f>
        <v>2.4402930847768234E-2</v>
      </c>
      <c r="N48" s="14">
        <f>(((VLOOKUP(B48,Data!$A:$AN,MATCH(yoy!$N$1,Data!$A$1:$AN$1,),)-VLOOKUP(A48,Data!$A:$AN,MATCH(yoy!$N$1,Data!$A$1:$AN$1,),))/VLOOKUP(A48,Data!$A:$AN,MATCH(yoy!$N$1,Data!$A$1:$AN$1,),))+1)^12-1</f>
        <v>8.7755396114310269E-2</v>
      </c>
      <c r="O48" s="14">
        <f>(((VLOOKUP(B48,Data!$A:$AN,MATCH(yoy!$O$1,Data!$A$1:$AN$1,),)-VLOOKUP(A48,Data!$A:$AN,MATCH(yoy!$O$1,Data!$A$1:$AN$1,),))/VLOOKUP(A48,Data!$A:$AN,MATCH(yoy!$O$1,Data!$A$1:$AN$1,),))+1)^12-1</f>
        <v>0.11609474306149514</v>
      </c>
      <c r="P48" s="14">
        <f>(((VLOOKUP(B48,Data!$A:$AN,MATCH(yoy!$P$1,Data!$A$1:$AN$1,),)-VLOOKUP(A48,Data!$A:$AN,MATCH(yoy!$P$1,Data!$A$1:$AN$1,),))/VLOOKUP(A48,Data!$A:$AN,MATCH(yoy!$P$1,Data!$A$1:$AN$1,),))+1)^12-1</f>
        <v>7.3934257219750332E-2</v>
      </c>
      <c r="Q48" s="14">
        <f>(((VLOOKUP(B48,Data!$A:$AN,MATCH(yoy!$Q$1,Data!$A$1:$AN$1,),)-VLOOKUP(A48,Data!$A:$AN,MATCH(yoy!$Q$1,Data!$A$1:$AN$1,),))/VLOOKUP(A48,Data!$A:$AN,MATCH(yoy!$Q$1,Data!$A$1:$AN$1,),))+1)^12-1</f>
        <v>7.3930547215270925E-2</v>
      </c>
      <c r="R48" s="14">
        <f>(((VLOOKUP(B48,Data!$A:$AN,MATCH(yoy!$R$1,Data!$A$1:$AN$1,),)-VLOOKUP(A48,Data!$A:$AN,MATCH(yoy!$R$1,Data!$A$1:$AN$1,),))/VLOOKUP(A48,Data!$A:$AN,MATCH(yoy!$R$1,Data!$A$1:$AN$1,),))+1)^12-1</f>
        <v>4.6649930424516262E-2</v>
      </c>
      <c r="S48" s="14">
        <f>(((VLOOKUP(B48,Data!$A:$AN,MATCH(yoy!$S$1,Data!$A$1:$AN$1,),)-VLOOKUP(A48,Data!$A:$AN,MATCH(yoy!$S$1,Data!$A$1:$AN$1,),))/VLOOKUP(A48,Data!$A:$AN,MATCH(yoy!$S$1,Data!$A$1:$AN$1,),))+1)^12-1</f>
        <v>3.3750550655563316E-2</v>
      </c>
      <c r="T48" s="14">
        <f>(((VLOOKUP(B48,Data!$A:$AN,MATCH(yoy!$T$1,Data!$A$1:$AN$1,),)-VLOOKUP(A48,Data!$A:$AN,MATCH(yoy!$T$1,Data!$A$1:$AN$1,),))/VLOOKUP(A48,Data!$A:$AN,MATCH(yoy!$T$1,Data!$A$1:$AN$1,),))+1)^12-1</f>
        <v>9.257103425315516E-2</v>
      </c>
      <c r="U48" s="14">
        <f>(((VLOOKUP(B48,Data!$A:$AN,MATCH(yoy!$U$1,Data!$A$1:$AN$1,),)-VLOOKUP(A48,Data!$A:$AN,MATCH(yoy!$U$1,Data!$A$1:$AN$1,),))/VLOOKUP(A48,Data!$A:$AN,MATCH(yoy!$U$1,Data!$A$1:$AN$1,),))+1)^12-1</f>
        <v>9.6160674871265117E-2</v>
      </c>
      <c r="V48" s="14">
        <f>(((VLOOKUP(B48,Data!$A:$AN,MATCH(yoy!$V$1,Data!$A$1:$AN$1,),)-VLOOKUP(A48,Data!$A:$AN,MATCH(yoy!$V$1,Data!$A$1:$AN$1,),))/VLOOKUP(A48,Data!$A:$AN,MATCH(yoy!$V$1,Data!$A$1:$AN$1,),))+1)^12-1</f>
        <v>6.5170974756828315E-2</v>
      </c>
      <c r="W48" s="14">
        <f>(((VLOOKUP(B48,Data!$A:$AN,MATCH(yoy!$W$1,Data!$A$1:$AN$1,),)-VLOOKUP(A48,Data!$A:$AN,MATCH(yoy!$W$1,Data!$A$1:$AN$1,),))/VLOOKUP(A48,Data!$A:$AN,MATCH(yoy!$W$1,Data!$A$1:$AN$1,),))+1)^12-1</f>
        <v>0.2533716640121495</v>
      </c>
      <c r="X48" s="14">
        <f>(((VLOOKUP(B48,Data!$A:$AN,MATCH(yoy!$X$1,Data!$A$1:$AN$1,),)-VLOOKUP(A48,Data!$A:$AN,MATCH(yoy!$X$1,Data!$A$1:$AN$1,),))/VLOOKUP(A48,Data!$A:$AN,MATCH(yoy!$X$1,Data!$A$1:$AN$1,),))+1)^12-1</f>
        <v>0.15409965179933938</v>
      </c>
      <c r="Y48" s="14">
        <f>(((VLOOKUP(B48,Data!$A:$AN,MATCH(yoy!$Y$1,Data!$A$1:$AN$1,),)-VLOOKUP(A48,Data!$A:$AN,MATCH(yoy!$Y$1,Data!$A$1:$AN$1,),))/VLOOKUP(A48,Data!$A:$AN,MATCH(yoy!$Y$1,Data!$A$1:$AN$1,),))+1)^12-1</f>
        <v>0.10585012690033002</v>
      </c>
      <c r="Z48" s="14">
        <f>(((VLOOKUP(B48,Data!$A:$AN,MATCH(yoy!$Z$1,Data!$A$1:$AN$1,),)-VLOOKUP(A48,Data!$A:$AN,MATCH(yoy!$Z$1,Data!$A$1:$AN$1,),))/VLOOKUP(A48,Data!$A:$AN,MATCH(yoy!$Z$1,Data!$A$1:$AN$1,),))+1)^12-1</f>
        <v>6.9568502637821883E-2</v>
      </c>
      <c r="AA48" s="14">
        <f>(((VLOOKUP(B48,Data!$A:$AN,MATCH(yoy!$AA$1,Data!$A$1:$AN$1,),)-VLOOKUP(A48,Data!$A:$AN,MATCH(yoy!$AA$1,Data!$A$1:$AN$1,),))/VLOOKUP(A48,Data!$A:$AN,MATCH(yoy!$AA$1,Data!$A$1:$AN$1,),))+1)^12-1</f>
        <v>8.3444526526216922E-2</v>
      </c>
    </row>
    <row r="49" spans="1:27" s="67" customFormat="1" x14ac:dyDescent="0.2">
      <c r="A49" s="20">
        <f t="shared" si="3"/>
        <v>43313</v>
      </c>
      <c r="B49" s="12">
        <v>43344</v>
      </c>
      <c r="C49" s="14">
        <f>(((VLOOKUP(B49,Data!$A:$AN,MATCH(yoy!$C$1,Data!$A$1:$AN$1,),)-VLOOKUP(A49,Data!$A:$AN,MATCH(yoy!$C$1,Data!$A$1:$AN$1,),))/VLOOKUP(A49,Data!$A:$AN,MATCH(yoy!$C$1,Data!$A$1:$AN$1,),))+1)^12-1</f>
        <v>6.2781675445710894E-2</v>
      </c>
      <c r="D49" s="14">
        <f>(((VLOOKUP(B49,Data!$A:$AN,MATCH(yoy!$D$1,Data!$A$1:$AN$1,),)-VLOOKUP(A49,Data!$A:$AN,MATCH(yoy!$D$1,Data!$A$1:$AN$1,),))/VLOOKUP(A49,Data!$A:$AN,MATCH(yoy!$D$1,Data!$A$1:$AN$1,),))+1)^12-1</f>
        <v>2.6955714681024423E-2</v>
      </c>
      <c r="E49" s="14">
        <f>(((VLOOKUP(B49,Data!$A:$AN,MATCH(yoy!$E$1,Data!$A$1:$AN$1,),)-VLOOKUP(A49,Data!$A:$AN,MATCH(yoy!$E$1,Data!$A$1:$AN$1,),))/VLOOKUP(A49,Data!$A:$AN,MATCH(yoy!$E$1,Data!$A$1:$AN$1,),))+1)^12-1</f>
        <v>8.978975706617276E-2</v>
      </c>
      <c r="F49" s="14">
        <f>(((VLOOKUP(B49,Data!$A:$AN,MATCH(yoy!$F$1,Data!$A$1:$AN$1,),)-VLOOKUP(A49,Data!$A:$AN,MATCH(yoy!$F$1,Data!$A$1:$AN$1,),))/VLOOKUP(A49,Data!$A:$AN,MATCH(yoy!$F$1,Data!$A$1:$AN$1,),))+1)^12-1</f>
        <v>1.2922250298381899E-2</v>
      </c>
      <c r="G49" s="14">
        <f>(((VLOOKUP(B49,Data!$A:$AN,MATCH(yoy!$G$1,Data!$A$1:$AN$1,),)-VLOOKUP(A49,Data!$A:$AN,MATCH(yoy!$G$1,Data!$A$1:$AN$1,),))/VLOOKUP(A49,Data!$A:$AN,MATCH(yoy!$G$1,Data!$A$1:$AN$1,),))+1)^12-1</f>
        <v>2.7194832304819894E-2</v>
      </c>
      <c r="H49" s="14">
        <f>(((VLOOKUP(B49,Data!$A:$AN,MATCH(yoy!$H$1,Data!$A$1:$AN$1,),)-VLOOKUP(A49,Data!$A:$AN,MATCH(yoy!$H$1,Data!$A$1:$AN$1,),))/VLOOKUP(A49,Data!$A:$AN,MATCH(yoy!$H$1,Data!$A$1:$AN$1,),))+1)^12-1</f>
        <v>4.5992897745811057E-2</v>
      </c>
      <c r="I49" s="14">
        <f>(((VLOOKUP(B49,Data!$A:$AN,MATCH(yoy!$I$1,Data!$A$1:$AN$1,),)-VLOOKUP(A49,Data!$A:$AN,MATCH(yoy!$I$1,Data!$A$1:$AN$1,),))/VLOOKUP(A49,Data!$A:$AN,MATCH(yoy!$I$1,Data!$A$1:$AN$1,),))+1)^12-1</f>
        <v>3.5369211683171198E-2</v>
      </c>
      <c r="J49" s="14">
        <f>(((VLOOKUP(B49,Data!$A:$AN,MATCH(yoy!$J$1,Data!$A$1:$AN$1,),)-VLOOKUP(A49,Data!$A:$AN,MATCH(yoy!$J$1,Data!$A$1:$AN$1,),))/VLOOKUP(A49,Data!$A:$AN,MATCH(yoy!$J$1,Data!$A$1:$AN$1,),))+1)^12-1</f>
        <v>6.4576975408730419E-2</v>
      </c>
      <c r="K49" s="14">
        <f>(((VLOOKUP(B49,Data!$A:$AN,MATCH(yoy!$K$1,Data!$A$1:$AN$1,),)-VLOOKUP(A49,Data!$A:$AN,MATCH(yoy!$K$1,Data!$A$1:$AN$1,),))/VLOOKUP(A49,Data!$A:$AN,MATCH(yoy!$K$1,Data!$A$1:$AN$1,),))+1)^12-1</f>
        <v>2.5211897696363339E-2</v>
      </c>
      <c r="L49" s="14">
        <f>(((VLOOKUP(B49,Data!$A:$AN,MATCH(yoy!$L$1,Data!$A$1:$AN$1,),)-VLOOKUP(A49,Data!$A:$AN,MATCH(yoy!$L$1,Data!$A$1:$AN$1,),))/VLOOKUP(A49,Data!$A:$AN,MATCH(yoy!$L$1,Data!$A$1:$AN$1,),))+1)^12-1</f>
        <v>0.14674730570657779</v>
      </c>
      <c r="M49" s="14">
        <f>(((VLOOKUP(B49,Data!$A:$AN,MATCH(yoy!$M$1,Data!$A$1:$AN$1,),)-VLOOKUP(A49,Data!$A:$AN,MATCH(yoy!$M$1,Data!$A$1:$AN$1,),))/VLOOKUP(A49,Data!$A:$AN,MATCH(yoy!$M$1,Data!$A$1:$AN$1,),))+1)^12-1</f>
        <v>7.4961792215713974E-2</v>
      </c>
      <c r="N49" s="14">
        <f>(((VLOOKUP(B49,Data!$A:$AN,MATCH(yoy!$N$1,Data!$A$1:$AN$1,),)-VLOOKUP(A49,Data!$A:$AN,MATCH(yoy!$N$1,Data!$A$1:$AN$1,),))/VLOOKUP(A49,Data!$A:$AN,MATCH(yoy!$N$1,Data!$A$1:$AN$1,),))+1)^12-1</f>
        <v>0.11944743894471133</v>
      </c>
      <c r="O49" s="14">
        <f>(((VLOOKUP(B49,Data!$A:$AN,MATCH(yoy!$O$1,Data!$A$1:$AN$1,),)-VLOOKUP(A49,Data!$A:$AN,MATCH(yoy!$O$1,Data!$A$1:$AN$1,),))/VLOOKUP(A49,Data!$A:$AN,MATCH(yoy!$O$1,Data!$A$1:$AN$1,),))+1)^12-1</f>
        <v>8.8581815387759111E-2</v>
      </c>
      <c r="P49" s="14">
        <f>(((VLOOKUP(B49,Data!$A:$AN,MATCH(yoy!$P$1,Data!$A$1:$AN$1,),)-VLOOKUP(A49,Data!$A:$AN,MATCH(yoy!$P$1,Data!$A$1:$AN$1,),))/VLOOKUP(A49,Data!$A:$AN,MATCH(yoy!$P$1,Data!$A$1:$AN$1,),))+1)^12-1</f>
        <v>6.819732834733383E-2</v>
      </c>
      <c r="Q49" s="14">
        <f>(((VLOOKUP(B49,Data!$A:$AN,MATCH(yoy!$Q$1,Data!$A$1:$AN$1,),)-VLOOKUP(A49,Data!$A:$AN,MATCH(yoy!$Q$1,Data!$A$1:$AN$1,),))/VLOOKUP(A49,Data!$A:$AN,MATCH(yoy!$Q$1,Data!$A$1:$AN$1,),))+1)^12-1</f>
        <v>4.5538050344645198E-2</v>
      </c>
      <c r="R49" s="14">
        <f>(((VLOOKUP(B49,Data!$A:$AN,MATCH(yoy!$R$1,Data!$A$1:$AN$1,),)-VLOOKUP(A49,Data!$A:$AN,MATCH(yoy!$R$1,Data!$A$1:$AN$1,),))/VLOOKUP(A49,Data!$A:$AN,MATCH(yoy!$R$1,Data!$A$1:$AN$1,),))+1)^12-1</f>
        <v>9.3782425339275388E-2</v>
      </c>
      <c r="S49" s="14">
        <f>(((VLOOKUP(B49,Data!$A:$AN,MATCH(yoy!$S$1,Data!$A$1:$AN$1,),)-VLOOKUP(A49,Data!$A:$AN,MATCH(yoy!$S$1,Data!$A$1:$AN$1,),))/VLOOKUP(A49,Data!$A:$AN,MATCH(yoy!$S$1,Data!$A$1:$AN$1,),))+1)^12-1</f>
        <v>6.7491043116179483E-2</v>
      </c>
      <c r="T49" s="14">
        <f>(((VLOOKUP(B49,Data!$A:$AN,MATCH(yoy!$T$1,Data!$A$1:$AN$1,),)-VLOOKUP(A49,Data!$A:$AN,MATCH(yoy!$T$1,Data!$A$1:$AN$1,),))/VLOOKUP(A49,Data!$A:$AN,MATCH(yoy!$T$1,Data!$A$1:$AN$1,),))+1)^12-1</f>
        <v>0.11179891401654585</v>
      </c>
      <c r="U49" s="14">
        <f>(((VLOOKUP(B49,Data!$A:$AN,MATCH(yoy!$U$1,Data!$A$1:$AN$1,),)-VLOOKUP(A49,Data!$A:$AN,MATCH(yoy!$U$1,Data!$A$1:$AN$1,),))/VLOOKUP(A49,Data!$A:$AN,MATCH(yoy!$U$1,Data!$A$1:$AN$1,),))+1)^12-1</f>
        <v>8.9636167597322292E-3</v>
      </c>
      <c r="V49" s="14">
        <f>(((VLOOKUP(B49,Data!$A:$AN,MATCH(yoy!$V$1,Data!$A$1:$AN$1,),)-VLOOKUP(A49,Data!$A:$AN,MATCH(yoy!$V$1,Data!$A$1:$AN$1,),))/VLOOKUP(A49,Data!$A:$AN,MATCH(yoy!$V$1,Data!$A$1:$AN$1,),))+1)^12-1</f>
        <v>5.8323724388992915E-2</v>
      </c>
      <c r="W49" s="14">
        <f>(((VLOOKUP(B49,Data!$A:$AN,MATCH(yoy!$W$1,Data!$A$1:$AN$1,),)-VLOOKUP(A49,Data!$A:$AN,MATCH(yoy!$W$1,Data!$A$1:$AN$1,),))/VLOOKUP(A49,Data!$A:$AN,MATCH(yoy!$W$1,Data!$A$1:$AN$1,),))+1)^12-1</f>
        <v>0.55016040016738099</v>
      </c>
      <c r="X49" s="14">
        <f>(((VLOOKUP(B49,Data!$A:$AN,MATCH(yoy!$X$1,Data!$A$1:$AN$1,),)-VLOOKUP(A49,Data!$A:$AN,MATCH(yoy!$X$1,Data!$A$1:$AN$1,),))/VLOOKUP(A49,Data!$A:$AN,MATCH(yoy!$X$1,Data!$A$1:$AN$1,),))+1)^12-1</f>
        <v>0.12517451943065838</v>
      </c>
      <c r="Y49" s="14">
        <f>(((VLOOKUP(B49,Data!$A:$AN,MATCH(yoy!$Y$1,Data!$A$1:$AN$1,),)-VLOOKUP(A49,Data!$A:$AN,MATCH(yoy!$Y$1,Data!$A$1:$AN$1,),))/VLOOKUP(A49,Data!$A:$AN,MATCH(yoy!$Y$1,Data!$A$1:$AN$1,),))+1)^12-1</f>
        <v>0.10284241539356764</v>
      </c>
      <c r="Z49" s="14">
        <f>(((VLOOKUP(B49,Data!$A:$AN,MATCH(yoy!$Z$1,Data!$A$1:$AN$1,),)-VLOOKUP(A49,Data!$A:$AN,MATCH(yoy!$Z$1,Data!$A$1:$AN$1,),))/VLOOKUP(A49,Data!$A:$AN,MATCH(yoy!$Z$1,Data!$A$1:$AN$1,),))+1)^12-1</f>
        <v>1.2919334547739414E-2</v>
      </c>
      <c r="AA49" s="14">
        <f>(((VLOOKUP(B49,Data!$A:$AN,MATCH(yoy!$AA$1,Data!$A$1:$AN$1,),)-VLOOKUP(A49,Data!$A:$AN,MATCH(yoy!$AA$1,Data!$A$1:$AN$1,),))/VLOOKUP(A49,Data!$A:$AN,MATCH(yoy!$AA$1,Data!$A$1:$AN$1,),))+1)^12-1</f>
        <v>0.10105799003498839</v>
      </c>
    </row>
    <row r="50" spans="1:27" s="67" customFormat="1" x14ac:dyDescent="0.2">
      <c r="A50" s="20">
        <f t="shared" si="3"/>
        <v>43344</v>
      </c>
      <c r="B50" s="12">
        <v>43374</v>
      </c>
      <c r="C50" s="14">
        <f>(((VLOOKUP(B50,Data!$A:$AN,MATCH(yoy!$C$1,Data!$A$1:$AN$1,),)-VLOOKUP(A50,Data!$A:$AN,MATCH(yoy!$C$1,Data!$A$1:$AN$1,),))/VLOOKUP(A50,Data!$A:$AN,MATCH(yoy!$C$1,Data!$A$1:$AN$1,),))+1)^12-1</f>
        <v>3.7499994795138658E-2</v>
      </c>
      <c r="D50" s="14">
        <f>(((VLOOKUP(B50,Data!$A:$AN,MATCH(yoy!$D$1,Data!$A$1:$AN$1,),)-VLOOKUP(A50,Data!$A:$AN,MATCH(yoy!$D$1,Data!$A$1:$AN$1,),))/VLOOKUP(A50,Data!$A:$AN,MATCH(yoy!$D$1,Data!$A$1:$AN$1,),))+1)^12-1</f>
        <v>5.8307415695286746E-3</v>
      </c>
      <c r="E50" s="14">
        <f>(((VLOOKUP(B50,Data!$A:$AN,MATCH(yoy!$E$1,Data!$A$1:$AN$1,),)-VLOOKUP(A50,Data!$A:$AN,MATCH(yoy!$E$1,Data!$A$1:$AN$1,),))/VLOOKUP(A50,Data!$A:$AN,MATCH(yoy!$E$1,Data!$A$1:$AN$1,),))+1)^12-1</f>
        <v>9.2353506929483409E-2</v>
      </c>
      <c r="F50" s="14">
        <f>(((VLOOKUP(B50,Data!$A:$AN,MATCH(yoy!$F$1,Data!$A$1:$AN$1,),)-VLOOKUP(A50,Data!$A:$AN,MATCH(yoy!$F$1,Data!$A$1:$AN$1,),))/VLOOKUP(A50,Data!$A:$AN,MATCH(yoy!$F$1,Data!$A$1:$AN$1,),))+1)^12-1</f>
        <v>2.930145997290734E-2</v>
      </c>
      <c r="G50" s="14">
        <f>(((VLOOKUP(B50,Data!$A:$AN,MATCH(yoy!$G$1,Data!$A$1:$AN$1,),)-VLOOKUP(A50,Data!$A:$AN,MATCH(yoy!$G$1,Data!$A$1:$AN$1,),))/VLOOKUP(A50,Data!$A:$AN,MATCH(yoy!$G$1,Data!$A$1:$AN$1,),))+1)^12-1</f>
        <v>2.1124168907153962E-2</v>
      </c>
      <c r="H50" s="14">
        <f>(((VLOOKUP(B50,Data!$A:$AN,MATCH(yoy!$H$1,Data!$A$1:$AN$1,),)-VLOOKUP(A50,Data!$A:$AN,MATCH(yoy!$H$1,Data!$A$1:$AN$1,),))/VLOOKUP(A50,Data!$A:$AN,MATCH(yoy!$H$1,Data!$A$1:$AN$1,),))+1)^12-1</f>
        <v>0.10995658986261336</v>
      </c>
      <c r="I50" s="14">
        <f>(((VLOOKUP(B50,Data!$A:$AN,MATCH(yoy!$I$1,Data!$A$1:$AN$1,),)-VLOOKUP(A50,Data!$A:$AN,MATCH(yoy!$I$1,Data!$A$1:$AN$1,),))/VLOOKUP(A50,Data!$A:$AN,MATCH(yoy!$I$1,Data!$A$1:$AN$1,),))+1)^12-1</f>
        <v>3.6045158855724457E-2</v>
      </c>
      <c r="J50" s="14">
        <f>(((VLOOKUP(B50,Data!$A:$AN,MATCH(yoy!$J$1,Data!$A$1:$AN$1,),)-VLOOKUP(A50,Data!$A:$AN,MATCH(yoy!$J$1,Data!$A$1:$AN$1,),))/VLOOKUP(A50,Data!$A:$AN,MATCH(yoy!$J$1,Data!$A$1:$AN$1,),))+1)^12-1</f>
        <v>6.5657480344909036E-2</v>
      </c>
      <c r="K50" s="14">
        <f>(((VLOOKUP(B50,Data!$A:$AN,MATCH(yoy!$K$1,Data!$A$1:$AN$1,),)-VLOOKUP(A50,Data!$A:$AN,MATCH(yoy!$K$1,Data!$A$1:$AN$1,),))/VLOOKUP(A50,Data!$A:$AN,MATCH(yoy!$K$1,Data!$A$1:$AN$1,),))+1)^12-1</f>
        <v>1.9165952175710377E-3</v>
      </c>
      <c r="L50" s="14">
        <f>(((VLOOKUP(B50,Data!$A:$AN,MATCH(yoy!$L$1,Data!$A$1:$AN$1,),)-VLOOKUP(A50,Data!$A:$AN,MATCH(yoy!$L$1,Data!$A$1:$AN$1,),))/VLOOKUP(A50,Data!$A:$AN,MATCH(yoy!$L$1,Data!$A$1:$AN$1,),))+1)^12-1</f>
        <v>9.3757833034096016E-2</v>
      </c>
      <c r="M50" s="14">
        <f>(((VLOOKUP(B50,Data!$A:$AN,MATCH(yoy!$M$1,Data!$A$1:$AN$1,),)-VLOOKUP(A50,Data!$A:$AN,MATCH(yoy!$M$1,Data!$A$1:$AN$1,),))/VLOOKUP(A50,Data!$A:$AN,MATCH(yoy!$M$1,Data!$A$1:$AN$1,),))+1)^12-1</f>
        <v>-2.6471260408991393E-2</v>
      </c>
      <c r="N50" s="14">
        <f>(((VLOOKUP(B50,Data!$A:$AN,MATCH(yoy!$N$1,Data!$A$1:$AN$1,),)-VLOOKUP(A50,Data!$A:$AN,MATCH(yoy!$N$1,Data!$A$1:$AN$1,),))/VLOOKUP(A50,Data!$A:$AN,MATCH(yoy!$N$1,Data!$A$1:$AN$1,),))+1)^12-1</f>
        <v>1.3600520387832882E-2</v>
      </c>
      <c r="O50" s="14">
        <f>(((VLOOKUP(B50,Data!$A:$AN,MATCH(yoy!$O$1,Data!$A$1:$AN$1,),)-VLOOKUP(A50,Data!$A:$AN,MATCH(yoy!$O$1,Data!$A$1:$AN$1,),))/VLOOKUP(A50,Data!$A:$AN,MATCH(yoy!$O$1,Data!$A$1:$AN$1,),))+1)^12-1</f>
        <v>7.6282949844612036E-2</v>
      </c>
      <c r="P50" s="14">
        <f>(((VLOOKUP(B50,Data!$A:$AN,MATCH(yoy!$P$1,Data!$A$1:$AN$1,),)-VLOOKUP(A50,Data!$A:$AN,MATCH(yoy!$P$1,Data!$A$1:$AN$1,),))/VLOOKUP(A50,Data!$A:$AN,MATCH(yoy!$P$1,Data!$A$1:$AN$1,),))+1)^12-1</f>
        <v>6.0027518387584466E-2</v>
      </c>
      <c r="Q50" s="14">
        <f>(((VLOOKUP(B50,Data!$A:$AN,MATCH(yoy!$Q$1,Data!$A$1:$AN$1,),)-VLOOKUP(A50,Data!$A:$AN,MATCH(yoy!$Q$1,Data!$A$1:$AN$1,),))/VLOOKUP(A50,Data!$A:$AN,MATCH(yoy!$Q$1,Data!$A$1:$AN$1,),))+1)^12-1</f>
        <v>1.29855234137215E-2</v>
      </c>
      <c r="R50" s="14">
        <f>(((VLOOKUP(B50,Data!$A:$AN,MATCH(yoy!$R$1,Data!$A$1:$AN$1,),)-VLOOKUP(A50,Data!$A:$AN,MATCH(yoy!$R$1,Data!$A$1:$AN$1,),))/VLOOKUP(A50,Data!$A:$AN,MATCH(yoy!$R$1,Data!$A$1:$AN$1,),))+1)^12-1</f>
        <v>0.17248185519091996</v>
      </c>
      <c r="S50" s="14">
        <f>(((VLOOKUP(B50,Data!$A:$AN,MATCH(yoy!$S$1,Data!$A$1:$AN$1,),)-VLOOKUP(A50,Data!$A:$AN,MATCH(yoy!$S$1,Data!$A$1:$AN$1,),))/VLOOKUP(A50,Data!$A:$AN,MATCH(yoy!$S$1,Data!$A$1:$AN$1,),))+1)^12-1</f>
        <v>7.6818323883099726E-2</v>
      </c>
      <c r="T50" s="14">
        <f>(((VLOOKUP(B50,Data!$A:$AN,MATCH(yoy!$T$1,Data!$A$1:$AN$1,),)-VLOOKUP(A50,Data!$A:$AN,MATCH(yoy!$T$1,Data!$A$1:$AN$1,),))/VLOOKUP(A50,Data!$A:$AN,MATCH(yoy!$T$1,Data!$A$1:$AN$1,),))+1)^12-1</f>
        <v>7.5802784227041675E-2</v>
      </c>
      <c r="U50" s="14">
        <f>(((VLOOKUP(B50,Data!$A:$AN,MATCH(yoy!$U$1,Data!$A$1:$AN$1,),)-VLOOKUP(A50,Data!$A:$AN,MATCH(yoy!$U$1,Data!$A$1:$AN$1,),))/VLOOKUP(A50,Data!$A:$AN,MATCH(yoy!$U$1,Data!$A$1:$AN$1,),))+1)^12-1</f>
        <v>-6.6632659791288074E-2</v>
      </c>
      <c r="V50" s="14">
        <f>(((VLOOKUP(B50,Data!$A:$AN,MATCH(yoy!$V$1,Data!$A$1:$AN$1,),)-VLOOKUP(A50,Data!$A:$AN,MATCH(yoy!$V$1,Data!$A$1:$AN$1,),))/VLOOKUP(A50,Data!$A:$AN,MATCH(yoy!$V$1,Data!$A$1:$AN$1,),))+1)^12-1</f>
        <v>7.7594664110959499E-2</v>
      </c>
      <c r="W50" s="14">
        <f>(((VLOOKUP(B50,Data!$A:$AN,MATCH(yoy!$W$1,Data!$A$1:$AN$1,),)-VLOOKUP(A50,Data!$A:$AN,MATCH(yoy!$W$1,Data!$A$1:$AN$1,),))/VLOOKUP(A50,Data!$A:$AN,MATCH(yoy!$W$1,Data!$A$1:$AN$1,),))+1)^12-1</f>
        <v>0.26473119364763575</v>
      </c>
      <c r="X50" s="14">
        <f>(((VLOOKUP(B50,Data!$A:$AN,MATCH(yoy!$X$1,Data!$A$1:$AN$1,),)-VLOOKUP(A50,Data!$A:$AN,MATCH(yoy!$X$1,Data!$A$1:$AN$1,),))/VLOOKUP(A50,Data!$A:$AN,MATCH(yoy!$X$1,Data!$A$1:$AN$1,),))+1)^12-1</f>
        <v>5.5300369353779022E-3</v>
      </c>
      <c r="Y50" s="14">
        <f>(((VLOOKUP(B50,Data!$A:$AN,MATCH(yoy!$Y$1,Data!$A$1:$AN$1,),)-VLOOKUP(A50,Data!$A:$AN,MATCH(yoy!$Y$1,Data!$A$1:$AN$1,),))/VLOOKUP(A50,Data!$A:$AN,MATCH(yoy!$Y$1,Data!$A$1:$AN$1,),))+1)^12-1</f>
        <v>4.4780007037801495E-2</v>
      </c>
      <c r="Z50" s="14">
        <f>(((VLOOKUP(B50,Data!$A:$AN,MATCH(yoy!$Z$1,Data!$A$1:$AN$1,),)-VLOOKUP(A50,Data!$A:$AN,MATCH(yoy!$Z$1,Data!$A$1:$AN$1,),))/VLOOKUP(A50,Data!$A:$AN,MATCH(yoy!$Z$1,Data!$A$1:$AN$1,),))+1)^12-1</f>
        <v>1.9676051080375734E-2</v>
      </c>
      <c r="AA50" s="14">
        <f>(((VLOOKUP(B50,Data!$A:$AN,MATCH(yoy!$AA$1,Data!$A$1:$AN$1,),)-VLOOKUP(A50,Data!$A:$AN,MATCH(yoy!$AA$1,Data!$A$1:$AN$1,),))/VLOOKUP(A50,Data!$A:$AN,MATCH(yoy!$AA$1,Data!$A$1:$AN$1,),))+1)^12-1</f>
        <v>0.11060064218344867</v>
      </c>
    </row>
    <row r="51" spans="1:27" s="67" customFormat="1" x14ac:dyDescent="0.2">
      <c r="A51" s="20">
        <f t="shared" si="3"/>
        <v>43374</v>
      </c>
      <c r="B51" s="12">
        <v>43405</v>
      </c>
      <c r="C51" s="14">
        <f>(((VLOOKUP(B51,Data!$A:$AN,MATCH(yoy!$C$1,Data!$A$1:$AN$1,),)-VLOOKUP(A51,Data!$A:$AN,MATCH(yoy!$C$1,Data!$A$1:$AN$1,),))/VLOOKUP(A51,Data!$A:$AN,MATCH(yoy!$C$1,Data!$A$1:$AN$1,),))+1)^12-1</f>
        <v>3.5418313623105657E-3</v>
      </c>
      <c r="D51" s="14">
        <f>(((VLOOKUP(B51,Data!$A:$AN,MATCH(yoy!$D$1,Data!$A$1:$AN$1,),)-VLOOKUP(A51,Data!$A:$AN,MATCH(yoy!$D$1,Data!$A$1:$AN$1,),))/VLOOKUP(A51,Data!$A:$AN,MATCH(yoy!$D$1,Data!$A$1:$AN$1,),))+1)^12-1</f>
        <v>8.4621461882159466E-3</v>
      </c>
      <c r="E51" s="14">
        <f>(((VLOOKUP(B51,Data!$A:$AN,MATCH(yoy!$E$1,Data!$A$1:$AN$1,),)-VLOOKUP(A51,Data!$A:$AN,MATCH(yoy!$E$1,Data!$A$1:$AN$1,),))/VLOOKUP(A51,Data!$A:$AN,MATCH(yoy!$E$1,Data!$A$1:$AN$1,),))+1)^12-1</f>
        <v>9.3187641194452553E-2</v>
      </c>
      <c r="F51" s="14">
        <f>(((VLOOKUP(B51,Data!$A:$AN,MATCH(yoy!$F$1,Data!$A$1:$AN$1,),)-VLOOKUP(A51,Data!$A:$AN,MATCH(yoy!$F$1,Data!$A$1:$AN$1,),))/VLOOKUP(A51,Data!$A:$AN,MATCH(yoy!$F$1,Data!$A$1:$AN$1,),))+1)^12-1</f>
        <v>6.5290567936690191E-2</v>
      </c>
      <c r="G51" s="14">
        <f>(((VLOOKUP(B51,Data!$A:$AN,MATCH(yoy!$G$1,Data!$A$1:$AN$1,),)-VLOOKUP(A51,Data!$A:$AN,MATCH(yoy!$G$1,Data!$A$1:$AN$1,),))/VLOOKUP(A51,Data!$A:$AN,MATCH(yoy!$G$1,Data!$A$1:$AN$1,),))+1)^12-1</f>
        <v>2.9110786727968296E-3</v>
      </c>
      <c r="H51" s="14">
        <f>(((VLOOKUP(B51,Data!$A:$AN,MATCH(yoy!$H$1,Data!$A$1:$AN$1,),)-VLOOKUP(A51,Data!$A:$AN,MATCH(yoy!$H$1,Data!$A$1:$AN$1,),))/VLOOKUP(A51,Data!$A:$AN,MATCH(yoy!$H$1,Data!$A$1:$AN$1,),))+1)^12-1</f>
        <v>5.1292840571731224E-2</v>
      </c>
      <c r="I51" s="14">
        <f>(((VLOOKUP(B51,Data!$A:$AN,MATCH(yoy!$I$1,Data!$A$1:$AN$1,),)-VLOOKUP(A51,Data!$A:$AN,MATCH(yoy!$I$1,Data!$A$1:$AN$1,),))/VLOOKUP(A51,Data!$A:$AN,MATCH(yoy!$I$1,Data!$A$1:$AN$1,),))+1)^12-1</f>
        <v>4.5820725535332452E-2</v>
      </c>
      <c r="J51" s="14">
        <f>(((VLOOKUP(B51,Data!$A:$AN,MATCH(yoy!$J$1,Data!$A$1:$AN$1,),)-VLOOKUP(A51,Data!$A:$AN,MATCH(yoy!$J$1,Data!$A$1:$AN$1,),))/VLOOKUP(A51,Data!$A:$AN,MATCH(yoy!$J$1,Data!$A$1:$AN$1,),))+1)^12-1</f>
        <v>5.8664272092866732E-2</v>
      </c>
      <c r="K51" s="14">
        <f>(((VLOOKUP(B51,Data!$A:$AN,MATCH(yoy!$K$1,Data!$A$1:$AN$1,),)-VLOOKUP(A51,Data!$A:$AN,MATCH(yoy!$K$1,Data!$A$1:$AN$1,),))/VLOOKUP(A51,Data!$A:$AN,MATCH(yoy!$K$1,Data!$A$1:$AN$1,),))+1)^12-1</f>
        <v>3.4896942280542298E-2</v>
      </c>
      <c r="L51" s="14">
        <f>(((VLOOKUP(B51,Data!$A:$AN,MATCH(yoy!$L$1,Data!$A$1:$AN$1,),)-VLOOKUP(A51,Data!$A:$AN,MATCH(yoy!$L$1,Data!$A$1:$AN$1,),))/VLOOKUP(A51,Data!$A:$AN,MATCH(yoy!$L$1,Data!$A$1:$AN$1,),))+1)^12-1</f>
        <v>5.0189078401135845E-2</v>
      </c>
      <c r="M51" s="14">
        <f>(((VLOOKUP(B51,Data!$A:$AN,MATCH(yoy!$M$1,Data!$A$1:$AN$1,),)-VLOOKUP(A51,Data!$A:$AN,MATCH(yoy!$M$1,Data!$A$1:$AN$1,),))/VLOOKUP(A51,Data!$A:$AN,MATCH(yoy!$M$1,Data!$A$1:$AN$1,),))+1)^12-1</f>
        <v>4.3682422469381921E-2</v>
      </c>
      <c r="N51" s="14">
        <f>(((VLOOKUP(B51,Data!$A:$AN,MATCH(yoy!$N$1,Data!$A$1:$AN$1,),)-VLOOKUP(A51,Data!$A:$AN,MATCH(yoy!$N$1,Data!$A$1:$AN$1,),))/VLOOKUP(A51,Data!$A:$AN,MATCH(yoy!$N$1,Data!$A$1:$AN$1,),))+1)^12-1</f>
        <v>6.9092680446561472E-2</v>
      </c>
      <c r="O51" s="14">
        <f>(((VLOOKUP(B51,Data!$A:$AN,MATCH(yoy!$O$1,Data!$A$1:$AN$1,),)-VLOOKUP(A51,Data!$A:$AN,MATCH(yoy!$O$1,Data!$A$1:$AN$1,),))/VLOOKUP(A51,Data!$A:$AN,MATCH(yoy!$O$1,Data!$A$1:$AN$1,),))+1)^12-1</f>
        <v>0.11546967866047186</v>
      </c>
      <c r="P51" s="14">
        <f>(((VLOOKUP(B51,Data!$A:$AN,MATCH(yoy!$P$1,Data!$A$1:$AN$1,),)-VLOOKUP(A51,Data!$A:$AN,MATCH(yoy!$P$1,Data!$A$1:$AN$1,),))/VLOOKUP(A51,Data!$A:$AN,MATCH(yoy!$P$1,Data!$A$1:$AN$1,),))+1)^12-1</f>
        <v>8.3559320924227798E-2</v>
      </c>
      <c r="Q51" s="14">
        <f>(((VLOOKUP(B51,Data!$A:$AN,MATCH(yoy!$Q$1,Data!$A$1:$AN$1,),)-VLOOKUP(A51,Data!$A:$AN,MATCH(yoy!$Q$1,Data!$A$1:$AN$1,),))/VLOOKUP(A51,Data!$A:$AN,MATCH(yoy!$Q$1,Data!$A$1:$AN$1,),))+1)^12-1</f>
        <v>1.6744416619327351E-2</v>
      </c>
      <c r="R51" s="14">
        <f>(((VLOOKUP(B51,Data!$A:$AN,MATCH(yoy!$R$1,Data!$A$1:$AN$1,),)-VLOOKUP(A51,Data!$A:$AN,MATCH(yoy!$R$1,Data!$A$1:$AN$1,),))/VLOOKUP(A51,Data!$A:$AN,MATCH(yoy!$R$1,Data!$A$1:$AN$1,),))+1)^12-1</f>
        <v>8.3908002462861342E-2</v>
      </c>
      <c r="S51" s="14">
        <f>(((VLOOKUP(B51,Data!$A:$AN,MATCH(yoy!$S$1,Data!$A$1:$AN$1,),)-VLOOKUP(A51,Data!$A:$AN,MATCH(yoy!$S$1,Data!$A$1:$AN$1,),))/VLOOKUP(A51,Data!$A:$AN,MATCH(yoy!$S$1,Data!$A$1:$AN$1,),))+1)^12-1</f>
        <v>7.6878024232097664E-2</v>
      </c>
      <c r="T51" s="14">
        <f>(((VLOOKUP(B51,Data!$A:$AN,MATCH(yoy!$T$1,Data!$A$1:$AN$1,),)-VLOOKUP(A51,Data!$A:$AN,MATCH(yoy!$T$1,Data!$A$1:$AN$1,),))/VLOOKUP(A51,Data!$A:$AN,MATCH(yoy!$T$1,Data!$A$1:$AN$1,),))+1)^12-1</f>
        <v>0.1282631870282287</v>
      </c>
      <c r="U51" s="14">
        <f>(((VLOOKUP(B51,Data!$A:$AN,MATCH(yoy!$U$1,Data!$A$1:$AN$1,),)-VLOOKUP(A51,Data!$A:$AN,MATCH(yoy!$U$1,Data!$A$1:$AN$1,),))/VLOOKUP(A51,Data!$A:$AN,MATCH(yoy!$U$1,Data!$A$1:$AN$1,),))+1)^12-1</f>
        <v>1.7272879997207724E-2</v>
      </c>
      <c r="V51" s="14">
        <f>(((VLOOKUP(B51,Data!$A:$AN,MATCH(yoy!$V$1,Data!$A$1:$AN$1,),)-VLOOKUP(A51,Data!$A:$AN,MATCH(yoy!$V$1,Data!$A$1:$AN$1,),))/VLOOKUP(A51,Data!$A:$AN,MATCH(yoy!$V$1,Data!$A$1:$AN$1,),))+1)^12-1</f>
        <v>0.12569433297980326</v>
      </c>
      <c r="W51" s="14">
        <f>(((VLOOKUP(B51,Data!$A:$AN,MATCH(yoy!$W$1,Data!$A$1:$AN$1,),)-VLOOKUP(A51,Data!$A:$AN,MATCH(yoy!$W$1,Data!$A$1:$AN$1,),))/VLOOKUP(A51,Data!$A:$AN,MATCH(yoy!$W$1,Data!$A$1:$AN$1,),))+1)^12-1</f>
        <v>-0.31900277008701006</v>
      </c>
      <c r="X51" s="14">
        <f>(((VLOOKUP(B51,Data!$A:$AN,MATCH(yoy!$X$1,Data!$A$1:$AN$1,),)-VLOOKUP(A51,Data!$A:$AN,MATCH(yoy!$X$1,Data!$A$1:$AN$1,),))/VLOOKUP(A51,Data!$A:$AN,MATCH(yoy!$X$1,Data!$A$1:$AN$1,),))+1)^12-1</f>
        <v>-2.0425888908294998E-2</v>
      </c>
      <c r="Y51" s="14">
        <f>(((VLOOKUP(B51,Data!$A:$AN,MATCH(yoy!$Y$1,Data!$A$1:$AN$1,),)-VLOOKUP(A51,Data!$A:$AN,MATCH(yoy!$Y$1,Data!$A$1:$AN$1,),))/VLOOKUP(A51,Data!$A:$AN,MATCH(yoy!$Y$1,Data!$A$1:$AN$1,),))+1)^12-1</f>
        <v>3.3311791710887606E-2</v>
      </c>
      <c r="Z51" s="14">
        <f>(((VLOOKUP(B51,Data!$A:$AN,MATCH(yoy!$Z$1,Data!$A$1:$AN$1,),)-VLOOKUP(A51,Data!$A:$AN,MATCH(yoy!$Z$1,Data!$A$1:$AN$1,),))/VLOOKUP(A51,Data!$A:$AN,MATCH(yoy!$Z$1,Data!$A$1:$AN$1,),))+1)^12-1</f>
        <v>0.1452992817829053</v>
      </c>
      <c r="AA51" s="14">
        <f>(((VLOOKUP(B51,Data!$A:$AN,MATCH(yoy!$AA$1,Data!$A$1:$AN$1,),)-VLOOKUP(A51,Data!$A:$AN,MATCH(yoy!$AA$1,Data!$A$1:$AN$1,),))/VLOOKUP(A51,Data!$A:$AN,MATCH(yoy!$AA$1,Data!$A$1:$AN$1,),))+1)^12-1</f>
        <v>0.11484053435167629</v>
      </c>
    </row>
    <row r="52" spans="1:27" s="67" customFormat="1" x14ac:dyDescent="0.2">
      <c r="A52" s="20">
        <f t="shared" ref="A52:A83" si="4">DATE(YEAR(B52),MONTH(B52)-1,DAY(B52))</f>
        <v>43405</v>
      </c>
      <c r="B52" s="12">
        <v>43435</v>
      </c>
      <c r="C52" s="14">
        <f>(((VLOOKUP(B52,Data!$A:$AN,MATCH(yoy!$C$1,Data!$A$1:$AN$1,),)-VLOOKUP(A52,Data!$A:$AN,MATCH(yoy!$C$1,Data!$A$1:$AN$1,),))/VLOOKUP(A52,Data!$A:$AN,MATCH(yoy!$C$1,Data!$A$1:$AN$1,),))+1)^12-1</f>
        <v>5.8686669737113117E-2</v>
      </c>
      <c r="D52" s="14">
        <f>(((VLOOKUP(B52,Data!$A:$AN,MATCH(yoy!$D$1,Data!$A$1:$AN$1,),)-VLOOKUP(A52,Data!$A:$AN,MATCH(yoy!$D$1,Data!$A$1:$AN$1,),))/VLOOKUP(A52,Data!$A:$AN,MATCH(yoy!$D$1,Data!$A$1:$AN$1,),))+1)^12-1</f>
        <v>9.3315706392942177E-2</v>
      </c>
      <c r="E52" s="14">
        <f>(((VLOOKUP(B52,Data!$A:$AN,MATCH(yoy!$E$1,Data!$A$1:$AN$1,),)-VLOOKUP(A52,Data!$A:$AN,MATCH(yoy!$E$1,Data!$A$1:$AN$1,),))/VLOOKUP(A52,Data!$A:$AN,MATCH(yoy!$E$1,Data!$A$1:$AN$1,),))+1)^12-1</f>
        <v>9.7866885775168777E-2</v>
      </c>
      <c r="F52" s="14">
        <f>(((VLOOKUP(B52,Data!$A:$AN,MATCH(yoy!$F$1,Data!$A$1:$AN$1,),)-VLOOKUP(A52,Data!$A:$AN,MATCH(yoy!$F$1,Data!$A$1:$AN$1,),))/VLOOKUP(A52,Data!$A:$AN,MATCH(yoy!$F$1,Data!$A$1:$AN$1,),))+1)^12-1</f>
        <v>6.9692912478286129E-2</v>
      </c>
      <c r="G52" s="14">
        <f>(((VLOOKUP(B52,Data!$A:$AN,MATCH(yoy!$G$1,Data!$A$1:$AN$1,),)-VLOOKUP(A52,Data!$A:$AN,MATCH(yoy!$G$1,Data!$A$1:$AN$1,),))/VLOOKUP(A52,Data!$A:$AN,MATCH(yoy!$G$1,Data!$A$1:$AN$1,),))+1)^12-1</f>
        <v>1.3345939260773099E-2</v>
      </c>
      <c r="H52" s="14">
        <f>(((VLOOKUP(B52,Data!$A:$AN,MATCH(yoy!$H$1,Data!$A$1:$AN$1,),)-VLOOKUP(A52,Data!$A:$AN,MATCH(yoy!$H$1,Data!$A$1:$AN$1,),))/VLOOKUP(A52,Data!$A:$AN,MATCH(yoy!$H$1,Data!$A$1:$AN$1,),))+1)^12-1</f>
        <v>4.418193019409089E-2</v>
      </c>
      <c r="I52" s="14">
        <f>(((VLOOKUP(B52,Data!$A:$AN,MATCH(yoy!$I$1,Data!$A$1:$AN$1,),)-VLOOKUP(A52,Data!$A:$AN,MATCH(yoy!$I$1,Data!$A$1:$AN$1,),))/VLOOKUP(A52,Data!$A:$AN,MATCH(yoy!$I$1,Data!$A$1:$AN$1,),))+1)^12-1</f>
        <v>4.7051814288355809E-2</v>
      </c>
      <c r="J52" s="14">
        <f>(((VLOOKUP(B52,Data!$A:$AN,MATCH(yoy!$J$1,Data!$A$1:$AN$1,),)-VLOOKUP(A52,Data!$A:$AN,MATCH(yoy!$J$1,Data!$A$1:$AN$1,),))/VLOOKUP(A52,Data!$A:$AN,MATCH(yoy!$J$1,Data!$A$1:$AN$1,),))+1)^12-1</f>
        <v>7.6371722901033667E-2</v>
      </c>
      <c r="K52" s="14">
        <f>(((VLOOKUP(B52,Data!$A:$AN,MATCH(yoy!$K$1,Data!$A$1:$AN$1,),)-VLOOKUP(A52,Data!$A:$AN,MATCH(yoy!$K$1,Data!$A$1:$AN$1,),))/VLOOKUP(A52,Data!$A:$AN,MATCH(yoy!$K$1,Data!$A$1:$AN$1,),))+1)^12-1</f>
        <v>8.1265010324113041E-2</v>
      </c>
      <c r="L52" s="14">
        <f>(((VLOOKUP(B52,Data!$A:$AN,MATCH(yoy!$L$1,Data!$A$1:$AN$1,),)-VLOOKUP(A52,Data!$A:$AN,MATCH(yoy!$L$1,Data!$A$1:$AN$1,),))/VLOOKUP(A52,Data!$A:$AN,MATCH(yoy!$L$1,Data!$A$1:$AN$1,),))+1)^12-1</f>
        <v>0.16710840530806848</v>
      </c>
      <c r="M52" s="14">
        <f>(((VLOOKUP(B52,Data!$A:$AN,MATCH(yoy!$M$1,Data!$A$1:$AN$1,),)-VLOOKUP(A52,Data!$A:$AN,MATCH(yoy!$M$1,Data!$A$1:$AN$1,),))/VLOOKUP(A52,Data!$A:$AN,MATCH(yoy!$M$1,Data!$A$1:$AN$1,),))+1)^12-1</f>
        <v>3.942675980853716E-2</v>
      </c>
      <c r="N52" s="14">
        <f>(((VLOOKUP(B52,Data!$A:$AN,MATCH(yoy!$N$1,Data!$A$1:$AN$1,),)-VLOOKUP(A52,Data!$A:$AN,MATCH(yoy!$N$1,Data!$A$1:$AN$1,),))/VLOOKUP(A52,Data!$A:$AN,MATCH(yoy!$N$1,Data!$A$1:$AN$1,),))+1)^12-1</f>
        <v>1.2129390928973915E-2</v>
      </c>
      <c r="O52" s="14">
        <f>(((VLOOKUP(B52,Data!$A:$AN,MATCH(yoy!$O$1,Data!$A$1:$AN$1,),)-VLOOKUP(A52,Data!$A:$AN,MATCH(yoy!$O$1,Data!$A$1:$AN$1,),))/VLOOKUP(A52,Data!$A:$AN,MATCH(yoy!$O$1,Data!$A$1:$AN$1,),))+1)^12-1</f>
        <v>9.4642265228658484E-2</v>
      </c>
      <c r="P52" s="14">
        <f>(((VLOOKUP(B52,Data!$A:$AN,MATCH(yoy!$P$1,Data!$A$1:$AN$1,),)-VLOOKUP(A52,Data!$A:$AN,MATCH(yoy!$P$1,Data!$A$1:$AN$1,),))/VLOOKUP(A52,Data!$A:$AN,MATCH(yoy!$P$1,Data!$A$1:$AN$1,),))+1)^12-1</f>
        <v>0.1668684987170761</v>
      </c>
      <c r="Q52" s="14">
        <f>(((VLOOKUP(B52,Data!$A:$AN,MATCH(yoy!$Q$1,Data!$A$1:$AN$1,),)-VLOOKUP(A52,Data!$A:$AN,MATCH(yoy!$Q$1,Data!$A$1:$AN$1,),))/VLOOKUP(A52,Data!$A:$AN,MATCH(yoy!$Q$1,Data!$A$1:$AN$1,),))+1)^12-1</f>
        <v>1.7301861124595419E-2</v>
      </c>
      <c r="R52" s="14">
        <f>(((VLOOKUP(B52,Data!$A:$AN,MATCH(yoy!$R$1,Data!$A$1:$AN$1,),)-VLOOKUP(A52,Data!$A:$AN,MATCH(yoy!$R$1,Data!$A$1:$AN$1,),))/VLOOKUP(A52,Data!$A:$AN,MATCH(yoy!$R$1,Data!$A$1:$AN$1,),))+1)^12-1</f>
        <v>-1.1731142616655532E-2</v>
      </c>
      <c r="S52" s="14">
        <f>(((VLOOKUP(B52,Data!$A:$AN,MATCH(yoy!$S$1,Data!$A$1:$AN$1,),)-VLOOKUP(A52,Data!$A:$AN,MATCH(yoy!$S$1,Data!$A$1:$AN$1,),))/VLOOKUP(A52,Data!$A:$AN,MATCH(yoy!$S$1,Data!$A$1:$AN$1,),))+1)^12-1</f>
        <v>8.4556409057689796E-2</v>
      </c>
      <c r="T52" s="14">
        <f>(((VLOOKUP(B52,Data!$A:$AN,MATCH(yoy!$T$1,Data!$A$1:$AN$1,),)-VLOOKUP(A52,Data!$A:$AN,MATCH(yoy!$T$1,Data!$A$1:$AN$1,),))/VLOOKUP(A52,Data!$A:$AN,MATCH(yoy!$T$1,Data!$A$1:$AN$1,),))+1)^12-1</f>
        <v>0.19387896208274769</v>
      </c>
      <c r="U52" s="14">
        <f>(((VLOOKUP(B52,Data!$A:$AN,MATCH(yoy!$U$1,Data!$A$1:$AN$1,),)-VLOOKUP(A52,Data!$A:$AN,MATCH(yoy!$U$1,Data!$A$1:$AN$1,),))/VLOOKUP(A52,Data!$A:$AN,MATCH(yoy!$U$1,Data!$A$1:$AN$1,),))+1)^12-1</f>
        <v>-7.0803072959994107E-2</v>
      </c>
      <c r="V52" s="14">
        <f>(((VLOOKUP(B52,Data!$A:$AN,MATCH(yoy!$V$1,Data!$A$1:$AN$1,),)-VLOOKUP(A52,Data!$A:$AN,MATCH(yoy!$V$1,Data!$A$1:$AN$1,),))/VLOOKUP(A52,Data!$A:$AN,MATCH(yoy!$V$1,Data!$A$1:$AN$1,),))+1)^12-1</f>
        <v>7.154834761680462E-2</v>
      </c>
      <c r="W52" s="14">
        <f>(((VLOOKUP(B52,Data!$A:$AN,MATCH(yoy!$W$1,Data!$A$1:$AN$1,),)-VLOOKUP(A52,Data!$A:$AN,MATCH(yoy!$W$1,Data!$A$1:$AN$1,),))/VLOOKUP(A52,Data!$A:$AN,MATCH(yoy!$W$1,Data!$A$1:$AN$1,),))+1)^12-1</f>
        <v>-0.14583755388400843</v>
      </c>
      <c r="X52" s="14">
        <f>(((VLOOKUP(B52,Data!$A:$AN,MATCH(yoy!$X$1,Data!$A$1:$AN$1,),)-VLOOKUP(A52,Data!$A:$AN,MATCH(yoy!$X$1,Data!$A$1:$AN$1,),))/VLOOKUP(A52,Data!$A:$AN,MATCH(yoy!$X$1,Data!$A$1:$AN$1,),))+1)^12-1</f>
        <v>3.5653104284664838E-2</v>
      </c>
      <c r="Y52" s="14">
        <f>(((VLOOKUP(B52,Data!$A:$AN,MATCH(yoy!$Y$1,Data!$A$1:$AN$1,),)-VLOOKUP(A52,Data!$A:$AN,MATCH(yoy!$Y$1,Data!$A$1:$AN$1,),))/VLOOKUP(A52,Data!$A:$AN,MATCH(yoy!$Y$1,Data!$A$1:$AN$1,),))+1)^12-1</f>
        <v>6.1610625196897528E-2</v>
      </c>
      <c r="Z52" s="14">
        <f>(((VLOOKUP(B52,Data!$A:$AN,MATCH(yoy!$Z$1,Data!$A$1:$AN$1,),)-VLOOKUP(A52,Data!$A:$AN,MATCH(yoy!$Z$1,Data!$A$1:$AN$1,),))/VLOOKUP(A52,Data!$A:$AN,MATCH(yoy!$Z$1,Data!$A$1:$AN$1,),))+1)^12-1</f>
        <v>5.0107467508453185E-2</v>
      </c>
      <c r="AA52" s="14">
        <f>(((VLOOKUP(B52,Data!$A:$AN,MATCH(yoy!$AA$1,Data!$A$1:$AN$1,),)-VLOOKUP(A52,Data!$A:$AN,MATCH(yoy!$AA$1,Data!$A$1:$AN$1,),))/VLOOKUP(A52,Data!$A:$AN,MATCH(yoy!$AA$1,Data!$A$1:$AN$1,),))+1)^12-1</f>
        <v>0.10227557265437626</v>
      </c>
    </row>
    <row r="53" spans="1:27" s="67" customFormat="1" x14ac:dyDescent="0.2">
      <c r="A53" s="20">
        <f t="shared" si="4"/>
        <v>43435</v>
      </c>
      <c r="B53" s="12">
        <v>43466</v>
      </c>
      <c r="C53" s="14">
        <f>(((VLOOKUP(B53,Data!$A:$AN,MATCH(yoy!$C$1,Data!$A$1:$AN$1,),)-VLOOKUP(A53,Data!$A:$AN,MATCH(yoy!$C$1,Data!$A$1:$AN$1,),))/VLOOKUP(A53,Data!$A:$AN,MATCH(yoy!$C$1,Data!$A$1:$AN$1,),))+1)^12-1</f>
        <v>4.6698626178185654E-2</v>
      </c>
      <c r="D53" s="14">
        <f>(((VLOOKUP(B53,Data!$A:$AN,MATCH(yoy!$D$1,Data!$A$1:$AN$1,),)-VLOOKUP(A53,Data!$A:$AN,MATCH(yoy!$D$1,Data!$A$1:$AN$1,),))/VLOOKUP(A53,Data!$A:$AN,MATCH(yoy!$D$1,Data!$A$1:$AN$1,),))+1)^12-1</f>
        <v>7.1559386437387795E-2</v>
      </c>
      <c r="E53" s="14"/>
      <c r="F53" s="14">
        <f>(((VLOOKUP(B53,Data!$A:$AN,MATCH(yoy!$F$1,Data!$A$1:$AN$1,),)-VLOOKUP(A53,Data!$A:$AN,MATCH(yoy!$F$1,Data!$A$1:$AN$1,),))/VLOOKUP(A53,Data!$A:$AN,MATCH(yoy!$F$1,Data!$A$1:$AN$1,),))+1)^12-1</f>
        <v>1.705389751879971E-2</v>
      </c>
      <c r="G53" s="14">
        <f>(((VLOOKUP(B53,Data!$A:$AN,MATCH(yoy!$G$1,Data!$A$1:$AN$1,),)-VLOOKUP(A53,Data!$A:$AN,MATCH(yoy!$G$1,Data!$A$1:$AN$1,),))/VLOOKUP(A53,Data!$A:$AN,MATCH(yoy!$G$1,Data!$A$1:$AN$1,),))+1)^12-1</f>
        <v>1.6196231303261976E-2</v>
      </c>
      <c r="H53" s="14">
        <f>(((VLOOKUP(B53,Data!$A:$AN,MATCH(yoy!$H$1,Data!$A$1:$AN$1,),)-VLOOKUP(A53,Data!$A:$AN,MATCH(yoy!$H$1,Data!$A$1:$AN$1,),))/VLOOKUP(A53,Data!$A:$AN,MATCH(yoy!$H$1,Data!$A$1:$AN$1,),))+1)^12-1</f>
        <v>-1.8328369215229068E-2</v>
      </c>
      <c r="I53" s="14"/>
      <c r="J53" s="14"/>
      <c r="K53" s="14">
        <f>(((VLOOKUP(B53,Data!$A:$AN,MATCH(yoy!$K$1,Data!$A$1:$AN$1,),)-VLOOKUP(A53,Data!$A:$AN,MATCH(yoy!$K$1,Data!$A$1:$AN$1,),))/VLOOKUP(A53,Data!$A:$AN,MATCH(yoy!$K$1,Data!$A$1:$AN$1,),))+1)^12-1</f>
        <v>3.2548998816922525E-2</v>
      </c>
      <c r="L53" s="14"/>
      <c r="M53" s="14"/>
      <c r="N53" s="14"/>
      <c r="O53" s="14"/>
      <c r="P53" s="14">
        <f>(((VLOOKUP(B53,Data!$A:$AN,MATCH(yoy!$P$1,Data!$A$1:$AN$1,),)-VLOOKUP(A53,Data!$A:$AN,MATCH(yoy!$P$1,Data!$A$1:$AN$1,),))/VLOOKUP(A53,Data!$A:$AN,MATCH(yoy!$P$1,Data!$A$1:$AN$1,),))+1)^12-1</f>
        <v>-5.1125215885219788E-2</v>
      </c>
      <c r="Q53" s="14">
        <f>(((VLOOKUP(B53,Data!$A:$AN,MATCH(yoy!$Q$1,Data!$A$1:$AN$1,),)-VLOOKUP(A53,Data!$A:$AN,MATCH(yoy!$Q$1,Data!$A$1:$AN$1,),))/VLOOKUP(A53,Data!$A:$AN,MATCH(yoy!$Q$1,Data!$A$1:$AN$1,),))+1)^12-1</f>
        <v>4.6982276467128603E-2</v>
      </c>
      <c r="R53" s="14"/>
      <c r="S53" s="14">
        <f>(((VLOOKUP(B53,Data!$A:$AN,MATCH(yoy!$S$1,Data!$A$1:$AN$1,),)-VLOOKUP(A53,Data!$A:$AN,MATCH(yoy!$S$1,Data!$A$1:$AN$1,),))/VLOOKUP(A53,Data!$A:$AN,MATCH(yoy!$S$1,Data!$A$1:$AN$1,),))+1)^12-1</f>
        <v>6.7614541818928009E-2</v>
      </c>
      <c r="T53" s="14"/>
      <c r="U53" s="14"/>
      <c r="V53" s="14">
        <f>(((VLOOKUP(B53,Data!$A:$AN,MATCH(yoy!$V$1,Data!$A$1:$AN$1,),)-VLOOKUP(A53,Data!$A:$AN,MATCH(yoy!$V$1,Data!$A$1:$AN$1,),))/VLOOKUP(A53,Data!$A:$AN,MATCH(yoy!$V$1,Data!$A$1:$AN$1,),))+1)^12-1</f>
        <v>7.3914427988920339E-2</v>
      </c>
      <c r="W53" s="14"/>
      <c r="X53" s="14">
        <f>(((VLOOKUP(B53,Data!$A:$AN,MATCH(yoy!$X$1,Data!$A$1:$AN$1,),)-VLOOKUP(A53,Data!$A:$AN,MATCH(yoy!$X$1,Data!$A$1:$AN$1,),))/VLOOKUP(A53,Data!$A:$AN,MATCH(yoy!$X$1,Data!$A$1:$AN$1,),))+1)^12-1</f>
        <v>6.6693899248891464E-2</v>
      </c>
      <c r="Y53" s="14"/>
      <c r="Z53" s="14">
        <f>(((VLOOKUP(B53,Data!$A:$AN,MATCH(yoy!$Z$1,Data!$A$1:$AN$1,),)-VLOOKUP(A53,Data!$A:$AN,MATCH(yoy!$Z$1,Data!$A$1:$AN$1,),))/VLOOKUP(A53,Data!$A:$AN,MATCH(yoy!$Z$1,Data!$A$1:$AN$1,),))+1)^12-1</f>
        <v>2.0680957900510055E-2</v>
      </c>
      <c r="AA53" s="14"/>
    </row>
    <row r="54" spans="1:27" s="67" customFormat="1" x14ac:dyDescent="0.2">
      <c r="A54" s="20">
        <f t="shared" si="4"/>
        <v>43466</v>
      </c>
      <c r="B54" s="12">
        <v>43497</v>
      </c>
      <c r="C54" s="14">
        <f>(((VLOOKUP(B54,Data!$A:$AN,MATCH(yoy!$C$1,Data!$A$1:$AN$1,),)-VLOOKUP(A54,Data!$A:$AN,MATCH(yoy!$C$1,Data!$A$1:$AN$1,),))/VLOOKUP(A54,Data!$A:$AN,MATCH(yoy!$C$1,Data!$A$1:$AN$1,),))+1)^12-1</f>
        <v>2.285609026733737E-2</v>
      </c>
      <c r="D54" s="14">
        <f>(((VLOOKUP(B54,Data!$A:$AN,MATCH(yoy!$D$1,Data!$A$1:$AN$1,),)-VLOOKUP(A54,Data!$A:$AN,MATCH(yoy!$D$1,Data!$A$1:$AN$1,),))/VLOOKUP(A54,Data!$A:$AN,MATCH(yoy!$D$1,Data!$A$1:$AN$1,),))+1)^12-1</f>
        <v>2.5062830160121896E-2</v>
      </c>
      <c r="E54" s="14"/>
      <c r="F54" s="14">
        <f>(((VLOOKUP(B54,Data!$A:$AN,MATCH(yoy!$F$1,Data!$A$1:$AN$1,),)-VLOOKUP(A54,Data!$A:$AN,MATCH(yoy!$F$1,Data!$A$1:$AN$1,),))/VLOOKUP(A54,Data!$A:$AN,MATCH(yoy!$F$1,Data!$A$1:$AN$1,),))+1)^12-1</f>
        <v>1.2427230391101496E-2</v>
      </c>
      <c r="G54" s="14">
        <f>(((VLOOKUP(B54,Data!$A:$AN,MATCH(yoy!$G$1,Data!$A$1:$AN$1,),)-VLOOKUP(A54,Data!$A:$AN,MATCH(yoy!$G$1,Data!$A$1:$AN$1,),))/VLOOKUP(A54,Data!$A:$AN,MATCH(yoy!$G$1,Data!$A$1:$AN$1,),))+1)^12-1</f>
        <v>2.1718976879107954E-2</v>
      </c>
      <c r="H54" s="14">
        <f>(((VLOOKUP(B54,Data!$A:$AN,MATCH(yoy!$H$1,Data!$A$1:$AN$1,),)-VLOOKUP(A54,Data!$A:$AN,MATCH(yoy!$H$1,Data!$A$1:$AN$1,),))/VLOOKUP(A54,Data!$A:$AN,MATCH(yoy!$H$1,Data!$A$1:$AN$1,),))+1)^12-1</f>
        <v>-0.12063101360731476</v>
      </c>
      <c r="I54" s="14"/>
      <c r="J54" s="14"/>
      <c r="K54" s="14">
        <f>(((VLOOKUP(B54,Data!$A:$AN,MATCH(yoy!$K$1,Data!$A$1:$AN$1,),)-VLOOKUP(A54,Data!$A:$AN,MATCH(yoy!$K$1,Data!$A$1:$AN$1,),))/VLOOKUP(A54,Data!$A:$AN,MATCH(yoy!$K$1,Data!$A$1:$AN$1,),))+1)^12-1</f>
        <v>2.7653279033492462E-2</v>
      </c>
      <c r="L54" s="14"/>
      <c r="M54" s="14"/>
      <c r="N54" s="14"/>
      <c r="O54" s="14"/>
      <c r="P54" s="14">
        <f>(((VLOOKUP(B54,Data!$A:$AN,MATCH(yoy!$P$1,Data!$A$1:$AN$1,),)-VLOOKUP(A54,Data!$A:$AN,MATCH(yoy!$P$1,Data!$A$1:$AN$1,),))/VLOOKUP(A54,Data!$A:$AN,MATCH(yoy!$P$1,Data!$A$1:$AN$1,),))+1)^12-1</f>
        <v>0.12820517347507043</v>
      </c>
      <c r="Q54" s="14">
        <f>(((VLOOKUP(B54,Data!$A:$AN,MATCH(yoy!$Q$1,Data!$A$1:$AN$1,),)-VLOOKUP(A54,Data!$A:$AN,MATCH(yoy!$Q$1,Data!$A$1:$AN$1,),))/VLOOKUP(A54,Data!$A:$AN,MATCH(yoy!$Q$1,Data!$A$1:$AN$1,),))+1)^12-1</f>
        <v>5.9035849702156806E-2</v>
      </c>
      <c r="R54" s="14"/>
      <c r="S54" s="14">
        <f>(((VLOOKUP(B54,Data!$A:$AN,MATCH(yoy!$S$1,Data!$A$1:$AN$1,),)-VLOOKUP(A54,Data!$A:$AN,MATCH(yoy!$S$1,Data!$A$1:$AN$1,),))/VLOOKUP(A54,Data!$A:$AN,MATCH(yoy!$S$1,Data!$A$1:$AN$1,),))+1)^12-1</f>
        <v>0.14162794323255112</v>
      </c>
      <c r="T54" s="14"/>
      <c r="U54" s="14"/>
      <c r="V54" s="14">
        <f>(((VLOOKUP(B54,Data!$A:$AN,MATCH(yoy!$V$1,Data!$A$1:$AN$1,),)-VLOOKUP(A54,Data!$A:$AN,MATCH(yoy!$V$1,Data!$A$1:$AN$1,),))/VLOOKUP(A54,Data!$A:$AN,MATCH(yoy!$V$1,Data!$A$1:$AN$1,),))+1)^12-1</f>
        <v>0.14495901194692284</v>
      </c>
      <c r="W54" s="14"/>
      <c r="X54" s="14">
        <f>(((VLOOKUP(B54,Data!$A:$AN,MATCH(yoy!$X$1,Data!$A$1:$AN$1,),)-VLOOKUP(A54,Data!$A:$AN,MATCH(yoy!$X$1,Data!$A$1:$AN$1,),))/VLOOKUP(A54,Data!$A:$AN,MATCH(yoy!$X$1,Data!$A$1:$AN$1,),))+1)^12-1</f>
        <v>8.7198318185410795E-2</v>
      </c>
      <c r="Y54" s="14"/>
      <c r="Z54" s="14">
        <f>(((VLOOKUP(B54,Data!$A:$AN,MATCH(yoy!$Z$1,Data!$A$1:$AN$1,),)-VLOOKUP(A54,Data!$A:$AN,MATCH(yoy!$Z$1,Data!$A$1:$AN$1,),))/VLOOKUP(A54,Data!$A:$AN,MATCH(yoy!$Z$1,Data!$A$1:$AN$1,),))+1)^12-1</f>
        <v>0.12218443322984585</v>
      </c>
      <c r="AA54" s="14"/>
    </row>
    <row r="55" spans="1:27" s="67" customFormat="1" x14ac:dyDescent="0.2">
      <c r="A55" s="20">
        <f t="shared" si="4"/>
        <v>43497</v>
      </c>
      <c r="B55" s="12">
        <v>43525</v>
      </c>
      <c r="C55" s="14">
        <f>(((VLOOKUP(B55,Data!$A:$AN,MATCH(yoy!$C$1,Data!$A$1:$AN$1,),)-VLOOKUP(A55,Data!$A:$AN,MATCH(yoy!$C$1,Data!$A$1:$AN$1,),))/VLOOKUP(A55,Data!$A:$AN,MATCH(yoy!$C$1,Data!$A$1:$AN$1,),))+1)^12-1</f>
        <v>4.6223986039220177E-2</v>
      </c>
      <c r="D55" s="14">
        <f>(((VLOOKUP(B55,Data!$A:$AN,MATCH(yoy!$D$1,Data!$A$1:$AN$1,),)-VLOOKUP(A55,Data!$A:$AN,MATCH(yoy!$D$1,Data!$A$1:$AN$1,),))/VLOOKUP(A55,Data!$A:$AN,MATCH(yoy!$D$1,Data!$A$1:$AN$1,),))+1)^12-1</f>
        <v>4.0040387171141223E-2</v>
      </c>
      <c r="E55" s="14"/>
      <c r="F55" s="14">
        <f>(((VLOOKUP(B55,Data!$A:$AN,MATCH(yoy!$F$1,Data!$A$1:$AN$1,),)-VLOOKUP(A55,Data!$A:$AN,MATCH(yoy!$F$1,Data!$A$1:$AN$1,),))/VLOOKUP(A55,Data!$A:$AN,MATCH(yoy!$F$1,Data!$A$1:$AN$1,),))+1)^12-1</f>
        <v>8.575979579106896E-2</v>
      </c>
      <c r="G55" s="14">
        <f>(((VLOOKUP(B55,Data!$A:$AN,MATCH(yoy!$G$1,Data!$A$1:$AN$1,),)-VLOOKUP(A55,Data!$A:$AN,MATCH(yoy!$G$1,Data!$A$1:$AN$1,),))/VLOOKUP(A55,Data!$A:$AN,MATCH(yoy!$G$1,Data!$A$1:$AN$1,),))+1)^12-1</f>
        <v>2.1247058436759003E-2</v>
      </c>
      <c r="H55" s="14">
        <f>(((VLOOKUP(B55,Data!$A:$AN,MATCH(yoy!$H$1,Data!$A$1:$AN$1,),)-VLOOKUP(A55,Data!$A:$AN,MATCH(yoy!$H$1,Data!$A$1:$AN$1,),))/VLOOKUP(A55,Data!$A:$AN,MATCH(yoy!$H$1,Data!$A$1:$AN$1,),))+1)^12-1</f>
        <v>-2.1943825184010501E-2</v>
      </c>
      <c r="I55" s="14"/>
      <c r="J55" s="14"/>
      <c r="K55" s="14">
        <f>(((VLOOKUP(B55,Data!$A:$AN,MATCH(yoy!$K$1,Data!$A$1:$AN$1,),)-VLOOKUP(A55,Data!$A:$AN,MATCH(yoy!$K$1,Data!$A$1:$AN$1,),))/VLOOKUP(A55,Data!$A:$AN,MATCH(yoy!$K$1,Data!$A$1:$AN$1,),))+1)^12-1</f>
        <v>6.3137311911549032E-2</v>
      </c>
      <c r="L55" s="14"/>
      <c r="M55" s="14"/>
      <c r="N55" s="14"/>
      <c r="O55" s="14"/>
      <c r="P55" s="14">
        <f>(((VLOOKUP(B55,Data!$A:$AN,MATCH(yoy!$P$1,Data!$A$1:$AN$1,),)-VLOOKUP(A55,Data!$A:$AN,MATCH(yoy!$P$1,Data!$A$1:$AN$1,),))/VLOOKUP(A55,Data!$A:$AN,MATCH(yoy!$P$1,Data!$A$1:$AN$1,),))+1)^12-1</f>
        <v>0.1550328674177277</v>
      </c>
      <c r="Q55" s="14">
        <f>(((VLOOKUP(B55,Data!$A:$AN,MATCH(yoy!$Q$1,Data!$A$1:$AN$1,),)-VLOOKUP(A55,Data!$A:$AN,MATCH(yoy!$Q$1,Data!$A$1:$AN$1,),))/VLOOKUP(A55,Data!$A:$AN,MATCH(yoy!$Q$1,Data!$A$1:$AN$1,),))+1)^12-1</f>
        <v>7.7400177707518392E-2</v>
      </c>
      <c r="R55" s="14"/>
      <c r="S55" s="14">
        <f>(((VLOOKUP(B55,Data!$A:$AN,MATCH(yoy!$S$1,Data!$A$1:$AN$1,),)-VLOOKUP(A55,Data!$A:$AN,MATCH(yoy!$S$1,Data!$A$1:$AN$1,),))/VLOOKUP(A55,Data!$A:$AN,MATCH(yoy!$S$1,Data!$A$1:$AN$1,),))+1)^12-1</f>
        <v>0.16116826339106649</v>
      </c>
      <c r="T55" s="14"/>
      <c r="U55" s="14"/>
      <c r="V55" s="14">
        <f>(((VLOOKUP(B55,Data!$A:$AN,MATCH(yoy!$V$1,Data!$A$1:$AN$1,),)-VLOOKUP(A55,Data!$A:$AN,MATCH(yoy!$V$1,Data!$A$1:$AN$1,),))/VLOOKUP(A55,Data!$A:$AN,MATCH(yoy!$V$1,Data!$A$1:$AN$1,),))+1)^12-1</f>
        <v>7.8904447380611531E-2</v>
      </c>
      <c r="W55" s="14"/>
      <c r="X55" s="14">
        <f>(((VLOOKUP(B55,Data!$A:$AN,MATCH(yoy!$X$1,Data!$A$1:$AN$1,),)-VLOOKUP(A55,Data!$A:$AN,MATCH(yoy!$X$1,Data!$A$1:$AN$1,),))/VLOOKUP(A55,Data!$A:$AN,MATCH(yoy!$X$1,Data!$A$1:$AN$1,),))+1)^12-1</f>
        <v>0.13288986653898793</v>
      </c>
      <c r="Y55" s="14"/>
      <c r="Z55" s="14">
        <f>(((VLOOKUP(B55,Data!$A:$AN,MATCH(yoy!$Z$1,Data!$A$1:$AN$1,),)-VLOOKUP(A55,Data!$A:$AN,MATCH(yoy!$Z$1,Data!$A$1:$AN$1,),))/VLOOKUP(A55,Data!$A:$AN,MATCH(yoy!$Z$1,Data!$A$1:$AN$1,),))+1)^12-1</f>
        <v>7.437203249045754E-2</v>
      </c>
      <c r="AA55" s="14"/>
    </row>
    <row r="56" spans="1:27" s="67" customFormat="1" x14ac:dyDescent="0.2">
      <c r="A56" s="20">
        <f t="shared" si="4"/>
        <v>43525</v>
      </c>
      <c r="B56" s="12">
        <v>43556</v>
      </c>
      <c r="C56" s="14">
        <f>(((VLOOKUP(B56,Data!$A:$AN,MATCH(yoy!$C$1,Data!$A$1:$AN$1,),)-VLOOKUP(A56,Data!$A:$AN,MATCH(yoy!$C$1,Data!$A$1:$AN$1,),))/VLOOKUP(A56,Data!$A:$AN,MATCH(yoy!$C$1,Data!$A$1:$AN$1,),))+1)^12-1</f>
        <v>5.1195962827339958E-2</v>
      </c>
      <c r="D56" s="14">
        <f>(((VLOOKUP(B56,Data!$A:$AN,MATCH(yoy!$D$1,Data!$A$1:$AN$1,),)-VLOOKUP(A56,Data!$A:$AN,MATCH(yoy!$D$1,Data!$A$1:$AN$1,),))/VLOOKUP(A56,Data!$A:$AN,MATCH(yoy!$D$1,Data!$A$1:$AN$1,),))+1)^12-1</f>
        <v>3.9133958737603836E-2</v>
      </c>
      <c r="E56" s="14"/>
      <c r="F56" s="14">
        <f>(((VLOOKUP(B56,Data!$A:$AN,MATCH(yoy!$F$1,Data!$A$1:$AN$1,),)-VLOOKUP(A56,Data!$A:$AN,MATCH(yoy!$F$1,Data!$A$1:$AN$1,),))/VLOOKUP(A56,Data!$A:$AN,MATCH(yoy!$F$1,Data!$A$1:$AN$1,),))+1)^12-1</f>
        <v>0.10194063895355376</v>
      </c>
      <c r="G56" s="14">
        <f>(((VLOOKUP(B56,Data!$A:$AN,MATCH(yoy!$G$1,Data!$A$1:$AN$1,),)-VLOOKUP(A56,Data!$A:$AN,MATCH(yoy!$G$1,Data!$A$1:$AN$1,),))/VLOOKUP(A56,Data!$A:$AN,MATCH(yoy!$G$1,Data!$A$1:$AN$1,),))+1)^12-1</f>
        <v>3.4598381938573786E-2</v>
      </c>
      <c r="H56" s="14">
        <f>(((VLOOKUP(B56,Data!$A:$AN,MATCH(yoy!$H$1,Data!$A$1:$AN$1,),)-VLOOKUP(A56,Data!$A:$AN,MATCH(yoy!$H$1,Data!$A$1:$AN$1,),))/VLOOKUP(A56,Data!$A:$AN,MATCH(yoy!$H$1,Data!$A$1:$AN$1,),))+1)^12-1</f>
        <v>4.8079360957622441E-2</v>
      </c>
      <c r="I56" s="14"/>
      <c r="J56" s="14"/>
      <c r="K56" s="14">
        <f>(((VLOOKUP(B56,Data!$A:$AN,MATCH(yoy!$K$1,Data!$A$1:$AN$1,),)-VLOOKUP(A56,Data!$A:$AN,MATCH(yoy!$K$1,Data!$A$1:$AN$1,),))/VLOOKUP(A56,Data!$A:$AN,MATCH(yoy!$K$1,Data!$A$1:$AN$1,),))+1)^12-1</f>
        <v>2.1779120938504315E-2</v>
      </c>
      <c r="L56" s="14"/>
      <c r="M56" s="14"/>
      <c r="N56" s="14"/>
      <c r="O56" s="14"/>
      <c r="P56" s="14">
        <f>(((VLOOKUP(B56,Data!$A:$AN,MATCH(yoy!$P$1,Data!$A$1:$AN$1,),)-VLOOKUP(A56,Data!$A:$AN,MATCH(yoy!$P$1,Data!$A$1:$AN$1,),))/VLOOKUP(A56,Data!$A:$AN,MATCH(yoy!$P$1,Data!$A$1:$AN$1,),))+1)^12-1</f>
        <v>9.600000201992831E-2</v>
      </c>
      <c r="Q56" s="14">
        <f>(((VLOOKUP(B56,Data!$A:$AN,MATCH(yoy!$Q$1,Data!$A$1:$AN$1,),)-VLOOKUP(A56,Data!$A:$AN,MATCH(yoy!$Q$1,Data!$A$1:$AN$1,),))/VLOOKUP(A56,Data!$A:$AN,MATCH(yoy!$Q$1,Data!$A$1:$AN$1,),))+1)^12-1</f>
        <v>6.3124754627337021E-2</v>
      </c>
      <c r="R56" s="14"/>
      <c r="S56" s="14">
        <f>(((VLOOKUP(B56,Data!$A:$AN,MATCH(yoy!$S$1,Data!$A$1:$AN$1,),)-VLOOKUP(A56,Data!$A:$AN,MATCH(yoy!$S$1,Data!$A$1:$AN$1,),))/VLOOKUP(A56,Data!$A:$AN,MATCH(yoy!$S$1,Data!$A$1:$AN$1,),))+1)^12-1</f>
        <v>7.2059208130135222E-2</v>
      </c>
      <c r="T56" s="14"/>
      <c r="U56" s="14"/>
      <c r="V56" s="14">
        <f>(((VLOOKUP(B56,Data!$A:$AN,MATCH(yoy!$V$1,Data!$A$1:$AN$1,),)-VLOOKUP(A56,Data!$A:$AN,MATCH(yoy!$V$1,Data!$A$1:$AN$1,),))/VLOOKUP(A56,Data!$A:$AN,MATCH(yoy!$V$1,Data!$A$1:$AN$1,),))+1)^12-1</f>
        <v>9.2322646774809503E-2</v>
      </c>
      <c r="W56" s="14"/>
      <c r="X56" s="14">
        <f>(((VLOOKUP(B56,Data!$A:$AN,MATCH(yoy!$X$1,Data!$A$1:$AN$1,),)-VLOOKUP(A56,Data!$A:$AN,MATCH(yoy!$X$1,Data!$A$1:$AN$1,),))/VLOOKUP(A56,Data!$A:$AN,MATCH(yoy!$X$1,Data!$A$1:$AN$1,),))+1)^12-1</f>
        <v>0.21362497759450605</v>
      </c>
      <c r="Y56" s="14"/>
      <c r="Z56" s="14">
        <f>(((VLOOKUP(B56,Data!$A:$AN,MATCH(yoy!$Z$1,Data!$A$1:$AN$1,),)-VLOOKUP(A56,Data!$A:$AN,MATCH(yoy!$Z$1,Data!$A$1:$AN$1,),))/VLOOKUP(A56,Data!$A:$AN,MATCH(yoy!$Z$1,Data!$A$1:$AN$1,),))+1)^12-1</f>
        <v>7.70311543802773E-2</v>
      </c>
      <c r="AA56" s="14"/>
    </row>
    <row r="57" spans="1:27" s="67" customFormat="1" x14ac:dyDescent="0.2">
      <c r="A57" s="20">
        <f t="shared" si="4"/>
        <v>43556</v>
      </c>
      <c r="B57" s="12">
        <v>43586</v>
      </c>
      <c r="C57" s="14">
        <f>(((VLOOKUP(B57,Data!$A:$AN,MATCH(yoy!$C$1,Data!$A$1:$AN$1,),)-VLOOKUP(A57,Data!$A:$AN,MATCH(yoy!$C$1,Data!$A$1:$AN$1,),))/VLOOKUP(A57,Data!$A:$AN,MATCH(yoy!$C$1,Data!$A$1:$AN$1,),))+1)^12-1</f>
        <v>6.6322806580347837E-2</v>
      </c>
      <c r="D57" s="14">
        <f>(((VLOOKUP(B57,Data!$A:$AN,MATCH(yoy!$D$1,Data!$A$1:$AN$1,),)-VLOOKUP(A57,Data!$A:$AN,MATCH(yoy!$D$1,Data!$A$1:$AN$1,),))/VLOOKUP(A57,Data!$A:$AN,MATCH(yoy!$D$1,Data!$A$1:$AN$1,),))+1)^12-1</f>
        <v>8.1085839580145924E-2</v>
      </c>
      <c r="E57" s="14"/>
      <c r="F57" s="14">
        <f>(((VLOOKUP(B57,Data!$A:$AN,MATCH(yoy!$F$1,Data!$A$1:$AN$1,),)-VLOOKUP(A57,Data!$A:$AN,MATCH(yoy!$F$1,Data!$A$1:$AN$1,),))/VLOOKUP(A57,Data!$A:$AN,MATCH(yoy!$F$1,Data!$A$1:$AN$1,),))+1)^12-1</f>
        <v>7.7116031057010925E-2</v>
      </c>
      <c r="G57" s="14">
        <f>(((VLOOKUP(B57,Data!$A:$AN,MATCH(yoy!$G$1,Data!$A$1:$AN$1,),)-VLOOKUP(A57,Data!$A:$AN,MATCH(yoy!$G$1,Data!$A$1:$AN$1,),))/VLOOKUP(A57,Data!$A:$AN,MATCH(yoy!$G$1,Data!$A$1:$AN$1,),))+1)^12-1</f>
        <v>3.2021297484283062E-2</v>
      </c>
      <c r="H57" s="14">
        <f>(((VLOOKUP(B57,Data!$A:$AN,MATCH(yoy!$H$1,Data!$A$1:$AN$1,),)-VLOOKUP(A57,Data!$A:$AN,MATCH(yoy!$H$1,Data!$A$1:$AN$1,),))/VLOOKUP(A57,Data!$A:$AN,MATCH(yoy!$H$1,Data!$A$1:$AN$1,),))+1)^12-1</f>
        <v>3.9032030274180451E-2</v>
      </c>
      <c r="I57" s="14"/>
      <c r="J57" s="14"/>
      <c r="K57" s="14">
        <f>(((VLOOKUP(B57,Data!$A:$AN,MATCH(yoy!$K$1,Data!$A$1:$AN$1,),)-VLOOKUP(A57,Data!$A:$AN,MATCH(yoy!$K$1,Data!$A$1:$AN$1,),))/VLOOKUP(A57,Data!$A:$AN,MATCH(yoy!$K$1,Data!$A$1:$AN$1,),))+1)^12-1</f>
        <v>6.4452955922389643E-2</v>
      </c>
      <c r="L57" s="14"/>
      <c r="M57" s="14"/>
      <c r="N57" s="14"/>
      <c r="O57" s="14"/>
      <c r="P57" s="14">
        <f>(((VLOOKUP(B57,Data!$A:$AN,MATCH(yoy!$P$1,Data!$A$1:$AN$1,),)-VLOOKUP(A57,Data!$A:$AN,MATCH(yoy!$P$1,Data!$A$1:$AN$1,),))/VLOOKUP(A57,Data!$A:$AN,MATCH(yoy!$P$1,Data!$A$1:$AN$1,),))+1)^12-1</f>
        <v>4.3502547912477763E-2</v>
      </c>
      <c r="Q57" s="14">
        <f>(((VLOOKUP(B57,Data!$A:$AN,MATCH(yoy!$Q$1,Data!$A$1:$AN$1,),)-VLOOKUP(A57,Data!$A:$AN,MATCH(yoy!$Q$1,Data!$A$1:$AN$1,),))/VLOOKUP(A57,Data!$A:$AN,MATCH(yoy!$Q$1,Data!$A$1:$AN$1,),))+1)^12-1</f>
        <v>1.7786610040801731E-2</v>
      </c>
      <c r="R57" s="14"/>
      <c r="S57" s="14">
        <f>(((VLOOKUP(B57,Data!$A:$AN,MATCH(yoy!$S$1,Data!$A$1:$AN$1,),)-VLOOKUP(A57,Data!$A:$AN,MATCH(yoy!$S$1,Data!$A$1:$AN$1,),))/VLOOKUP(A57,Data!$A:$AN,MATCH(yoy!$S$1,Data!$A$1:$AN$1,),))+1)^12-1</f>
        <v>3.4206368787044417E-2</v>
      </c>
      <c r="T57" s="14"/>
      <c r="U57" s="14"/>
      <c r="V57" s="14">
        <f>(((VLOOKUP(B57,Data!$A:$AN,MATCH(yoy!$V$1,Data!$A$1:$AN$1,),)-VLOOKUP(A57,Data!$A:$AN,MATCH(yoy!$V$1,Data!$A$1:$AN$1,),))/VLOOKUP(A57,Data!$A:$AN,MATCH(yoy!$V$1,Data!$A$1:$AN$1,),))+1)^12-1</f>
        <v>0.10568981703191782</v>
      </c>
      <c r="W57" s="14"/>
      <c r="X57" s="14">
        <f>(((VLOOKUP(B57,Data!$A:$AN,MATCH(yoy!$X$1,Data!$A$1:$AN$1,),)-VLOOKUP(A57,Data!$A:$AN,MATCH(yoy!$X$1,Data!$A$1:$AN$1,),))/VLOOKUP(A57,Data!$A:$AN,MATCH(yoy!$X$1,Data!$A$1:$AN$1,),))+1)^12-1</f>
        <v>0.14949986817377137</v>
      </c>
      <c r="Y57" s="14"/>
      <c r="Z57" s="14">
        <f>(((VLOOKUP(B57,Data!$A:$AN,MATCH(yoy!$Z$1,Data!$A$1:$AN$1,),)-VLOOKUP(A57,Data!$A:$AN,MATCH(yoy!$Z$1,Data!$A$1:$AN$1,),))/VLOOKUP(A57,Data!$A:$AN,MATCH(yoy!$Z$1,Data!$A$1:$AN$1,),))+1)^12-1</f>
        <v>0.16195653486010553</v>
      </c>
      <c r="AA57" s="14"/>
    </row>
    <row r="58" spans="1:27" s="67" customFormat="1" x14ac:dyDescent="0.2">
      <c r="A58" s="20">
        <f t="shared" si="4"/>
        <v>43586</v>
      </c>
      <c r="B58" s="12">
        <v>43617</v>
      </c>
      <c r="C58" s="14">
        <f>(((VLOOKUP(B58,Data!$A:$AN,MATCH(yoy!$C$1,Data!$A$1:$AN$1,),)-VLOOKUP(A58,Data!$A:$AN,MATCH(yoy!$C$1,Data!$A$1:$AN$1,),))/VLOOKUP(A58,Data!$A:$AN,MATCH(yoy!$C$1,Data!$A$1:$AN$1,),))+1)^12-1</f>
        <v>7.2126558167193489E-2</v>
      </c>
      <c r="D58" s="14">
        <f>(((VLOOKUP(B58,Data!$A:$AN,MATCH(yoy!$D$1,Data!$A$1:$AN$1,),)-VLOOKUP(A58,Data!$A:$AN,MATCH(yoy!$D$1,Data!$A$1:$AN$1,),))/VLOOKUP(A58,Data!$A:$AN,MATCH(yoy!$D$1,Data!$A$1:$AN$1,),))+1)^12-1</f>
        <v>0.10956432006628014</v>
      </c>
      <c r="E58" s="14"/>
      <c r="F58" s="14">
        <f>(((VLOOKUP(B58,Data!$A:$AN,MATCH(yoy!$F$1,Data!$A$1:$AN$1,),)-VLOOKUP(A58,Data!$A:$AN,MATCH(yoy!$F$1,Data!$A$1:$AN$1,),))/VLOOKUP(A58,Data!$A:$AN,MATCH(yoy!$F$1,Data!$A$1:$AN$1,),))+1)^12-1</f>
        <v>7.3545666317635705E-2</v>
      </c>
      <c r="G58" s="14">
        <f>(((VLOOKUP(B58,Data!$A:$AN,MATCH(yoy!$G$1,Data!$A$1:$AN$1,),)-VLOOKUP(A58,Data!$A:$AN,MATCH(yoy!$G$1,Data!$A$1:$AN$1,),))/VLOOKUP(A58,Data!$A:$AN,MATCH(yoy!$G$1,Data!$A$1:$AN$1,),))+1)^12-1</f>
        <v>6.4137476165035956E-3</v>
      </c>
      <c r="H58" s="14">
        <f>(((VLOOKUP(B58,Data!$A:$AN,MATCH(yoy!$H$1,Data!$A$1:$AN$1,),)-VLOOKUP(A58,Data!$A:$AN,MATCH(yoy!$H$1,Data!$A$1:$AN$1,),))/VLOOKUP(A58,Data!$A:$AN,MATCH(yoy!$H$1,Data!$A$1:$AN$1,),))+1)^12-1</f>
        <v>2.8997786989371388E-2</v>
      </c>
      <c r="I58" s="14"/>
      <c r="J58" s="14"/>
      <c r="K58" s="14">
        <f>(((VLOOKUP(B58,Data!$A:$AN,MATCH(yoy!$K$1,Data!$A$1:$AN$1,),)-VLOOKUP(A58,Data!$A:$AN,MATCH(yoy!$K$1,Data!$A$1:$AN$1,),))/VLOOKUP(A58,Data!$A:$AN,MATCH(yoy!$K$1,Data!$A$1:$AN$1,),))+1)^12-1</f>
        <v>6.4098233470201382E-2</v>
      </c>
      <c r="L58" s="14"/>
      <c r="M58" s="14"/>
      <c r="N58" s="14"/>
      <c r="O58" s="14"/>
      <c r="P58" s="14">
        <f>(((VLOOKUP(B58,Data!$A:$AN,MATCH(yoy!$P$1,Data!$A$1:$AN$1,),)-VLOOKUP(A58,Data!$A:$AN,MATCH(yoy!$P$1,Data!$A$1:$AN$1,),))/VLOOKUP(A58,Data!$A:$AN,MATCH(yoy!$P$1,Data!$A$1:$AN$1,),))+1)^12-1</f>
        <v>4.1975473747620784E-2</v>
      </c>
      <c r="Q58" s="14">
        <f>(((VLOOKUP(B58,Data!$A:$AN,MATCH(yoy!$Q$1,Data!$A$1:$AN$1,),)-VLOOKUP(A58,Data!$A:$AN,MATCH(yoy!$Q$1,Data!$A$1:$AN$1,),))/VLOOKUP(A58,Data!$A:$AN,MATCH(yoy!$Q$1,Data!$A$1:$AN$1,),))+1)^12-1</f>
        <v>1.1236730737612444E-2</v>
      </c>
      <c r="R58" s="14"/>
      <c r="S58" s="14">
        <f>(((VLOOKUP(B58,Data!$A:$AN,MATCH(yoy!$S$1,Data!$A$1:$AN$1,),)-VLOOKUP(A58,Data!$A:$AN,MATCH(yoy!$S$1,Data!$A$1:$AN$1,),))/VLOOKUP(A58,Data!$A:$AN,MATCH(yoy!$S$1,Data!$A$1:$AN$1,),))+1)^12-1</f>
        <v>8.3212669226956582E-2</v>
      </c>
      <c r="T58" s="14"/>
      <c r="U58" s="14"/>
      <c r="V58" s="14">
        <f>(((VLOOKUP(B58,Data!$A:$AN,MATCH(yoy!$V$1,Data!$A$1:$AN$1,),)-VLOOKUP(A58,Data!$A:$AN,MATCH(yoy!$V$1,Data!$A$1:$AN$1,),))/VLOOKUP(A58,Data!$A:$AN,MATCH(yoy!$V$1,Data!$A$1:$AN$1,),))+1)^12-1</f>
        <v>5.6263805773842712E-2</v>
      </c>
      <c r="W58" s="14"/>
      <c r="X58" s="14">
        <f>(((VLOOKUP(B58,Data!$A:$AN,MATCH(yoy!$X$1,Data!$A$1:$AN$1,),)-VLOOKUP(A58,Data!$A:$AN,MATCH(yoy!$X$1,Data!$A$1:$AN$1,),))/VLOOKUP(A58,Data!$A:$AN,MATCH(yoy!$X$1,Data!$A$1:$AN$1,),))+1)^12-1</f>
        <v>5.9324121946547237E-2</v>
      </c>
      <c r="Y58" s="14"/>
      <c r="Z58" s="14">
        <f>(((VLOOKUP(B58,Data!$A:$AN,MATCH(yoy!$Z$1,Data!$A$1:$AN$1,),)-VLOOKUP(A58,Data!$A:$AN,MATCH(yoy!$Z$1,Data!$A$1:$AN$1,),))/VLOOKUP(A58,Data!$A:$AN,MATCH(yoy!$Z$1,Data!$A$1:$AN$1,),))+1)^12-1</f>
        <v>7.3096083260469014E-2</v>
      </c>
      <c r="AA58" s="14"/>
    </row>
    <row r="59" spans="1:27" s="67" customFormat="1" x14ac:dyDescent="0.2">
      <c r="A59" s="20">
        <f t="shared" si="4"/>
        <v>43617</v>
      </c>
      <c r="B59" s="12">
        <v>43647</v>
      </c>
      <c r="C59" s="14">
        <f>(((VLOOKUP(B59,Data!$A:$AN,MATCH(yoy!$C$1,Data!$A$1:$AN$1,),)-VLOOKUP(A59,Data!$A:$AN,MATCH(yoy!$C$1,Data!$A$1:$AN$1,),))/VLOOKUP(A59,Data!$A:$AN,MATCH(yoy!$C$1,Data!$A$1:$AN$1,),))+1)^12-1</f>
        <v>5.3330601023108049E-2</v>
      </c>
      <c r="D59" s="14">
        <f>(((VLOOKUP(B59,Data!$A:$AN,MATCH(yoy!$D$1,Data!$A$1:$AN$1,),)-VLOOKUP(A59,Data!$A:$AN,MATCH(yoy!$D$1,Data!$A$1:$AN$1,),))/VLOOKUP(A59,Data!$A:$AN,MATCH(yoy!$D$1,Data!$A$1:$AN$1,),))+1)^12-1</f>
        <v>6.708265338914754E-2</v>
      </c>
      <c r="E59" s="14"/>
      <c r="F59" s="14">
        <f>(((VLOOKUP(B59,Data!$A:$AN,MATCH(yoy!$F$1,Data!$A$1:$AN$1,),)-VLOOKUP(A59,Data!$A:$AN,MATCH(yoy!$F$1,Data!$A$1:$AN$1,),))/VLOOKUP(A59,Data!$A:$AN,MATCH(yoy!$F$1,Data!$A$1:$AN$1,),))+1)^12-1</f>
        <v>5.9473702168997056E-2</v>
      </c>
      <c r="G59" s="14">
        <f>(((VLOOKUP(B59,Data!$A:$AN,MATCH(yoy!$G$1,Data!$A$1:$AN$1,),)-VLOOKUP(A59,Data!$A:$AN,MATCH(yoy!$G$1,Data!$A$1:$AN$1,),))/VLOOKUP(A59,Data!$A:$AN,MATCH(yoy!$G$1,Data!$A$1:$AN$1,),))+1)^12-1</f>
        <v>1.9256209189049578E-2</v>
      </c>
      <c r="H59" s="14">
        <f>(((VLOOKUP(B59,Data!$A:$AN,MATCH(yoy!$H$1,Data!$A$1:$AN$1,),)-VLOOKUP(A59,Data!$A:$AN,MATCH(yoy!$H$1,Data!$A$1:$AN$1,),))/VLOOKUP(A59,Data!$A:$AN,MATCH(yoy!$H$1,Data!$A$1:$AN$1,),))+1)^12-1</f>
        <v>3.2290747214585025E-2</v>
      </c>
      <c r="I59" s="14"/>
      <c r="J59" s="14"/>
      <c r="K59" s="14">
        <f>(((VLOOKUP(B59,Data!$A:$AN,MATCH(yoy!$K$1,Data!$A$1:$AN$1,),)-VLOOKUP(A59,Data!$A:$AN,MATCH(yoy!$K$1,Data!$A$1:$AN$1,),))/VLOOKUP(A59,Data!$A:$AN,MATCH(yoy!$K$1,Data!$A$1:$AN$1,),))+1)^12-1</f>
        <v>3.8923577168353374E-2</v>
      </c>
      <c r="L59" s="14"/>
      <c r="M59" s="14"/>
      <c r="N59" s="14"/>
      <c r="O59" s="14"/>
      <c r="P59" s="14">
        <f>(((VLOOKUP(B59,Data!$A:$AN,MATCH(yoy!$P$1,Data!$A$1:$AN$1,),)-VLOOKUP(A59,Data!$A:$AN,MATCH(yoy!$P$1,Data!$A$1:$AN$1,),))/VLOOKUP(A59,Data!$A:$AN,MATCH(yoy!$P$1,Data!$A$1:$AN$1,),))+1)^12-1</f>
        <v>0.11116935834502528</v>
      </c>
      <c r="Q59" s="14">
        <f>(((VLOOKUP(B59,Data!$A:$AN,MATCH(yoy!$Q$1,Data!$A$1:$AN$1,),)-VLOOKUP(A59,Data!$A:$AN,MATCH(yoy!$Q$1,Data!$A$1:$AN$1,),))/VLOOKUP(A59,Data!$A:$AN,MATCH(yoy!$Q$1,Data!$A$1:$AN$1,),))+1)^12-1</f>
        <v>-4.8346546040066829E-2</v>
      </c>
      <c r="R59" s="14"/>
      <c r="S59" s="14">
        <f>(((VLOOKUP(B59,Data!$A:$AN,MATCH(yoy!$S$1,Data!$A$1:$AN$1,),)-VLOOKUP(A59,Data!$A:$AN,MATCH(yoy!$S$1,Data!$A$1:$AN$1,),))/VLOOKUP(A59,Data!$A:$AN,MATCH(yoy!$S$1,Data!$A$1:$AN$1,),))+1)^12-1</f>
        <v>9.4522246610929894E-2</v>
      </c>
      <c r="T59" s="14"/>
      <c r="U59" s="14"/>
      <c r="V59" s="14">
        <f>(((VLOOKUP(B59,Data!$A:$AN,MATCH(yoy!$V$1,Data!$A$1:$AN$1,),)-VLOOKUP(A59,Data!$A:$AN,MATCH(yoy!$V$1,Data!$A$1:$AN$1,),))/VLOOKUP(A59,Data!$A:$AN,MATCH(yoy!$V$1,Data!$A$1:$AN$1,),))+1)^12-1</f>
        <v>-3.2743810687785313E-4</v>
      </c>
      <c r="W59" s="14"/>
      <c r="X59" s="14">
        <f>(((VLOOKUP(B59,Data!$A:$AN,MATCH(yoy!$X$1,Data!$A$1:$AN$1,),)-VLOOKUP(A59,Data!$A:$AN,MATCH(yoy!$X$1,Data!$A$1:$AN$1,),))/VLOOKUP(A59,Data!$A:$AN,MATCH(yoy!$X$1,Data!$A$1:$AN$1,),))+1)^12-1</f>
        <v>5.2509072108310795E-2</v>
      </c>
      <c r="Y59" s="14"/>
      <c r="Z59" s="14">
        <f>(((VLOOKUP(B59,Data!$A:$AN,MATCH(yoy!$Z$1,Data!$A$1:$AN$1,),)-VLOOKUP(A59,Data!$A:$AN,MATCH(yoy!$Z$1,Data!$A$1:$AN$1,),))/VLOOKUP(A59,Data!$A:$AN,MATCH(yoy!$Z$1,Data!$A$1:$AN$1,),))+1)^12-1</f>
        <v>1.9725232722999086E-2</v>
      </c>
      <c r="AA59" s="14"/>
    </row>
    <row r="60" spans="1:27" s="67" customFormat="1" x14ac:dyDescent="0.2">
      <c r="A60" s="20">
        <f t="shared" si="4"/>
        <v>43647</v>
      </c>
      <c r="B60" s="12">
        <v>43678</v>
      </c>
      <c r="C60" s="14">
        <f>(((VLOOKUP(B60,Data!$A:$AN,MATCH(yoy!$C$1,Data!$A$1:$AN$1,),)-VLOOKUP(A60,Data!$A:$AN,MATCH(yoy!$C$1,Data!$A$1:$AN$1,),))/VLOOKUP(A60,Data!$A:$AN,MATCH(yoy!$C$1,Data!$A$1:$AN$1,),))+1)^12-1</f>
        <v>5.4862633224061597E-2</v>
      </c>
      <c r="D60" s="14">
        <f>(((VLOOKUP(B60,Data!$A:$AN,MATCH(yoy!$D$1,Data!$A$1:$AN$1,),)-VLOOKUP(A60,Data!$A:$AN,MATCH(yoy!$D$1,Data!$A$1:$AN$1,),))/VLOOKUP(A60,Data!$A:$AN,MATCH(yoy!$D$1,Data!$A$1:$AN$1,),))+1)^12-1</f>
        <v>6.0489342902909859E-2</v>
      </c>
      <c r="E60" s="14"/>
      <c r="F60" s="14">
        <f>(((VLOOKUP(B60,Data!$A:$AN,MATCH(yoy!$F$1,Data!$A$1:$AN$1,),)-VLOOKUP(A60,Data!$A:$AN,MATCH(yoy!$F$1,Data!$A$1:$AN$1,),))/VLOOKUP(A60,Data!$A:$AN,MATCH(yoy!$F$1,Data!$A$1:$AN$1,),))+1)^12-1</f>
        <v>8.4300826782473859E-2</v>
      </c>
      <c r="G60" s="14">
        <f>(((VLOOKUP(B60,Data!$A:$AN,MATCH(yoy!$G$1,Data!$A$1:$AN$1,),)-VLOOKUP(A60,Data!$A:$AN,MATCH(yoy!$G$1,Data!$A$1:$AN$1,),))/VLOOKUP(A60,Data!$A:$AN,MATCH(yoy!$G$1,Data!$A$1:$AN$1,),))+1)^12-1</f>
        <v>2.4447970075614389E-2</v>
      </c>
      <c r="H60" s="14">
        <f>(((VLOOKUP(B60,Data!$A:$AN,MATCH(yoy!$H$1,Data!$A$1:$AN$1,),)-VLOOKUP(A60,Data!$A:$AN,MATCH(yoy!$H$1,Data!$A$1:$AN$1,),))/VLOOKUP(A60,Data!$A:$AN,MATCH(yoy!$H$1,Data!$A$1:$AN$1,),))+1)^12-1</f>
        <v>3.5710329157725207E-2</v>
      </c>
      <c r="I60" s="14"/>
      <c r="J60" s="14"/>
      <c r="K60" s="14">
        <f>(((VLOOKUP(B60,Data!$A:$AN,MATCH(yoy!$K$1,Data!$A$1:$AN$1,),)-VLOOKUP(A60,Data!$A:$AN,MATCH(yoy!$K$1,Data!$A$1:$AN$1,),))/VLOOKUP(A60,Data!$A:$AN,MATCH(yoy!$K$1,Data!$A$1:$AN$1,),))+1)^12-1</f>
        <v>0.14807569342356208</v>
      </c>
      <c r="L60" s="14"/>
      <c r="M60" s="14"/>
      <c r="N60" s="14"/>
      <c r="O60" s="14"/>
      <c r="P60" s="14">
        <f>(((VLOOKUP(B60,Data!$A:$AN,MATCH(yoy!$P$1,Data!$A$1:$AN$1,),)-VLOOKUP(A60,Data!$A:$AN,MATCH(yoy!$P$1,Data!$A$1:$AN$1,),))/VLOOKUP(A60,Data!$A:$AN,MATCH(yoy!$P$1,Data!$A$1:$AN$1,),))+1)^12-1</f>
        <v>0.10589744405834711</v>
      </c>
      <c r="Q60" s="14">
        <f>(((VLOOKUP(B60,Data!$A:$AN,MATCH(yoy!$Q$1,Data!$A$1:$AN$1,),)-VLOOKUP(A60,Data!$A:$AN,MATCH(yoy!$Q$1,Data!$A$1:$AN$1,),))/VLOOKUP(A60,Data!$A:$AN,MATCH(yoy!$Q$1,Data!$A$1:$AN$1,),))+1)^12-1</f>
        <v>-4.4247208017238804E-2</v>
      </c>
      <c r="R60" s="14"/>
      <c r="S60" s="14">
        <f>(((VLOOKUP(B60,Data!$A:$AN,MATCH(yoy!$S$1,Data!$A$1:$AN$1,),)-VLOOKUP(A60,Data!$A:$AN,MATCH(yoy!$S$1,Data!$A$1:$AN$1,),))/VLOOKUP(A60,Data!$A:$AN,MATCH(yoy!$S$1,Data!$A$1:$AN$1,),))+1)^12-1</f>
        <v>5.3435511521958245E-2</v>
      </c>
      <c r="T60" s="14"/>
      <c r="U60" s="14"/>
      <c r="V60" s="14">
        <f>(((VLOOKUP(B60,Data!$A:$AN,MATCH(yoy!$V$1,Data!$A$1:$AN$1,),)-VLOOKUP(A60,Data!$A:$AN,MATCH(yoy!$V$1,Data!$A$1:$AN$1,),))/VLOOKUP(A60,Data!$A:$AN,MATCH(yoy!$V$1,Data!$A$1:$AN$1,),))+1)^12-1</f>
        <v>2.6911321705402669E-2</v>
      </c>
      <c r="W60" s="14"/>
      <c r="X60" s="14">
        <f>(((VLOOKUP(B60,Data!$A:$AN,MATCH(yoy!$X$1,Data!$A$1:$AN$1,),)-VLOOKUP(A60,Data!$A:$AN,MATCH(yoy!$X$1,Data!$A$1:$AN$1,),))/VLOOKUP(A60,Data!$A:$AN,MATCH(yoy!$X$1,Data!$A$1:$AN$1,),))+1)^12-1</f>
        <v>5.3763158913422204E-2</v>
      </c>
      <c r="Y60" s="14"/>
      <c r="Z60" s="14">
        <f>(((VLOOKUP(B60,Data!$A:$AN,MATCH(yoy!$Z$1,Data!$A$1:$AN$1,),)-VLOOKUP(A60,Data!$A:$AN,MATCH(yoy!$Z$1,Data!$A$1:$AN$1,),))/VLOOKUP(A60,Data!$A:$AN,MATCH(yoy!$Z$1,Data!$A$1:$AN$1,),))+1)^12-1</f>
        <v>0.10066659516106857</v>
      </c>
      <c r="AA60" s="14"/>
    </row>
    <row r="61" spans="1:27" s="67" customFormat="1" x14ac:dyDescent="0.2">
      <c r="A61" s="20">
        <f t="shared" si="4"/>
        <v>43678</v>
      </c>
      <c r="B61" s="12">
        <v>43709</v>
      </c>
      <c r="C61" s="14">
        <f>(((VLOOKUP(B61,Data!$A:$AN,MATCH(yoy!$C$1,Data!$A$1:$AN$1,),)-VLOOKUP(A61,Data!$A:$AN,MATCH(yoy!$C$1,Data!$A$1:$AN$1,),))/VLOOKUP(A61,Data!$A:$AN,MATCH(yoy!$C$1,Data!$A$1:$AN$1,),))+1)^12-1</f>
        <v>5.7247609195578253E-2</v>
      </c>
      <c r="D61" s="14">
        <f>(((VLOOKUP(B61,Data!$A:$AN,MATCH(yoy!$D$1,Data!$A$1:$AN$1,),)-VLOOKUP(A61,Data!$A:$AN,MATCH(yoy!$D$1,Data!$A$1:$AN$1,),))/VLOOKUP(A61,Data!$A:$AN,MATCH(yoy!$D$1,Data!$A$1:$AN$1,),))+1)^12-1</f>
        <v>7.5879516637185507E-2</v>
      </c>
      <c r="E61" s="14"/>
      <c r="F61" s="14">
        <f>(((VLOOKUP(B61,Data!$A:$AN,MATCH(yoy!$F$1,Data!$A$1:$AN$1,),)-VLOOKUP(A61,Data!$A:$AN,MATCH(yoy!$F$1,Data!$A$1:$AN$1,),))/VLOOKUP(A61,Data!$A:$AN,MATCH(yoy!$F$1,Data!$A$1:$AN$1,),))+1)^12-1</f>
        <v>4.0407902406202068E-2</v>
      </c>
      <c r="G61" s="14">
        <f>(((VLOOKUP(B61,Data!$A:$AN,MATCH(yoy!$G$1,Data!$A$1:$AN$1,),)-VLOOKUP(A61,Data!$A:$AN,MATCH(yoy!$G$1,Data!$A$1:$AN$1,),))/VLOOKUP(A61,Data!$A:$AN,MATCH(yoy!$G$1,Data!$A$1:$AN$1,),))+1)^12-1</f>
        <v>2.5729827204728162E-2</v>
      </c>
      <c r="H61" s="14">
        <f>(((VLOOKUP(B61,Data!$A:$AN,MATCH(yoy!$H$1,Data!$A$1:$AN$1,),)-VLOOKUP(A61,Data!$A:$AN,MATCH(yoy!$H$1,Data!$A$1:$AN$1,),))/VLOOKUP(A61,Data!$A:$AN,MATCH(yoy!$H$1,Data!$A$1:$AN$1,),))+1)^12-1</f>
        <v>-1.2167276743988653E-2</v>
      </c>
      <c r="I61" s="14"/>
      <c r="J61" s="14"/>
      <c r="K61" s="14">
        <f>(((VLOOKUP(B61,Data!$A:$AN,MATCH(yoy!$K$1,Data!$A$1:$AN$1,),)-VLOOKUP(A61,Data!$A:$AN,MATCH(yoy!$K$1,Data!$A$1:$AN$1,),))/VLOOKUP(A61,Data!$A:$AN,MATCH(yoy!$K$1,Data!$A$1:$AN$1,),))+1)^12-1</f>
        <v>3.2413483310501645E-2</v>
      </c>
      <c r="L61" s="14"/>
      <c r="M61" s="14"/>
      <c r="N61" s="14"/>
      <c r="O61" s="14"/>
      <c r="P61" s="14">
        <f>(((VLOOKUP(B61,Data!$A:$AN,MATCH(yoy!$P$1,Data!$A$1:$AN$1,),)-VLOOKUP(A61,Data!$A:$AN,MATCH(yoy!$P$1,Data!$A$1:$AN$1,),))/VLOOKUP(A61,Data!$A:$AN,MATCH(yoy!$P$1,Data!$A$1:$AN$1,),))+1)^12-1</f>
        <v>7.9109057563842011E-2</v>
      </c>
      <c r="Q61" s="14">
        <f>(((VLOOKUP(B61,Data!$A:$AN,MATCH(yoy!$Q$1,Data!$A$1:$AN$1,),)-VLOOKUP(A61,Data!$A:$AN,MATCH(yoy!$Q$1,Data!$A$1:$AN$1,),))/VLOOKUP(A61,Data!$A:$AN,MATCH(yoy!$Q$1,Data!$A$1:$AN$1,),))+1)^12-1</f>
        <v>2.7375602153031808E-2</v>
      </c>
      <c r="R61" s="14"/>
      <c r="S61" s="14">
        <f>(((VLOOKUP(B61,Data!$A:$AN,MATCH(yoy!$S$1,Data!$A$1:$AN$1,),)-VLOOKUP(A61,Data!$A:$AN,MATCH(yoy!$S$1,Data!$A$1:$AN$1,),))/VLOOKUP(A61,Data!$A:$AN,MATCH(yoy!$S$1,Data!$A$1:$AN$1,),))+1)^12-1</f>
        <v>4.0641047268753727E-2</v>
      </c>
      <c r="T61" s="14"/>
      <c r="U61" s="14"/>
      <c r="V61" s="14">
        <f>(((VLOOKUP(B61,Data!$A:$AN,MATCH(yoy!$V$1,Data!$A$1:$AN$1,),)-VLOOKUP(A61,Data!$A:$AN,MATCH(yoy!$V$1,Data!$A$1:$AN$1,),))/VLOOKUP(A61,Data!$A:$AN,MATCH(yoy!$V$1,Data!$A$1:$AN$1,),))+1)^12-1</f>
        <v>6.6644294488747091E-2</v>
      </c>
      <c r="W61" s="14"/>
      <c r="X61" s="14">
        <f>(((VLOOKUP(B61,Data!$A:$AN,MATCH(yoy!$X$1,Data!$A$1:$AN$1,),)-VLOOKUP(A61,Data!$A:$AN,MATCH(yoy!$X$1,Data!$A$1:$AN$1,),))/VLOOKUP(A61,Data!$A:$AN,MATCH(yoy!$X$1,Data!$A$1:$AN$1,),))+1)^12-1</f>
        <v>-4.5347379292344225E-3</v>
      </c>
      <c r="Y61" s="14"/>
      <c r="Z61" s="14">
        <f>(((VLOOKUP(B61,Data!$A:$AN,MATCH(yoy!$Z$1,Data!$A$1:$AN$1,),)-VLOOKUP(A61,Data!$A:$AN,MATCH(yoy!$Z$1,Data!$A$1:$AN$1,),))/VLOOKUP(A61,Data!$A:$AN,MATCH(yoy!$Z$1,Data!$A$1:$AN$1,),))+1)^12-1</f>
        <v>6.5719314462443501E-2</v>
      </c>
      <c r="AA61" s="14"/>
    </row>
    <row r="62" spans="1:27" s="67" customFormat="1" x14ac:dyDescent="0.2">
      <c r="A62" s="20">
        <f t="shared" si="4"/>
        <v>43709</v>
      </c>
      <c r="B62" s="12">
        <v>43739</v>
      </c>
      <c r="C62" s="14">
        <f>(((VLOOKUP(B62,Data!$A:$AN,MATCH(yoy!$C$1,Data!$A$1:$AN$1,),)-VLOOKUP(A62,Data!$A:$AN,MATCH(yoy!$C$1,Data!$A$1:$AN$1,),))/VLOOKUP(A62,Data!$A:$AN,MATCH(yoy!$C$1,Data!$A$1:$AN$1,),))+1)^12-1</f>
        <v>6.979123622863459E-2</v>
      </c>
      <c r="D62" s="14">
        <f>(((VLOOKUP(B62,Data!$A:$AN,MATCH(yoy!$D$1,Data!$A$1:$AN$1,),)-VLOOKUP(A62,Data!$A:$AN,MATCH(yoy!$D$1,Data!$A$1:$AN$1,),))/VLOOKUP(A62,Data!$A:$AN,MATCH(yoy!$D$1,Data!$A$1:$AN$1,),))+1)^12-1</f>
        <v>0.10864565991857367</v>
      </c>
      <c r="E62" s="14"/>
      <c r="F62" s="14">
        <f>(((VLOOKUP(B62,Data!$A:$AN,MATCH(yoy!$F$1,Data!$A$1:$AN$1,),)-VLOOKUP(A62,Data!$A:$AN,MATCH(yoy!$F$1,Data!$A$1:$AN$1,),))/VLOOKUP(A62,Data!$A:$AN,MATCH(yoy!$F$1,Data!$A$1:$AN$1,),))+1)^12-1</f>
        <v>1.0407238585968592E-2</v>
      </c>
      <c r="G62" s="14">
        <f>(((VLOOKUP(B62,Data!$A:$AN,MATCH(yoy!$G$1,Data!$A$1:$AN$1,),)-VLOOKUP(A62,Data!$A:$AN,MATCH(yoy!$G$1,Data!$A$1:$AN$1,),))/VLOOKUP(A62,Data!$A:$AN,MATCH(yoy!$G$1,Data!$A$1:$AN$1,),))+1)^12-1</f>
        <v>2.0686678597127806E-2</v>
      </c>
      <c r="H62" s="14">
        <f>(((VLOOKUP(B62,Data!$A:$AN,MATCH(yoy!$H$1,Data!$A$1:$AN$1,),)-VLOOKUP(A62,Data!$A:$AN,MATCH(yoy!$H$1,Data!$A$1:$AN$1,),))/VLOOKUP(A62,Data!$A:$AN,MATCH(yoy!$H$1,Data!$A$1:$AN$1,),))+1)^12-1</f>
        <v>-5.421760083587801E-2</v>
      </c>
      <c r="I62" s="14"/>
      <c r="J62" s="14"/>
      <c r="K62" s="14">
        <f>(((VLOOKUP(B62,Data!$A:$AN,MATCH(yoy!$K$1,Data!$A$1:$AN$1,),)-VLOOKUP(A62,Data!$A:$AN,MATCH(yoy!$K$1,Data!$A$1:$AN$1,),))/VLOOKUP(A62,Data!$A:$AN,MATCH(yoy!$K$1,Data!$A$1:$AN$1,),))+1)^12-1</f>
        <v>-4.0557475648655195E-2</v>
      </c>
      <c r="L62" s="14"/>
      <c r="M62" s="14"/>
      <c r="N62" s="14"/>
      <c r="O62" s="14"/>
      <c r="P62" s="14">
        <f>(((VLOOKUP(B62,Data!$A:$AN,MATCH(yoy!$P$1,Data!$A$1:$AN$1,),)-VLOOKUP(A62,Data!$A:$AN,MATCH(yoy!$P$1,Data!$A$1:$AN$1,),))/VLOOKUP(A62,Data!$A:$AN,MATCH(yoy!$P$1,Data!$A$1:$AN$1,),))+1)^12-1</f>
        <v>7.9453690865475934E-2</v>
      </c>
      <c r="Q62" s="14">
        <f>(((VLOOKUP(B62,Data!$A:$AN,MATCH(yoy!$Q$1,Data!$A$1:$AN$1,),)-VLOOKUP(A62,Data!$A:$AN,MATCH(yoy!$Q$1,Data!$A$1:$AN$1,),))/VLOOKUP(A62,Data!$A:$AN,MATCH(yoy!$Q$1,Data!$A$1:$AN$1,),))+1)^12-1</f>
        <v>3.7142233987425E-2</v>
      </c>
      <c r="R62" s="14"/>
      <c r="S62" s="14">
        <f>(((VLOOKUP(B62,Data!$A:$AN,MATCH(yoy!$S$1,Data!$A$1:$AN$1,),)-VLOOKUP(A62,Data!$A:$AN,MATCH(yoy!$S$1,Data!$A$1:$AN$1,),))/VLOOKUP(A62,Data!$A:$AN,MATCH(yoy!$S$1,Data!$A$1:$AN$1,),))+1)^12-1</f>
        <v>0.11718644525666733</v>
      </c>
      <c r="T62" s="14"/>
      <c r="U62" s="14"/>
      <c r="V62" s="14">
        <f>(((VLOOKUP(B62,Data!$A:$AN,MATCH(yoy!$V$1,Data!$A$1:$AN$1,),)-VLOOKUP(A62,Data!$A:$AN,MATCH(yoy!$V$1,Data!$A$1:$AN$1,),))/VLOOKUP(A62,Data!$A:$AN,MATCH(yoy!$V$1,Data!$A$1:$AN$1,),))+1)^12-1</f>
        <v>7.5375660404027212E-2</v>
      </c>
      <c r="W62" s="14"/>
      <c r="X62" s="14">
        <f>(((VLOOKUP(B62,Data!$A:$AN,MATCH(yoy!$X$1,Data!$A$1:$AN$1,),)-VLOOKUP(A62,Data!$A:$AN,MATCH(yoy!$X$1,Data!$A$1:$AN$1,),))/VLOOKUP(A62,Data!$A:$AN,MATCH(yoy!$X$1,Data!$A$1:$AN$1,),))+1)^12-1</f>
        <v>-3.3243243644482945E-3</v>
      </c>
      <c r="Y62" s="14"/>
      <c r="Z62" s="14">
        <f>(((VLOOKUP(B62,Data!$A:$AN,MATCH(yoy!$Z$1,Data!$A$1:$AN$1,),)-VLOOKUP(A62,Data!$A:$AN,MATCH(yoy!$Z$1,Data!$A$1:$AN$1,),))/VLOOKUP(A62,Data!$A:$AN,MATCH(yoy!$Z$1,Data!$A$1:$AN$1,),))+1)^12-1</f>
        <v>5.4594641314169134E-2</v>
      </c>
      <c r="AA62" s="14"/>
    </row>
    <row r="63" spans="1:27" s="67" customFormat="1" x14ac:dyDescent="0.2">
      <c r="A63" s="20">
        <f t="shared" si="4"/>
        <v>43739</v>
      </c>
      <c r="B63" s="12">
        <v>43770</v>
      </c>
      <c r="C63" s="14">
        <f>(((VLOOKUP(B63,Data!$A:$AN,MATCH(yoy!$C$1,Data!$A$1:$AN$1,),)-VLOOKUP(A63,Data!$A:$AN,MATCH(yoy!$C$1,Data!$A$1:$AN$1,),))/VLOOKUP(A63,Data!$A:$AN,MATCH(yoy!$C$1,Data!$A$1:$AN$1,),))+1)^12-1</f>
        <v>6.8024411821462127E-2</v>
      </c>
      <c r="D63" s="14">
        <f>(((VLOOKUP(B63,Data!$A:$AN,MATCH(yoy!$D$1,Data!$A$1:$AN$1,),)-VLOOKUP(A63,Data!$A:$AN,MATCH(yoy!$D$1,Data!$A$1:$AN$1,),))/VLOOKUP(A63,Data!$A:$AN,MATCH(yoy!$D$1,Data!$A$1:$AN$1,),))+1)^12-1</f>
        <v>8.5873801843129538E-2</v>
      </c>
      <c r="E63" s="14"/>
      <c r="F63" s="14">
        <f>(((VLOOKUP(B63,Data!$A:$AN,MATCH(yoy!$F$1,Data!$A$1:$AN$1,),)-VLOOKUP(A63,Data!$A:$AN,MATCH(yoy!$F$1,Data!$A$1:$AN$1,),))/VLOOKUP(A63,Data!$A:$AN,MATCH(yoy!$F$1,Data!$A$1:$AN$1,),))+1)^12-1</f>
        <v>7.6319848297520254E-2</v>
      </c>
      <c r="G63" s="14">
        <f>(((VLOOKUP(B63,Data!$A:$AN,MATCH(yoy!$G$1,Data!$A$1:$AN$1,),)-VLOOKUP(A63,Data!$A:$AN,MATCH(yoy!$G$1,Data!$A$1:$AN$1,),))/VLOOKUP(A63,Data!$A:$AN,MATCH(yoy!$G$1,Data!$A$1:$AN$1,),))+1)^12-1</f>
        <v>2.8870801665835E-2</v>
      </c>
      <c r="H63" s="14">
        <f>(((VLOOKUP(B63,Data!$A:$AN,MATCH(yoy!$H$1,Data!$A$1:$AN$1,),)-VLOOKUP(A63,Data!$A:$AN,MATCH(yoy!$H$1,Data!$A$1:$AN$1,),))/VLOOKUP(A63,Data!$A:$AN,MATCH(yoy!$H$1,Data!$A$1:$AN$1,),))+1)^12-1</f>
        <v>-2.111200657620671E-2</v>
      </c>
      <c r="I63" s="14"/>
      <c r="J63" s="14"/>
      <c r="K63" s="14">
        <f>(((VLOOKUP(B63,Data!$A:$AN,MATCH(yoy!$K$1,Data!$A$1:$AN$1,),)-VLOOKUP(A63,Data!$A:$AN,MATCH(yoy!$K$1,Data!$A$1:$AN$1,),))/VLOOKUP(A63,Data!$A:$AN,MATCH(yoy!$K$1,Data!$A$1:$AN$1,),))+1)^12-1</f>
        <v>4.4669949520744989E-2</v>
      </c>
      <c r="L63" s="14"/>
      <c r="M63" s="14"/>
      <c r="N63" s="14"/>
      <c r="O63" s="14"/>
      <c r="P63" s="14">
        <f>(((VLOOKUP(B63,Data!$A:$AN,MATCH(yoy!$P$1,Data!$A$1:$AN$1,),)-VLOOKUP(A63,Data!$A:$AN,MATCH(yoy!$P$1,Data!$A$1:$AN$1,),))/VLOOKUP(A63,Data!$A:$AN,MATCH(yoy!$P$1,Data!$A$1:$AN$1,),))+1)^12-1</f>
        <v>7.3312032375749681E-2</v>
      </c>
      <c r="Q63" s="14">
        <f>(((VLOOKUP(B63,Data!$A:$AN,MATCH(yoy!$Q$1,Data!$A$1:$AN$1,),)-VLOOKUP(A63,Data!$A:$AN,MATCH(yoy!$Q$1,Data!$A$1:$AN$1,),))/VLOOKUP(A63,Data!$A:$AN,MATCH(yoy!$Q$1,Data!$A$1:$AN$1,),))+1)^12-1</f>
        <v>4.429721279407195E-2</v>
      </c>
      <c r="R63" s="14"/>
      <c r="S63" s="14">
        <f>(((VLOOKUP(B63,Data!$A:$AN,MATCH(yoy!$S$1,Data!$A$1:$AN$1,),)-VLOOKUP(A63,Data!$A:$AN,MATCH(yoy!$S$1,Data!$A$1:$AN$1,),))/VLOOKUP(A63,Data!$A:$AN,MATCH(yoy!$S$1,Data!$A$1:$AN$1,),))+1)^12-1</f>
        <v>0.10710487620871079</v>
      </c>
      <c r="T63" s="14"/>
      <c r="U63" s="14"/>
      <c r="V63" s="14">
        <f>(((VLOOKUP(B63,Data!$A:$AN,MATCH(yoy!$V$1,Data!$A$1:$AN$1,),)-VLOOKUP(A63,Data!$A:$AN,MATCH(yoy!$V$1,Data!$A$1:$AN$1,),))/VLOOKUP(A63,Data!$A:$AN,MATCH(yoy!$V$1,Data!$A$1:$AN$1,),))+1)^12-1</f>
        <v>6.4203400559024404E-2</v>
      </c>
      <c r="W63" s="14"/>
      <c r="X63" s="14">
        <f>(((VLOOKUP(B63,Data!$A:$AN,MATCH(yoy!$X$1,Data!$A$1:$AN$1,),)-VLOOKUP(A63,Data!$A:$AN,MATCH(yoy!$X$1,Data!$A$1:$AN$1,),))/VLOOKUP(A63,Data!$A:$AN,MATCH(yoy!$X$1,Data!$A$1:$AN$1,),))+1)^12-1</f>
        <v>4.9592912400579836E-2</v>
      </c>
      <c r="Y63" s="14"/>
      <c r="Z63" s="14">
        <f>(((VLOOKUP(B63,Data!$A:$AN,MATCH(yoy!$Z$1,Data!$A$1:$AN$1,),)-VLOOKUP(A63,Data!$A:$AN,MATCH(yoy!$Z$1,Data!$A$1:$AN$1,),))/VLOOKUP(A63,Data!$A:$AN,MATCH(yoy!$Z$1,Data!$A$1:$AN$1,),))+1)^12-1</f>
        <v>0.11379015801337578</v>
      </c>
      <c r="AA63" s="14"/>
    </row>
    <row r="64" spans="1:27" s="67" customFormat="1" x14ac:dyDescent="0.2">
      <c r="A64" s="20">
        <f t="shared" si="4"/>
        <v>43770</v>
      </c>
      <c r="B64" s="12">
        <v>43800</v>
      </c>
      <c r="C64" s="14">
        <f>(((VLOOKUP(B64,Data!$A:$AN,MATCH(yoy!$C$1,Data!$A$1:$AN$1,),)-VLOOKUP(A64,Data!$A:$AN,MATCH(yoy!$C$1,Data!$A$1:$AN$1,),))/VLOOKUP(A64,Data!$A:$AN,MATCH(yoy!$C$1,Data!$A$1:$AN$1,),))+1)^12-1</f>
        <v>4.7995913093032083E-2</v>
      </c>
      <c r="D64" s="14">
        <f>(((VLOOKUP(B64,Data!$A:$AN,MATCH(yoy!$D$1,Data!$A$1:$AN$1,),)-VLOOKUP(A64,Data!$A:$AN,MATCH(yoy!$D$1,Data!$A$1:$AN$1,),))/VLOOKUP(A64,Data!$A:$AN,MATCH(yoy!$D$1,Data!$A$1:$AN$1,),))+1)^12-1</f>
        <v>4.7565528296855897E-2</v>
      </c>
      <c r="E64" s="14"/>
      <c r="F64" s="14">
        <f>(((VLOOKUP(B64,Data!$A:$AN,MATCH(yoy!$F$1,Data!$A$1:$AN$1,),)-VLOOKUP(A64,Data!$A:$AN,MATCH(yoy!$F$1,Data!$A$1:$AN$1,),))/VLOOKUP(A64,Data!$A:$AN,MATCH(yoy!$F$1,Data!$A$1:$AN$1,),))+1)^12-1</f>
        <v>2.9354332353558998E-2</v>
      </c>
      <c r="G64" s="14">
        <f>(((VLOOKUP(B64,Data!$A:$AN,MATCH(yoy!$G$1,Data!$A$1:$AN$1,),)-VLOOKUP(A64,Data!$A:$AN,MATCH(yoy!$G$1,Data!$A$1:$AN$1,),))/VLOOKUP(A64,Data!$A:$AN,MATCH(yoy!$G$1,Data!$A$1:$AN$1,),))+1)^12-1</f>
        <v>2.0634377979216634E-2</v>
      </c>
      <c r="H64" s="14">
        <f>(((VLOOKUP(B64,Data!$A:$AN,MATCH(yoy!$H$1,Data!$A$1:$AN$1,),)-VLOOKUP(A64,Data!$A:$AN,MATCH(yoy!$H$1,Data!$A$1:$AN$1,),))/VLOOKUP(A64,Data!$A:$AN,MATCH(yoy!$H$1,Data!$A$1:$AN$1,),))+1)^12-1</f>
        <v>4.7510471368297891E-2</v>
      </c>
      <c r="I64" s="14"/>
      <c r="J64" s="14"/>
      <c r="K64" s="14">
        <f>(((VLOOKUP(B64,Data!$A:$AN,MATCH(yoy!$K$1,Data!$A$1:$AN$1,),)-VLOOKUP(A64,Data!$A:$AN,MATCH(yoy!$K$1,Data!$A$1:$AN$1,),))/VLOOKUP(A64,Data!$A:$AN,MATCH(yoy!$K$1,Data!$A$1:$AN$1,),))+1)^12-1</f>
        <v>2.8930885696444308E-2</v>
      </c>
      <c r="L64" s="14"/>
      <c r="M64" s="14"/>
      <c r="N64" s="14"/>
      <c r="O64" s="14"/>
      <c r="P64" s="14">
        <f>(((VLOOKUP(B64,Data!$A:$AN,MATCH(yoy!$P$1,Data!$A$1:$AN$1,),)-VLOOKUP(A64,Data!$A:$AN,MATCH(yoy!$P$1,Data!$A$1:$AN$1,),))/VLOOKUP(A64,Data!$A:$AN,MATCH(yoy!$P$1,Data!$A$1:$AN$1,),))+1)^12-1</f>
        <v>8.6766349245305463E-2</v>
      </c>
      <c r="Q64" s="14">
        <f>(((VLOOKUP(B64,Data!$A:$AN,MATCH(yoy!$Q$1,Data!$A$1:$AN$1,),)-VLOOKUP(A64,Data!$A:$AN,MATCH(yoy!$Q$1,Data!$A$1:$AN$1,),))/VLOOKUP(A64,Data!$A:$AN,MATCH(yoy!$Q$1,Data!$A$1:$AN$1,),))+1)^12-1</f>
        <v>2.3134942556908511E-2</v>
      </c>
      <c r="R64" s="14"/>
      <c r="S64" s="14">
        <f>(((VLOOKUP(B64,Data!$A:$AN,MATCH(yoy!$S$1,Data!$A$1:$AN$1,),)-VLOOKUP(A64,Data!$A:$AN,MATCH(yoy!$S$1,Data!$A$1:$AN$1,),))/VLOOKUP(A64,Data!$A:$AN,MATCH(yoy!$S$1,Data!$A$1:$AN$1,),))+1)^12-1</f>
        <v>3.4679044126370684E-2</v>
      </c>
      <c r="T64" s="14"/>
      <c r="U64" s="14"/>
      <c r="V64" s="14">
        <f>(((VLOOKUP(B64,Data!$A:$AN,MATCH(yoy!$V$1,Data!$A$1:$AN$1,),)-VLOOKUP(A64,Data!$A:$AN,MATCH(yoy!$V$1,Data!$A$1:$AN$1,),))/VLOOKUP(A64,Data!$A:$AN,MATCH(yoy!$V$1,Data!$A$1:$AN$1,),))+1)^12-1</f>
        <v>6.7699873609669448E-2</v>
      </c>
      <c r="W64" s="14"/>
      <c r="X64" s="14">
        <f>(((VLOOKUP(B64,Data!$A:$AN,MATCH(yoy!$X$1,Data!$A$1:$AN$1,),)-VLOOKUP(A64,Data!$A:$AN,MATCH(yoy!$X$1,Data!$A$1:$AN$1,),))/VLOOKUP(A64,Data!$A:$AN,MATCH(yoy!$X$1,Data!$A$1:$AN$1,),))+1)^12-1</f>
        <v>-3.4788808945238392E-2</v>
      </c>
      <c r="Y64" s="14"/>
      <c r="Z64" s="14">
        <f>(((VLOOKUP(B64,Data!$A:$AN,MATCH(yoy!$Z$1,Data!$A$1:$AN$1,),)-VLOOKUP(A64,Data!$A:$AN,MATCH(yoy!$Z$1,Data!$A$1:$AN$1,),))/VLOOKUP(A64,Data!$A:$AN,MATCH(yoy!$Z$1,Data!$A$1:$AN$1,),))+1)^12-1</f>
        <v>-1.0257642716993143E-3</v>
      </c>
      <c r="AA64" s="14"/>
    </row>
    <row r="65" spans="1:27" s="67" customFormat="1" x14ac:dyDescent="0.2">
      <c r="A65" s="20">
        <f t="shared" si="4"/>
        <v>43800</v>
      </c>
      <c r="B65" s="12">
        <v>43831</v>
      </c>
      <c r="C65" s="14">
        <f>(((VLOOKUP(B65,Data!$A:$AN,MATCH(yoy!$C$1,Data!$A$1:$AN$1,),)-VLOOKUP(A65,Data!$A:$AN,MATCH(yoy!$C$1,Data!$A$1:$AN$1,),))/VLOOKUP(A65,Data!$A:$AN,MATCH(yoy!$C$1,Data!$A$1:$AN$1,),))+1)^12-1</f>
        <v>6.9225954986686711E-2</v>
      </c>
      <c r="D65" s="14">
        <f>(((VLOOKUP(B65,Data!$A:$AN,MATCH(yoy!$D$1,Data!$A$1:$AN$1,),)-VLOOKUP(A65,Data!$A:$AN,MATCH(yoy!$D$1,Data!$A$1:$AN$1,),))/VLOOKUP(A65,Data!$A:$AN,MATCH(yoy!$D$1,Data!$A$1:$AN$1,),))+1)^12-1</f>
        <v>9.8416958742367333E-2</v>
      </c>
      <c r="E65" s="14"/>
      <c r="F65" s="14">
        <f>(((VLOOKUP(B65,Data!$A:$AN,MATCH(yoy!$F$1,Data!$A$1:$AN$1,),)-VLOOKUP(A65,Data!$A:$AN,MATCH(yoy!$F$1,Data!$A$1:$AN$1,),))/VLOOKUP(A65,Data!$A:$AN,MATCH(yoy!$F$1,Data!$A$1:$AN$1,),))+1)^12-1</f>
        <v>-1.4878603977758864E-2</v>
      </c>
      <c r="G65" s="14">
        <f>(((VLOOKUP(B65,Data!$A:$AN,MATCH(yoy!$G$1,Data!$A$1:$AN$1,),)-VLOOKUP(A65,Data!$A:$AN,MATCH(yoy!$G$1,Data!$A$1:$AN$1,),))/VLOOKUP(A65,Data!$A:$AN,MATCH(yoy!$G$1,Data!$A$1:$AN$1,),))+1)^12-1</f>
        <v>2.2394694379096469E-2</v>
      </c>
      <c r="H65" s="14">
        <f>(((VLOOKUP(B65,Data!$A:$AN,MATCH(yoy!$H$1,Data!$A$1:$AN$1,),)-VLOOKUP(A65,Data!$A:$AN,MATCH(yoy!$H$1,Data!$A$1:$AN$1,),))/VLOOKUP(A65,Data!$A:$AN,MATCH(yoy!$H$1,Data!$A$1:$AN$1,),))+1)^12-1</f>
        <v>3.5958087299196473E-2</v>
      </c>
      <c r="I65" s="14"/>
      <c r="J65" s="14"/>
      <c r="K65" s="14">
        <f>(((VLOOKUP(B65,Data!$A:$AN,MATCH(yoy!$K$1,Data!$A$1:$AN$1,),)-VLOOKUP(A65,Data!$A:$AN,MATCH(yoy!$K$1,Data!$A$1:$AN$1,),))/VLOOKUP(A65,Data!$A:$AN,MATCH(yoy!$K$1,Data!$A$1:$AN$1,),))+1)^12-1</f>
        <v>8.8866116493877545E-3</v>
      </c>
      <c r="L65" s="14"/>
      <c r="M65" s="14"/>
      <c r="N65" s="14"/>
      <c r="O65" s="14"/>
      <c r="P65" s="14">
        <f>(((VLOOKUP(B65,Data!$A:$AN,MATCH(yoy!$P$1,Data!$A$1:$AN$1,),)-VLOOKUP(A65,Data!$A:$AN,MATCH(yoy!$P$1,Data!$A$1:$AN$1,),))/VLOOKUP(A65,Data!$A:$AN,MATCH(yoy!$P$1,Data!$A$1:$AN$1,),))+1)^12-1</f>
        <v>2.5491455720580536E-2</v>
      </c>
      <c r="Q65" s="14">
        <f>(((VLOOKUP(B65,Data!$A:$AN,MATCH(yoy!$Q$1,Data!$A$1:$AN$1,),)-VLOOKUP(A65,Data!$A:$AN,MATCH(yoy!$Q$1,Data!$A$1:$AN$1,),))/VLOOKUP(A65,Data!$A:$AN,MATCH(yoy!$Q$1,Data!$A$1:$AN$1,),))+1)^12-1</f>
        <v>2.8780698665259008E-2</v>
      </c>
      <c r="R65" s="14"/>
      <c r="S65" s="14">
        <f>(((VLOOKUP(B65,Data!$A:$AN,MATCH(yoy!$S$1,Data!$A$1:$AN$1,),)-VLOOKUP(A65,Data!$A:$AN,MATCH(yoy!$S$1,Data!$A$1:$AN$1,),))/VLOOKUP(A65,Data!$A:$AN,MATCH(yoy!$S$1,Data!$A$1:$AN$1,),))+1)^12-1</f>
        <v>-1.2394706418189516E-2</v>
      </c>
      <c r="T65" s="14"/>
      <c r="U65" s="14"/>
      <c r="V65" s="14">
        <f>(((VLOOKUP(B65,Data!$A:$AN,MATCH(yoy!$V$1,Data!$A$1:$AN$1,),)-VLOOKUP(A65,Data!$A:$AN,MATCH(yoy!$V$1,Data!$A$1:$AN$1,),))/VLOOKUP(A65,Data!$A:$AN,MATCH(yoy!$V$1,Data!$A$1:$AN$1,),))+1)^12-1</f>
        <v>0.10649562861550366</v>
      </c>
      <c r="W65" s="14"/>
      <c r="X65" s="14">
        <f>(((VLOOKUP(B65,Data!$A:$AN,MATCH(yoy!$X$1,Data!$A$1:$AN$1,),)-VLOOKUP(A65,Data!$A:$AN,MATCH(yoy!$X$1,Data!$A$1:$AN$1,),))/VLOOKUP(A65,Data!$A:$AN,MATCH(yoy!$X$1,Data!$A$1:$AN$1,),))+1)^12-1</f>
        <v>4.8697642348211723E-2</v>
      </c>
      <c r="Y65" s="14"/>
      <c r="Z65" s="14">
        <f>(((VLOOKUP(B65,Data!$A:$AN,MATCH(yoy!$Z$1,Data!$A$1:$AN$1,),)-VLOOKUP(A65,Data!$A:$AN,MATCH(yoy!$Z$1,Data!$A$1:$AN$1,),))/VLOOKUP(A65,Data!$A:$AN,MATCH(yoy!$Z$1,Data!$A$1:$AN$1,),))+1)^12-1</f>
        <v>4.3723717061069811E-2</v>
      </c>
      <c r="AA65" s="14"/>
    </row>
    <row r="66" spans="1:27" s="67" customFormat="1" x14ac:dyDescent="0.2">
      <c r="A66" s="20">
        <f t="shared" si="4"/>
        <v>43831</v>
      </c>
      <c r="B66" s="12">
        <v>43862</v>
      </c>
      <c r="C66" s="14">
        <f>(((VLOOKUP(B66,Data!$A:$AN,MATCH(yoy!$C$1,Data!$A$1:$AN$1,),)-VLOOKUP(A66,Data!$A:$AN,MATCH(yoy!$C$1,Data!$A$1:$AN$1,),))/VLOOKUP(A66,Data!$A:$AN,MATCH(yoy!$C$1,Data!$A$1:$AN$1,),))+1)^12-1</f>
        <v>7.4333737967463342E-2</v>
      </c>
      <c r="D66" s="14">
        <f>(((VLOOKUP(B66,Data!$A:$AN,MATCH(yoy!$D$1,Data!$A$1:$AN$1,),)-VLOOKUP(A66,Data!$A:$AN,MATCH(yoy!$D$1,Data!$A$1:$AN$1,),))/VLOOKUP(A66,Data!$A:$AN,MATCH(yoy!$D$1,Data!$A$1:$AN$1,),))+1)^12-1</f>
        <v>7.8217155747160483E-2</v>
      </c>
      <c r="E66" s="14"/>
      <c r="F66" s="14">
        <f>(((VLOOKUP(B66,Data!$A:$AN,MATCH(yoy!$F$1,Data!$A$1:$AN$1,),)-VLOOKUP(A66,Data!$A:$AN,MATCH(yoy!$F$1,Data!$A$1:$AN$1,),))/VLOOKUP(A66,Data!$A:$AN,MATCH(yoy!$F$1,Data!$A$1:$AN$1,),))+1)^12-1</f>
        <v>4.840916271009843E-2</v>
      </c>
      <c r="G66" s="14">
        <f>(((VLOOKUP(B66,Data!$A:$AN,MATCH(yoy!$G$1,Data!$A$1:$AN$1,),)-VLOOKUP(A66,Data!$A:$AN,MATCH(yoy!$G$1,Data!$A$1:$AN$1,),))/VLOOKUP(A66,Data!$A:$AN,MATCH(yoy!$G$1,Data!$A$1:$AN$1,),))+1)^12-1</f>
        <v>4.130906137667667E-2</v>
      </c>
      <c r="H66" s="14">
        <f>(((VLOOKUP(B66,Data!$A:$AN,MATCH(yoy!$H$1,Data!$A$1:$AN$1,),)-VLOOKUP(A66,Data!$A:$AN,MATCH(yoy!$H$1,Data!$A$1:$AN$1,),))/VLOOKUP(A66,Data!$A:$AN,MATCH(yoy!$H$1,Data!$A$1:$AN$1,),))+1)^12-1</f>
        <v>6.1176667962481224E-2</v>
      </c>
      <c r="I66" s="14"/>
      <c r="J66" s="14"/>
      <c r="K66" s="14">
        <f>(((VLOOKUP(B66,Data!$A:$AN,MATCH(yoy!$K$1,Data!$A$1:$AN$1,),)-VLOOKUP(A66,Data!$A:$AN,MATCH(yoy!$K$1,Data!$A$1:$AN$1,),))/VLOOKUP(A66,Data!$A:$AN,MATCH(yoy!$K$1,Data!$A$1:$AN$1,),))+1)^12-1</f>
        <v>4.8827600971051766E-2</v>
      </c>
      <c r="L66" s="14"/>
      <c r="M66" s="14"/>
      <c r="N66" s="14"/>
      <c r="O66" s="14"/>
      <c r="P66" s="14">
        <f>(((VLOOKUP(B66,Data!$A:$AN,MATCH(yoy!$P$1,Data!$A$1:$AN$1,),)-VLOOKUP(A66,Data!$A:$AN,MATCH(yoy!$P$1,Data!$A$1:$AN$1,),))/VLOOKUP(A66,Data!$A:$AN,MATCH(yoy!$P$1,Data!$A$1:$AN$1,),))+1)^12-1</f>
        <v>0.14513676911766304</v>
      </c>
      <c r="Q66" s="14">
        <f>(((VLOOKUP(B66,Data!$A:$AN,MATCH(yoy!$Q$1,Data!$A$1:$AN$1,),)-VLOOKUP(A66,Data!$A:$AN,MATCH(yoy!$Q$1,Data!$A$1:$AN$1,),))/VLOOKUP(A66,Data!$A:$AN,MATCH(yoy!$Q$1,Data!$A$1:$AN$1,),))+1)^12-1</f>
        <v>4.2498825391636519E-2</v>
      </c>
      <c r="R66" s="14"/>
      <c r="S66" s="14">
        <f>(((VLOOKUP(B66,Data!$A:$AN,MATCH(yoy!$S$1,Data!$A$1:$AN$1,),)-VLOOKUP(A66,Data!$A:$AN,MATCH(yoy!$S$1,Data!$A$1:$AN$1,),))/VLOOKUP(A66,Data!$A:$AN,MATCH(yoy!$S$1,Data!$A$1:$AN$1,),))+1)^12-1</f>
        <v>0.10251795979345335</v>
      </c>
      <c r="T66" s="14"/>
      <c r="U66" s="14"/>
      <c r="V66" s="14">
        <f>(((VLOOKUP(B66,Data!$A:$AN,MATCH(yoy!$V$1,Data!$A$1:$AN$1,),)-VLOOKUP(A66,Data!$A:$AN,MATCH(yoy!$V$1,Data!$A$1:$AN$1,),))/VLOOKUP(A66,Data!$A:$AN,MATCH(yoy!$V$1,Data!$A$1:$AN$1,),))+1)^12-1</f>
        <v>4.5316224544201145E-2</v>
      </c>
      <c r="W66" s="14"/>
      <c r="X66" s="14">
        <f>(((VLOOKUP(B66,Data!$A:$AN,MATCH(yoy!$X$1,Data!$A$1:$AN$1,),)-VLOOKUP(A66,Data!$A:$AN,MATCH(yoy!$X$1,Data!$A$1:$AN$1,),))/VLOOKUP(A66,Data!$A:$AN,MATCH(yoy!$X$1,Data!$A$1:$AN$1,),))+1)^12-1</f>
        <v>0.19984701871407062</v>
      </c>
      <c r="Y66" s="14"/>
      <c r="Z66" s="14">
        <f>(((VLOOKUP(B66,Data!$A:$AN,MATCH(yoy!$Z$1,Data!$A$1:$AN$1,),)-VLOOKUP(A66,Data!$A:$AN,MATCH(yoy!$Z$1,Data!$A$1:$AN$1,),))/VLOOKUP(A66,Data!$A:$AN,MATCH(yoy!$Z$1,Data!$A$1:$AN$1,),))+1)^12-1</f>
        <v>0.17630484813336222</v>
      </c>
      <c r="AA66" s="14"/>
    </row>
    <row r="67" spans="1:27" s="67" customFormat="1" x14ac:dyDescent="0.2">
      <c r="A67" s="20">
        <f t="shared" si="4"/>
        <v>43862</v>
      </c>
      <c r="B67" s="12">
        <v>43891</v>
      </c>
      <c r="C67" s="14">
        <f>(((VLOOKUP(B67,Data!$A:$AN,MATCH(yoy!$C$1,Data!$A$1:$AN$1,),)-VLOOKUP(A67,Data!$A:$AN,MATCH(yoy!$C$1,Data!$A$1:$AN$1,),))/VLOOKUP(A67,Data!$A:$AN,MATCH(yoy!$C$1,Data!$A$1:$AN$1,),))+1)^12-1</f>
        <v>0.3708677910566458</v>
      </c>
      <c r="D67" s="14">
        <f>(((VLOOKUP(B67,Data!$A:$AN,MATCH(yoy!$D$1,Data!$A$1:$AN$1,),)-VLOOKUP(A67,Data!$A:$AN,MATCH(yoy!$D$1,Data!$A$1:$AN$1,),))/VLOOKUP(A67,Data!$A:$AN,MATCH(yoy!$D$1,Data!$A$1:$AN$1,),))+1)^12-1</f>
        <v>0.42307601373208947</v>
      </c>
      <c r="E67" s="14"/>
      <c r="F67" s="14">
        <f>(((VLOOKUP(B67,Data!$A:$AN,MATCH(yoy!$F$1,Data!$A$1:$AN$1,),)-VLOOKUP(A67,Data!$A:$AN,MATCH(yoy!$F$1,Data!$A$1:$AN$1,),))/VLOOKUP(A67,Data!$A:$AN,MATCH(yoy!$F$1,Data!$A$1:$AN$1,),))+1)^12-1</f>
        <v>0.22153198411605501</v>
      </c>
      <c r="G67" s="14">
        <f>(((VLOOKUP(B67,Data!$A:$AN,MATCH(yoy!$G$1,Data!$A$1:$AN$1,),)-VLOOKUP(A67,Data!$A:$AN,MATCH(yoy!$G$1,Data!$A$1:$AN$1,),))/VLOOKUP(A67,Data!$A:$AN,MATCH(yoy!$G$1,Data!$A$1:$AN$1,),))+1)^12-1</f>
        <v>5.1448918568575586E-2</v>
      </c>
      <c r="H67" s="14">
        <f>(((VLOOKUP(B67,Data!$A:$AN,MATCH(yoy!$H$1,Data!$A$1:$AN$1,),)-VLOOKUP(A67,Data!$A:$AN,MATCH(yoy!$H$1,Data!$A$1:$AN$1,),))/VLOOKUP(A67,Data!$A:$AN,MATCH(yoy!$H$1,Data!$A$1:$AN$1,),))+1)^12-1</f>
        <v>0.5534696222540707</v>
      </c>
      <c r="I67" s="14"/>
      <c r="J67" s="14"/>
      <c r="K67" s="14">
        <f>(((VLOOKUP(B67,Data!$A:$AN,MATCH(yoy!$K$1,Data!$A$1:$AN$1,),)-VLOOKUP(A67,Data!$A:$AN,MATCH(yoy!$K$1,Data!$A$1:$AN$1,),))/VLOOKUP(A67,Data!$A:$AN,MATCH(yoy!$K$1,Data!$A$1:$AN$1,),))+1)^12-1</f>
        <v>0.37798310646677358</v>
      </c>
      <c r="L67" s="14"/>
      <c r="M67" s="14"/>
      <c r="N67" s="14"/>
      <c r="O67" s="14"/>
      <c r="P67" s="14">
        <f>(((VLOOKUP(B67,Data!$A:$AN,MATCH(yoy!$P$1,Data!$A$1:$AN$1,),)-VLOOKUP(A67,Data!$A:$AN,MATCH(yoy!$P$1,Data!$A$1:$AN$1,),))/VLOOKUP(A67,Data!$A:$AN,MATCH(yoy!$P$1,Data!$A$1:$AN$1,),))+1)^12-1</f>
        <v>0.35109297862667987</v>
      </c>
      <c r="Q67" s="14">
        <f>(((VLOOKUP(B67,Data!$A:$AN,MATCH(yoy!$Q$1,Data!$A$1:$AN$1,),)-VLOOKUP(A67,Data!$A:$AN,MATCH(yoy!$Q$1,Data!$A$1:$AN$1,),))/VLOOKUP(A67,Data!$A:$AN,MATCH(yoy!$Q$1,Data!$A$1:$AN$1,),))+1)^12-1</f>
        <v>0.2721046742689639</v>
      </c>
      <c r="R67" s="14"/>
      <c r="S67" s="14">
        <f>(((VLOOKUP(B67,Data!$A:$AN,MATCH(yoy!$S$1,Data!$A$1:$AN$1,),)-VLOOKUP(A67,Data!$A:$AN,MATCH(yoy!$S$1,Data!$A$1:$AN$1,),))/VLOOKUP(A67,Data!$A:$AN,MATCH(yoy!$S$1,Data!$A$1:$AN$1,),))+1)^12-1</f>
        <v>0.10819657544975891</v>
      </c>
      <c r="T67" s="14"/>
      <c r="U67" s="14"/>
      <c r="V67" s="14">
        <f>(((VLOOKUP(B67,Data!$A:$AN,MATCH(yoy!$V$1,Data!$A$1:$AN$1,),)-VLOOKUP(A67,Data!$A:$AN,MATCH(yoy!$V$1,Data!$A$1:$AN$1,),))/VLOOKUP(A67,Data!$A:$AN,MATCH(yoy!$V$1,Data!$A$1:$AN$1,),))+1)^12-1</f>
        <v>0.52298044298945934</v>
      </c>
      <c r="W67" s="14"/>
      <c r="X67" s="14">
        <f>(((VLOOKUP(B67,Data!$A:$AN,MATCH(yoy!$X$1,Data!$A$1:$AN$1,),)-VLOOKUP(A67,Data!$A:$AN,MATCH(yoy!$X$1,Data!$A$1:$AN$1,),))/VLOOKUP(A67,Data!$A:$AN,MATCH(yoy!$X$1,Data!$A$1:$AN$1,),))+1)^12-1</f>
        <v>0.30937893495381696</v>
      </c>
      <c r="Y67" s="14"/>
      <c r="Z67" s="14">
        <f>(((VLOOKUP(B67,Data!$A:$AN,MATCH(yoy!$Z$1,Data!$A$1:$AN$1,),)-VLOOKUP(A67,Data!$A:$AN,MATCH(yoy!$Z$1,Data!$A$1:$AN$1,),))/VLOOKUP(A67,Data!$A:$AN,MATCH(yoy!$Z$1,Data!$A$1:$AN$1,),))+1)^12-1</f>
        <v>0.24075855650957823</v>
      </c>
      <c r="AA67" s="14"/>
    </row>
    <row r="68" spans="1:27" s="67" customFormat="1" x14ac:dyDescent="0.2">
      <c r="A68" s="20">
        <f t="shared" si="4"/>
        <v>43891</v>
      </c>
      <c r="B68" s="12">
        <v>43922</v>
      </c>
      <c r="C68" s="14">
        <f>(((VLOOKUP(B68,Data!$A:$AN,MATCH(yoy!$C$1,Data!$A$1:$AN$1,),)-VLOOKUP(A68,Data!$A:$AN,MATCH(yoy!$C$1,Data!$A$1:$AN$1,),))/VLOOKUP(A68,Data!$A:$AN,MATCH(yoy!$C$1,Data!$A$1:$AN$1,),))+1)^12-1</f>
        <v>0.68304474856478925</v>
      </c>
      <c r="D68" s="14">
        <f>(((VLOOKUP(B68,Data!$A:$AN,MATCH(yoy!$D$1,Data!$A$1:$AN$1,),)-VLOOKUP(A68,Data!$A:$AN,MATCH(yoy!$D$1,Data!$A$1:$AN$1,),))/VLOOKUP(A68,Data!$A:$AN,MATCH(yoy!$D$1,Data!$A$1:$AN$1,),))+1)^12-1</f>
        <v>1.1096371213170917</v>
      </c>
      <c r="E68" s="14"/>
      <c r="F68" s="14">
        <f>(((VLOOKUP(B68,Data!$A:$AN,MATCH(yoy!$F$1,Data!$A$1:$AN$1,),)-VLOOKUP(A68,Data!$A:$AN,MATCH(yoy!$F$1,Data!$A$1:$AN$1,),))/VLOOKUP(A68,Data!$A:$AN,MATCH(yoy!$F$1,Data!$A$1:$AN$1,),))+1)^12-1</f>
        <v>0.26115374890382426</v>
      </c>
      <c r="G68" s="14">
        <f>(((VLOOKUP(B68,Data!$A:$AN,MATCH(yoy!$G$1,Data!$A$1:$AN$1,),)-VLOOKUP(A68,Data!$A:$AN,MATCH(yoy!$G$1,Data!$A$1:$AN$1,),))/VLOOKUP(A68,Data!$A:$AN,MATCH(yoy!$G$1,Data!$A$1:$AN$1,),))+1)^12-1</f>
        <v>5.4022041915564145E-2</v>
      </c>
      <c r="H68" s="14">
        <f>(((VLOOKUP(B68,Data!$A:$AN,MATCH(yoy!$H$1,Data!$A$1:$AN$1,),)-VLOOKUP(A68,Data!$A:$AN,MATCH(yoy!$H$1,Data!$A$1:$AN$1,),))/VLOOKUP(A68,Data!$A:$AN,MATCH(yoy!$H$1,Data!$A$1:$AN$1,),))+1)^12-1</f>
        <v>0.41584797005214913</v>
      </c>
      <c r="I68" s="14"/>
      <c r="J68" s="14"/>
      <c r="K68" s="14">
        <f>(((VLOOKUP(B68,Data!$A:$AN,MATCH(yoy!$K$1,Data!$A$1:$AN$1,),)-VLOOKUP(A68,Data!$A:$AN,MATCH(yoy!$K$1,Data!$A$1:$AN$1,),))/VLOOKUP(A68,Data!$A:$AN,MATCH(yoy!$K$1,Data!$A$1:$AN$1,),))+1)^12-1</f>
        <v>0.456235655554873</v>
      </c>
      <c r="L68" s="14"/>
      <c r="M68" s="14"/>
      <c r="N68" s="14"/>
      <c r="O68" s="14"/>
      <c r="P68" s="14">
        <f>(((VLOOKUP(B68,Data!$A:$AN,MATCH(yoy!$P$1,Data!$A$1:$AN$1,),)-VLOOKUP(A68,Data!$A:$AN,MATCH(yoy!$P$1,Data!$A$1:$AN$1,),))/VLOOKUP(A68,Data!$A:$AN,MATCH(yoy!$P$1,Data!$A$1:$AN$1,),))+1)^12-1</f>
        <v>0.46474285895138245</v>
      </c>
      <c r="Q68" s="14">
        <f>(((VLOOKUP(B68,Data!$A:$AN,MATCH(yoy!$Q$1,Data!$A$1:$AN$1,),)-VLOOKUP(A68,Data!$A:$AN,MATCH(yoy!$Q$1,Data!$A$1:$AN$1,),))/VLOOKUP(A68,Data!$A:$AN,MATCH(yoy!$Q$1,Data!$A$1:$AN$1,),))+1)^12-1</f>
        <v>0.39924601231007717</v>
      </c>
      <c r="R68" s="14"/>
      <c r="S68" s="14">
        <f>(((VLOOKUP(B68,Data!$A:$AN,MATCH(yoy!$S$1,Data!$A$1:$AN$1,),)-VLOOKUP(A68,Data!$A:$AN,MATCH(yoy!$S$1,Data!$A$1:$AN$1,),))/VLOOKUP(A68,Data!$A:$AN,MATCH(yoy!$S$1,Data!$A$1:$AN$1,),))+1)^12-1</f>
        <v>0.10877322070508688</v>
      </c>
      <c r="T68" s="14"/>
      <c r="U68" s="14"/>
      <c r="V68" s="14">
        <f>(((VLOOKUP(B68,Data!$A:$AN,MATCH(yoy!$V$1,Data!$A$1:$AN$1,),)-VLOOKUP(A68,Data!$A:$AN,MATCH(yoy!$V$1,Data!$A$1:$AN$1,),))/VLOOKUP(A68,Data!$A:$AN,MATCH(yoy!$V$1,Data!$A$1:$AN$1,),))+1)^12-1</f>
        <v>0.56852779926389374</v>
      </c>
      <c r="W68" s="14"/>
      <c r="X68" s="14">
        <f>(((VLOOKUP(B68,Data!$A:$AN,MATCH(yoy!$X$1,Data!$A$1:$AN$1,),)-VLOOKUP(A68,Data!$A:$AN,MATCH(yoy!$X$1,Data!$A$1:$AN$1,),))/VLOOKUP(A68,Data!$A:$AN,MATCH(yoy!$X$1,Data!$A$1:$AN$1,),))+1)^12-1</f>
        <v>0.38756650555786321</v>
      </c>
      <c r="Y68" s="14"/>
      <c r="Z68" s="14">
        <f>(((VLOOKUP(B68,Data!$A:$AN,MATCH(yoy!$Z$1,Data!$A$1:$AN$1,),)-VLOOKUP(A68,Data!$A:$AN,MATCH(yoy!$Z$1,Data!$A$1:$AN$1,),))/VLOOKUP(A68,Data!$A:$AN,MATCH(yoy!$Z$1,Data!$A$1:$AN$1,),))+1)^12-1</f>
        <v>0.20044709926365223</v>
      </c>
      <c r="AA68" s="14"/>
    </row>
    <row r="69" spans="1:27" s="67" customFormat="1" x14ac:dyDescent="0.2">
      <c r="A69" s="20">
        <f t="shared" si="4"/>
        <v>43922</v>
      </c>
      <c r="B69" s="12">
        <v>43952</v>
      </c>
      <c r="C69" s="14">
        <f>(((VLOOKUP(B69,Data!$A:$AN,MATCH(yoy!$C$1,Data!$A$1:$AN$1,),)-VLOOKUP(A69,Data!$A:$AN,MATCH(yoy!$C$1,Data!$A$1:$AN$1,),))/VLOOKUP(A69,Data!$A:$AN,MATCH(yoy!$C$1,Data!$A$1:$AN$1,),))+1)^12-1</f>
        <v>0.49408844928075268</v>
      </c>
      <c r="D69" s="14">
        <f>(((VLOOKUP(B69,Data!$A:$AN,MATCH(yoy!$D$1,Data!$A$1:$AN$1,),)-VLOOKUP(A69,Data!$A:$AN,MATCH(yoy!$D$1,Data!$A$1:$AN$1,),))/VLOOKUP(A69,Data!$A:$AN,MATCH(yoy!$D$1,Data!$A$1:$AN$1,),))+1)^12-1</f>
        <v>0.79362014321177354</v>
      </c>
      <c r="E69" s="14"/>
      <c r="F69" s="14">
        <f>(((VLOOKUP(B69,Data!$A:$AN,MATCH(yoy!$F$1,Data!$A$1:$AN$1,),)-VLOOKUP(A69,Data!$A:$AN,MATCH(yoy!$F$1,Data!$A$1:$AN$1,),))/VLOOKUP(A69,Data!$A:$AN,MATCH(yoy!$F$1,Data!$A$1:$AN$1,),))+1)^12-1</f>
        <v>0.1858199759949144</v>
      </c>
      <c r="G69" s="14">
        <f>(((VLOOKUP(B69,Data!$A:$AN,MATCH(yoy!$G$1,Data!$A$1:$AN$1,),)-VLOOKUP(A69,Data!$A:$AN,MATCH(yoy!$G$1,Data!$A$1:$AN$1,),))/VLOOKUP(A69,Data!$A:$AN,MATCH(yoy!$G$1,Data!$A$1:$AN$1,),))+1)^12-1</f>
        <v>0.16287958595289265</v>
      </c>
      <c r="H69" s="14">
        <f>(((VLOOKUP(B69,Data!$A:$AN,MATCH(yoy!$H$1,Data!$A$1:$AN$1,),)-VLOOKUP(A69,Data!$A:$AN,MATCH(yoy!$H$1,Data!$A$1:$AN$1,),))/VLOOKUP(A69,Data!$A:$AN,MATCH(yoy!$H$1,Data!$A$1:$AN$1,),))+1)^12-1</f>
        <v>0.10881631005290249</v>
      </c>
      <c r="I69" s="14"/>
      <c r="J69" s="14"/>
      <c r="K69" s="14">
        <f>(((VLOOKUP(B69,Data!$A:$AN,MATCH(yoy!$K$1,Data!$A$1:$AN$1,),)-VLOOKUP(A69,Data!$A:$AN,MATCH(yoy!$K$1,Data!$A$1:$AN$1,),))/VLOOKUP(A69,Data!$A:$AN,MATCH(yoy!$K$1,Data!$A$1:$AN$1,),))+1)^12-1</f>
        <v>0.20152802233875255</v>
      </c>
      <c r="L69" s="14"/>
      <c r="M69" s="14"/>
      <c r="N69" s="14"/>
      <c r="O69" s="14"/>
      <c r="P69" s="14">
        <f>(((VLOOKUP(B69,Data!$A:$AN,MATCH(yoy!$P$1,Data!$A$1:$AN$1,),)-VLOOKUP(A69,Data!$A:$AN,MATCH(yoy!$P$1,Data!$A$1:$AN$1,),))/VLOOKUP(A69,Data!$A:$AN,MATCH(yoy!$P$1,Data!$A$1:$AN$1,),))+1)^12-1</f>
        <v>0.27570135815648156</v>
      </c>
      <c r="Q69" s="14">
        <f>(((VLOOKUP(B69,Data!$A:$AN,MATCH(yoy!$Q$1,Data!$A$1:$AN$1,),)-VLOOKUP(A69,Data!$A:$AN,MATCH(yoy!$Q$1,Data!$A$1:$AN$1,),))/VLOOKUP(A69,Data!$A:$AN,MATCH(yoy!$Q$1,Data!$A$1:$AN$1,),))+1)^12-1</f>
        <v>0.19377810725959099</v>
      </c>
      <c r="R69" s="14"/>
      <c r="S69" s="14">
        <f>(((VLOOKUP(B69,Data!$A:$AN,MATCH(yoy!$S$1,Data!$A$1:$AN$1,),)-VLOOKUP(A69,Data!$A:$AN,MATCH(yoy!$S$1,Data!$A$1:$AN$1,),))/VLOOKUP(A69,Data!$A:$AN,MATCH(yoy!$S$1,Data!$A$1:$AN$1,),))+1)^12-1</f>
        <v>0.10233216253007527</v>
      </c>
      <c r="T69" s="14"/>
      <c r="U69" s="14"/>
      <c r="V69" s="14">
        <f>(((VLOOKUP(B69,Data!$A:$AN,MATCH(yoy!$V$1,Data!$A$1:$AN$1,),)-VLOOKUP(A69,Data!$A:$AN,MATCH(yoy!$V$1,Data!$A$1:$AN$1,),))/VLOOKUP(A69,Data!$A:$AN,MATCH(yoy!$V$1,Data!$A$1:$AN$1,),))+1)^12-1</f>
        <v>0.18474666455889577</v>
      </c>
      <c r="W69" s="14"/>
      <c r="X69" s="14">
        <f>(((VLOOKUP(B69,Data!$A:$AN,MATCH(yoy!$X$1,Data!$A$1:$AN$1,),)-VLOOKUP(A69,Data!$A:$AN,MATCH(yoy!$X$1,Data!$A$1:$AN$1,),))/VLOOKUP(A69,Data!$A:$AN,MATCH(yoy!$X$1,Data!$A$1:$AN$1,),))+1)^12-1</f>
        <v>0.21321077790097442</v>
      </c>
      <c r="Y69" s="14"/>
      <c r="Z69" s="14">
        <f>(((VLOOKUP(B69,Data!$A:$AN,MATCH(yoy!$Z$1,Data!$A$1:$AN$1,),)-VLOOKUP(A69,Data!$A:$AN,MATCH(yoy!$Z$1,Data!$A$1:$AN$1,),))/VLOOKUP(A69,Data!$A:$AN,MATCH(yoy!$Z$1,Data!$A$1:$AN$1,),))+1)^12-1</f>
        <v>9.1140375598058654E-2</v>
      </c>
      <c r="AA69" s="14"/>
    </row>
    <row r="70" spans="1:27" s="67" customFormat="1" x14ac:dyDescent="0.2">
      <c r="A70" s="20">
        <f t="shared" si="4"/>
        <v>43952</v>
      </c>
      <c r="B70" s="12">
        <v>43983</v>
      </c>
      <c r="C70" s="14">
        <f>(((VLOOKUP(B70,Data!$A:$AN,MATCH(yoy!$C$1,Data!$A$1:$AN$1,),)-VLOOKUP(A70,Data!$A:$AN,MATCH(yoy!$C$1,Data!$A$1:$AN$1,),))/VLOOKUP(A70,Data!$A:$AN,MATCH(yoy!$C$1,Data!$A$1:$AN$1,),))+1)^12-1</f>
        <v>0.18855812052956611</v>
      </c>
      <c r="D70" s="14">
        <f>(((VLOOKUP(B70,Data!$A:$AN,MATCH(yoy!$D$1,Data!$A$1:$AN$1,),)-VLOOKUP(A70,Data!$A:$AN,MATCH(yoy!$D$1,Data!$A$1:$AN$1,),))/VLOOKUP(A70,Data!$A:$AN,MATCH(yoy!$D$1,Data!$A$1:$AN$1,),))+1)^12-1</f>
        <v>0.21004904750557074</v>
      </c>
      <c r="E70" s="14"/>
      <c r="F70" s="14">
        <f>(((VLOOKUP(B70,Data!$A:$AN,MATCH(yoy!$F$1,Data!$A$1:$AN$1,),)-VLOOKUP(A70,Data!$A:$AN,MATCH(yoy!$F$1,Data!$A$1:$AN$1,),))/VLOOKUP(A70,Data!$A:$AN,MATCH(yoy!$F$1,Data!$A$1:$AN$1,),))+1)^12-1</f>
        <v>0.13733834655454702</v>
      </c>
      <c r="G70" s="14">
        <f>(((VLOOKUP(B70,Data!$A:$AN,MATCH(yoy!$G$1,Data!$A$1:$AN$1,),)-VLOOKUP(A70,Data!$A:$AN,MATCH(yoy!$G$1,Data!$A$1:$AN$1,),))/VLOOKUP(A70,Data!$A:$AN,MATCH(yoy!$G$1,Data!$A$1:$AN$1,),))+1)^12-1</f>
        <v>0.24287209755597616</v>
      </c>
      <c r="H70" s="14">
        <f>(((VLOOKUP(B70,Data!$A:$AN,MATCH(yoy!$H$1,Data!$A$1:$AN$1,),)-VLOOKUP(A70,Data!$A:$AN,MATCH(yoy!$H$1,Data!$A$1:$AN$1,),))/VLOOKUP(A70,Data!$A:$AN,MATCH(yoy!$H$1,Data!$A$1:$AN$1,),))+1)^12-1</f>
        <v>0.1361671425292057</v>
      </c>
      <c r="I70" s="14"/>
      <c r="J70" s="14"/>
      <c r="K70" s="14">
        <f>(((VLOOKUP(B70,Data!$A:$AN,MATCH(yoy!$K$1,Data!$A$1:$AN$1,),)-VLOOKUP(A70,Data!$A:$AN,MATCH(yoy!$K$1,Data!$A$1:$AN$1,),))/VLOOKUP(A70,Data!$A:$AN,MATCH(yoy!$K$1,Data!$A$1:$AN$1,),))+1)^12-1</f>
        <v>-2.7419390617246298E-2</v>
      </c>
      <c r="L70" s="14"/>
      <c r="M70" s="14"/>
      <c r="N70" s="14"/>
      <c r="O70" s="14"/>
      <c r="P70" s="14">
        <f>(((VLOOKUP(B70,Data!$A:$AN,MATCH(yoy!$P$1,Data!$A$1:$AN$1,),)-VLOOKUP(A70,Data!$A:$AN,MATCH(yoy!$P$1,Data!$A$1:$AN$1,),))/VLOOKUP(A70,Data!$A:$AN,MATCH(yoy!$P$1,Data!$A$1:$AN$1,),))+1)^12-1</f>
        <v>0.20890068785613702</v>
      </c>
      <c r="Q70" s="14">
        <f>(((VLOOKUP(B70,Data!$A:$AN,MATCH(yoy!$Q$1,Data!$A$1:$AN$1,),)-VLOOKUP(A70,Data!$A:$AN,MATCH(yoy!$Q$1,Data!$A$1:$AN$1,),))/VLOOKUP(A70,Data!$A:$AN,MATCH(yoy!$Q$1,Data!$A$1:$AN$1,),))+1)^12-1</f>
        <v>6.3965138369745933E-2</v>
      </c>
      <c r="R70" s="14"/>
      <c r="S70" s="14">
        <f>(((VLOOKUP(B70,Data!$A:$AN,MATCH(yoy!$S$1,Data!$A$1:$AN$1,),)-VLOOKUP(A70,Data!$A:$AN,MATCH(yoy!$S$1,Data!$A$1:$AN$1,),))/VLOOKUP(A70,Data!$A:$AN,MATCH(yoy!$S$1,Data!$A$1:$AN$1,),))+1)^12-1</f>
        <v>8.3091830603036376E-2</v>
      </c>
      <c r="T70" s="14"/>
      <c r="U70" s="14"/>
      <c r="V70" s="14">
        <f>(((VLOOKUP(B70,Data!$A:$AN,MATCH(yoy!$V$1,Data!$A$1:$AN$1,),)-VLOOKUP(A70,Data!$A:$AN,MATCH(yoy!$V$1,Data!$A$1:$AN$1,),))/VLOOKUP(A70,Data!$A:$AN,MATCH(yoy!$V$1,Data!$A$1:$AN$1,),))+1)^12-1</f>
        <v>0.14647475703566837</v>
      </c>
      <c r="W70" s="14"/>
      <c r="X70" s="14">
        <f>(((VLOOKUP(B70,Data!$A:$AN,MATCH(yoy!$X$1,Data!$A$1:$AN$1,),)-VLOOKUP(A70,Data!$A:$AN,MATCH(yoy!$X$1,Data!$A$1:$AN$1,),))/VLOOKUP(A70,Data!$A:$AN,MATCH(yoy!$X$1,Data!$A$1:$AN$1,),))+1)^12-1</f>
        <v>0.10105329285383768</v>
      </c>
      <c r="Y70" s="14"/>
      <c r="Z70" s="14">
        <f>(((VLOOKUP(B70,Data!$A:$AN,MATCH(yoy!$Z$1,Data!$A$1:$AN$1,),)-VLOOKUP(A70,Data!$A:$AN,MATCH(yoy!$Z$1,Data!$A$1:$AN$1,),))/VLOOKUP(A70,Data!$A:$AN,MATCH(yoy!$Z$1,Data!$A$1:$AN$1,),))+1)^12-1</f>
        <v>7.7536861613209274E-2</v>
      </c>
      <c r="AA70" s="14"/>
    </row>
    <row r="71" spans="1:27" s="67" customFormat="1" x14ac:dyDescent="0.2">
      <c r="A71" s="20">
        <f t="shared" si="4"/>
        <v>43983</v>
      </c>
      <c r="B71" s="12">
        <v>44013</v>
      </c>
      <c r="C71" s="14">
        <f>(((VLOOKUP(B71,Data!$A:$AN,MATCH(yoy!$C$1,Data!$A$1:$AN$1,),)-VLOOKUP(A71,Data!$A:$AN,MATCH(yoy!$C$1,Data!$A$1:$AN$1,),))/VLOOKUP(A71,Data!$A:$AN,MATCH(yoy!$C$1,Data!$A$1:$AN$1,),))+1)^12-1</f>
        <v>9.6571929099323661E-2</v>
      </c>
      <c r="D71" s="14">
        <f>(((VLOOKUP(B71,Data!$A:$AN,MATCH(yoy!$D$1,Data!$A$1:$AN$1,),)-VLOOKUP(A71,Data!$A:$AN,MATCH(yoy!$D$1,Data!$A$1:$AN$1,),))/VLOOKUP(A71,Data!$A:$AN,MATCH(yoy!$D$1,Data!$A$1:$AN$1,),))+1)^12-1</f>
        <v>9.7093120122837107E-2</v>
      </c>
      <c r="E71" s="14"/>
      <c r="F71" s="14">
        <f>(((VLOOKUP(B71,Data!$A:$AN,MATCH(yoy!$F$1,Data!$A$1:$AN$1,),)-VLOOKUP(A71,Data!$A:$AN,MATCH(yoy!$F$1,Data!$A$1:$AN$1,),))/VLOOKUP(A71,Data!$A:$AN,MATCH(yoy!$F$1,Data!$A$1:$AN$1,),))+1)^12-1</f>
        <v>7.8812626189276314E-2</v>
      </c>
      <c r="G71" s="14">
        <f>(((VLOOKUP(B71,Data!$A:$AN,MATCH(yoy!$G$1,Data!$A$1:$AN$1,),)-VLOOKUP(A71,Data!$A:$AN,MATCH(yoy!$G$1,Data!$A$1:$AN$1,),))/VLOOKUP(A71,Data!$A:$AN,MATCH(yoy!$G$1,Data!$A$1:$AN$1,),))+1)^12-1</f>
        <v>9.6459645627666291E-2</v>
      </c>
      <c r="H71" s="14">
        <f>(((VLOOKUP(B71,Data!$A:$AN,MATCH(yoy!$H$1,Data!$A$1:$AN$1,),)-VLOOKUP(A71,Data!$A:$AN,MATCH(yoy!$H$1,Data!$A$1:$AN$1,),))/VLOOKUP(A71,Data!$A:$AN,MATCH(yoy!$H$1,Data!$A$1:$AN$1,),))+1)^12-1</f>
        <v>0.10458464122867106</v>
      </c>
      <c r="I71" s="14"/>
      <c r="J71" s="14"/>
      <c r="K71" s="14">
        <f>(((VLOOKUP(B71,Data!$A:$AN,MATCH(yoy!$K$1,Data!$A$1:$AN$1,),)-VLOOKUP(A71,Data!$A:$AN,MATCH(yoy!$K$1,Data!$A$1:$AN$1,),))/VLOOKUP(A71,Data!$A:$AN,MATCH(yoy!$K$1,Data!$A$1:$AN$1,),))+1)^12-1</f>
        <v>1.006260521398783E-2</v>
      </c>
      <c r="L71" s="14"/>
      <c r="M71" s="14"/>
      <c r="N71" s="14"/>
      <c r="O71" s="14"/>
      <c r="P71" s="14">
        <f>(((VLOOKUP(B71,Data!$A:$AN,MATCH(yoy!$P$1,Data!$A$1:$AN$1,),)-VLOOKUP(A71,Data!$A:$AN,MATCH(yoy!$P$1,Data!$A$1:$AN$1,),))/VLOOKUP(A71,Data!$A:$AN,MATCH(yoy!$P$1,Data!$A$1:$AN$1,),))+1)^12-1</f>
        <v>9.2483955986387478E-2</v>
      </c>
      <c r="Q71" s="14">
        <f>(((VLOOKUP(B71,Data!$A:$AN,MATCH(yoy!$Q$1,Data!$A$1:$AN$1,),)-VLOOKUP(A71,Data!$A:$AN,MATCH(yoy!$Q$1,Data!$A$1:$AN$1,),))/VLOOKUP(A71,Data!$A:$AN,MATCH(yoy!$Q$1,Data!$A$1:$AN$1,),))+1)^12-1</f>
        <v>0.13036482026382856</v>
      </c>
      <c r="R71" s="14"/>
      <c r="S71" s="14">
        <f>(((VLOOKUP(B71,Data!$A:$AN,MATCH(yoy!$S$1,Data!$A$1:$AN$1,),)-VLOOKUP(A71,Data!$A:$AN,MATCH(yoy!$S$1,Data!$A$1:$AN$1,),))/VLOOKUP(A71,Data!$A:$AN,MATCH(yoy!$S$1,Data!$A$1:$AN$1,),))+1)^12-1</f>
        <v>7.7720469430683004E-2</v>
      </c>
      <c r="T71" s="14"/>
      <c r="U71" s="14"/>
      <c r="V71" s="14">
        <f>(((VLOOKUP(B71,Data!$A:$AN,MATCH(yoy!$V$1,Data!$A$1:$AN$1,),)-VLOOKUP(A71,Data!$A:$AN,MATCH(yoy!$V$1,Data!$A$1:$AN$1,),))/VLOOKUP(A71,Data!$A:$AN,MATCH(yoy!$V$1,Data!$A$1:$AN$1,),))+1)^12-1</f>
        <v>0.13736564596407619</v>
      </c>
      <c r="W71" s="14"/>
      <c r="X71" s="14">
        <f>(((VLOOKUP(B71,Data!$A:$AN,MATCH(yoy!$X$1,Data!$A$1:$AN$1,),)-VLOOKUP(A71,Data!$A:$AN,MATCH(yoy!$X$1,Data!$A$1:$AN$1,),))/VLOOKUP(A71,Data!$A:$AN,MATCH(yoy!$X$1,Data!$A$1:$AN$1,),))+1)^12-1</f>
        <v>4.6184371252029122E-2</v>
      </c>
      <c r="Y71" s="14"/>
      <c r="Z71" s="14">
        <f>(((VLOOKUP(B71,Data!$A:$AN,MATCH(yoy!$Z$1,Data!$A$1:$AN$1,),)-VLOOKUP(A71,Data!$A:$AN,MATCH(yoy!$Z$1,Data!$A$1:$AN$1,),))/VLOOKUP(A71,Data!$A:$AN,MATCH(yoy!$Z$1,Data!$A$1:$AN$1,),))+1)^12-1</f>
        <v>6.729705633028038E-2</v>
      </c>
      <c r="AA71" s="14"/>
    </row>
    <row r="72" spans="1:27" s="67" customFormat="1" x14ac:dyDescent="0.2">
      <c r="A72" s="20">
        <f t="shared" si="4"/>
        <v>44013</v>
      </c>
      <c r="B72" s="12">
        <v>44044</v>
      </c>
      <c r="C72" s="14">
        <f>(((VLOOKUP(B72,Data!$A:$AN,MATCH(yoy!$C$1,Data!$A$1:$AN$1,),)-VLOOKUP(A72,Data!$A:$AN,MATCH(yoy!$C$1,Data!$A$1:$AN$1,),))/VLOOKUP(A72,Data!$A:$AN,MATCH(yoy!$C$1,Data!$A$1:$AN$1,),))+1)^12-1</f>
        <v>5.2938939543642149E-2</v>
      </c>
      <c r="D72" s="14">
        <f>(((VLOOKUP(B72,Data!$A:$AN,MATCH(yoy!$D$1,Data!$A$1:$AN$1,),)-VLOOKUP(A72,Data!$A:$AN,MATCH(yoy!$D$1,Data!$A$1:$AN$1,),))/VLOOKUP(A72,Data!$A:$AN,MATCH(yoy!$D$1,Data!$A$1:$AN$1,),))+1)^12-1</f>
        <v>4.1314325083422032E-2</v>
      </c>
      <c r="E72" s="14"/>
      <c r="F72" s="14">
        <f>(((VLOOKUP(B72,Data!$A:$AN,MATCH(yoy!$F$1,Data!$A$1:$AN$1,),)-VLOOKUP(A72,Data!$A:$AN,MATCH(yoy!$F$1,Data!$A$1:$AN$1,),))/VLOOKUP(A72,Data!$A:$AN,MATCH(yoy!$F$1,Data!$A$1:$AN$1,),))+1)^12-1</f>
        <v>4.9435003805574196E-2</v>
      </c>
      <c r="G72" s="14">
        <f>(((VLOOKUP(B72,Data!$A:$AN,MATCH(yoy!$G$1,Data!$A$1:$AN$1,),)-VLOOKUP(A72,Data!$A:$AN,MATCH(yoy!$G$1,Data!$A$1:$AN$1,),))/VLOOKUP(A72,Data!$A:$AN,MATCH(yoy!$G$1,Data!$A$1:$AN$1,),))+1)^12-1</f>
        <v>8.577392648262494E-2</v>
      </c>
      <c r="H72" s="14">
        <f>(((VLOOKUP(B72,Data!$A:$AN,MATCH(yoy!$H$1,Data!$A$1:$AN$1,),)-VLOOKUP(A72,Data!$A:$AN,MATCH(yoy!$H$1,Data!$A$1:$AN$1,),))/VLOOKUP(A72,Data!$A:$AN,MATCH(yoy!$H$1,Data!$A$1:$AN$1,),))+1)^12-1</f>
        <v>7.8550963041750244E-3</v>
      </c>
      <c r="I72" s="14"/>
      <c r="J72" s="14"/>
      <c r="K72" s="14">
        <f>(((VLOOKUP(B72,Data!$A:$AN,MATCH(yoy!$K$1,Data!$A$1:$AN$1,),)-VLOOKUP(A72,Data!$A:$AN,MATCH(yoy!$K$1,Data!$A$1:$AN$1,),))/VLOOKUP(A72,Data!$A:$AN,MATCH(yoy!$K$1,Data!$A$1:$AN$1,),))+1)^12-1</f>
        <v>0.13215352666201641</v>
      </c>
      <c r="L72" s="14"/>
      <c r="M72" s="14"/>
      <c r="N72" s="14"/>
      <c r="O72" s="14"/>
      <c r="P72" s="14">
        <f>(((VLOOKUP(B72,Data!$A:$AN,MATCH(yoy!$P$1,Data!$A$1:$AN$1,),)-VLOOKUP(A72,Data!$A:$AN,MATCH(yoy!$P$1,Data!$A$1:$AN$1,),))/VLOOKUP(A72,Data!$A:$AN,MATCH(yoy!$P$1,Data!$A$1:$AN$1,),))+1)^12-1</f>
        <v>4.9534554540526576E-2</v>
      </c>
      <c r="Q72" s="14">
        <f>(((VLOOKUP(B72,Data!$A:$AN,MATCH(yoy!$Q$1,Data!$A$1:$AN$1,),)-VLOOKUP(A72,Data!$A:$AN,MATCH(yoy!$Q$1,Data!$A$1:$AN$1,),))/VLOOKUP(A72,Data!$A:$AN,MATCH(yoy!$Q$1,Data!$A$1:$AN$1,),))+1)^12-1</f>
        <v>0.13730009025791245</v>
      </c>
      <c r="R72" s="14"/>
      <c r="S72" s="14">
        <f>(((VLOOKUP(B72,Data!$A:$AN,MATCH(yoy!$S$1,Data!$A$1:$AN$1,),)-VLOOKUP(A72,Data!$A:$AN,MATCH(yoy!$S$1,Data!$A$1:$AN$1,),))/VLOOKUP(A72,Data!$A:$AN,MATCH(yoy!$S$1,Data!$A$1:$AN$1,),))+1)^12-1</f>
        <v>5.1960314640365102E-2</v>
      </c>
      <c r="T72" s="14"/>
      <c r="U72" s="14"/>
      <c r="V72" s="14">
        <f>(((VLOOKUP(B72,Data!$A:$AN,MATCH(yoy!$V$1,Data!$A$1:$AN$1,),)-VLOOKUP(A72,Data!$A:$AN,MATCH(yoy!$V$1,Data!$A$1:$AN$1,),))/VLOOKUP(A72,Data!$A:$AN,MATCH(yoy!$V$1,Data!$A$1:$AN$1,),))+1)^12-1</f>
        <v>0.22295256396350771</v>
      </c>
      <c r="W72" s="14"/>
      <c r="X72" s="14">
        <f>(((VLOOKUP(B72,Data!$A:$AN,MATCH(yoy!$X$1,Data!$A$1:$AN$1,),)-VLOOKUP(A72,Data!$A:$AN,MATCH(yoy!$X$1,Data!$A$1:$AN$1,),))/VLOOKUP(A72,Data!$A:$AN,MATCH(yoy!$X$1,Data!$A$1:$AN$1,),))+1)^12-1</f>
        <v>2.4105480663598078E-2</v>
      </c>
      <c r="Y72" s="14"/>
      <c r="Z72" s="14">
        <f>(((VLOOKUP(B72,Data!$A:$AN,MATCH(yoy!$Z$1,Data!$A$1:$AN$1,),)-VLOOKUP(A72,Data!$A:$AN,MATCH(yoy!$Z$1,Data!$A$1:$AN$1,),))/VLOOKUP(A72,Data!$A:$AN,MATCH(yoy!$Z$1,Data!$A$1:$AN$1,),))+1)^12-1</f>
        <v>9.1121499553768803E-2</v>
      </c>
      <c r="AA72" s="14"/>
    </row>
    <row r="73" spans="1:27" s="67" customFormat="1" x14ac:dyDescent="0.2">
      <c r="A73" s="20">
        <f t="shared" si="4"/>
        <v>44044</v>
      </c>
      <c r="B73" s="12">
        <v>44075</v>
      </c>
      <c r="C73" s="14">
        <f>(((VLOOKUP(B73,Data!$A:$AN,MATCH(yoy!$C$1,Data!$A$1:$AN$1,),)-VLOOKUP(A73,Data!$A:$AN,MATCH(yoy!$C$1,Data!$A$1:$AN$1,),))/VLOOKUP(A73,Data!$A:$AN,MATCH(yoy!$C$1,Data!$A$1:$AN$1,),))+1)^12-1</f>
        <v>0.11834274183795412</v>
      </c>
      <c r="D73" s="14">
        <f>(((VLOOKUP(B73,Data!$A:$AN,MATCH(yoy!$D$1,Data!$A$1:$AN$1,),)-VLOOKUP(A73,Data!$A:$AN,MATCH(yoy!$D$1,Data!$A$1:$AN$1,),))/VLOOKUP(A73,Data!$A:$AN,MATCH(yoy!$D$1,Data!$A$1:$AN$1,),))+1)^12-1</f>
        <v>0.15579873830159485</v>
      </c>
      <c r="E73" s="14"/>
      <c r="F73" s="14">
        <f>(((VLOOKUP(B73,Data!$A:$AN,MATCH(yoy!$F$1,Data!$A$1:$AN$1,),)-VLOOKUP(A73,Data!$A:$AN,MATCH(yoy!$F$1,Data!$A$1:$AN$1,),))/VLOOKUP(A73,Data!$A:$AN,MATCH(yoy!$F$1,Data!$A$1:$AN$1,),))+1)^12-1</f>
        <v>4.8104146849677454E-2</v>
      </c>
      <c r="G73" s="14">
        <f>(((VLOOKUP(B73,Data!$A:$AN,MATCH(yoy!$G$1,Data!$A$1:$AN$1,),)-VLOOKUP(A73,Data!$A:$AN,MATCH(yoy!$G$1,Data!$A$1:$AN$1,),))/VLOOKUP(A73,Data!$A:$AN,MATCH(yoy!$G$1,Data!$A$1:$AN$1,),))+1)^12-1</f>
        <v>6.2206085046976778E-2</v>
      </c>
      <c r="H73" s="14">
        <f>(((VLOOKUP(B73,Data!$A:$AN,MATCH(yoy!$H$1,Data!$A$1:$AN$1,),)-VLOOKUP(A73,Data!$A:$AN,MATCH(yoy!$H$1,Data!$A$1:$AN$1,),))/VLOOKUP(A73,Data!$A:$AN,MATCH(yoy!$H$1,Data!$A$1:$AN$1,),))+1)^12-1</f>
        <v>1.5060711260776793E-2</v>
      </c>
      <c r="I73" s="14"/>
      <c r="J73" s="14"/>
      <c r="K73" s="14">
        <f>(((VLOOKUP(B73,Data!$A:$AN,MATCH(yoy!$K$1,Data!$A$1:$AN$1,),)-VLOOKUP(A73,Data!$A:$AN,MATCH(yoy!$K$1,Data!$A$1:$AN$1,),))/VLOOKUP(A73,Data!$A:$AN,MATCH(yoy!$K$1,Data!$A$1:$AN$1,),))+1)^12-1</f>
        <v>7.5064472665377302E-2</v>
      </c>
      <c r="L73" s="14"/>
      <c r="M73" s="14"/>
      <c r="N73" s="14"/>
      <c r="O73" s="14"/>
      <c r="P73" s="14">
        <f>(((VLOOKUP(B73,Data!$A:$AN,MATCH(yoy!$P$1,Data!$A$1:$AN$1,),)-VLOOKUP(A73,Data!$A:$AN,MATCH(yoy!$P$1,Data!$A$1:$AN$1,),))/VLOOKUP(A73,Data!$A:$AN,MATCH(yoy!$P$1,Data!$A$1:$AN$1,),))+1)^12-1</f>
        <v>0.10907966092094168</v>
      </c>
      <c r="Q73" s="14">
        <f>(((VLOOKUP(B73,Data!$A:$AN,MATCH(yoy!$Q$1,Data!$A$1:$AN$1,),)-VLOOKUP(A73,Data!$A:$AN,MATCH(yoy!$Q$1,Data!$A$1:$AN$1,),))/VLOOKUP(A73,Data!$A:$AN,MATCH(yoy!$Q$1,Data!$A$1:$AN$1,),))+1)^12-1</f>
        <v>8.9358677449408841E-2</v>
      </c>
      <c r="R73" s="14"/>
      <c r="S73" s="14">
        <f>(((VLOOKUP(B73,Data!$A:$AN,MATCH(yoy!$S$1,Data!$A$1:$AN$1,),)-VLOOKUP(A73,Data!$A:$AN,MATCH(yoy!$S$1,Data!$A$1:$AN$1,),))/VLOOKUP(A73,Data!$A:$AN,MATCH(yoy!$S$1,Data!$A$1:$AN$1,),))+1)^12-1</f>
        <v>4.3331564880662476E-2</v>
      </c>
      <c r="T73" s="14"/>
      <c r="U73" s="14"/>
      <c r="V73" s="14">
        <f>(((VLOOKUP(B73,Data!$A:$AN,MATCH(yoy!$V$1,Data!$A$1:$AN$1,),)-VLOOKUP(A73,Data!$A:$AN,MATCH(yoy!$V$1,Data!$A$1:$AN$1,),))/VLOOKUP(A73,Data!$A:$AN,MATCH(yoy!$V$1,Data!$A$1:$AN$1,),))+1)^12-1</f>
        <v>0.22867758187823339</v>
      </c>
      <c r="W73" s="14"/>
      <c r="X73" s="14">
        <f>(((VLOOKUP(B73,Data!$A:$AN,MATCH(yoy!$X$1,Data!$A$1:$AN$1,),)-VLOOKUP(A73,Data!$A:$AN,MATCH(yoy!$X$1,Data!$A$1:$AN$1,),))/VLOOKUP(A73,Data!$A:$AN,MATCH(yoy!$X$1,Data!$A$1:$AN$1,),))+1)^12-1</f>
        <v>-4.4885714260650689E-2</v>
      </c>
      <c r="Y73" s="14"/>
      <c r="Z73" s="14">
        <f>(((VLOOKUP(B73,Data!$A:$AN,MATCH(yoy!$Z$1,Data!$A$1:$AN$1,),)-VLOOKUP(A73,Data!$A:$AN,MATCH(yoy!$Z$1,Data!$A$1:$AN$1,),))/VLOOKUP(A73,Data!$A:$AN,MATCH(yoy!$Z$1,Data!$A$1:$AN$1,),))+1)^12-1</f>
        <v>0.14981317241765191</v>
      </c>
      <c r="AA73" s="14"/>
    </row>
    <row r="74" spans="1:27" s="67" customFormat="1" x14ac:dyDescent="0.2">
      <c r="A74" s="20">
        <f t="shared" si="4"/>
        <v>44075</v>
      </c>
      <c r="B74" s="12">
        <v>44105</v>
      </c>
      <c r="C74" s="14">
        <f>(((VLOOKUP(B74,Data!$A:$AN,MATCH(yoy!$C$1,Data!$A$1:$AN$1,),)-VLOOKUP(A74,Data!$A:$AN,MATCH(yoy!$C$1,Data!$A$1:$AN$1,),))/VLOOKUP(A74,Data!$A:$AN,MATCH(yoy!$C$1,Data!$A$1:$AN$1,),))+1)^12-1</f>
        <v>6.7674303027799754E-2</v>
      </c>
      <c r="D74" s="14">
        <f>(((VLOOKUP(B74,Data!$A:$AN,MATCH(yoy!$D$1,Data!$A$1:$AN$1,),)-VLOOKUP(A74,Data!$A:$AN,MATCH(yoy!$D$1,Data!$A$1:$AN$1,),))/VLOOKUP(A74,Data!$A:$AN,MATCH(yoy!$D$1,Data!$A$1:$AN$1,),))+1)^12-1</f>
        <v>9.8572771219517241E-2</v>
      </c>
      <c r="E74" s="14"/>
      <c r="F74" s="14">
        <f>(((VLOOKUP(B74,Data!$A:$AN,MATCH(yoy!$F$1,Data!$A$1:$AN$1,),)-VLOOKUP(A74,Data!$A:$AN,MATCH(yoy!$F$1,Data!$A$1:$AN$1,),))/VLOOKUP(A74,Data!$A:$AN,MATCH(yoy!$F$1,Data!$A$1:$AN$1,),))+1)^12-1</f>
        <v>9.1036334988765732E-2</v>
      </c>
      <c r="G74" s="14">
        <f>(((VLOOKUP(B74,Data!$A:$AN,MATCH(yoy!$G$1,Data!$A$1:$AN$1,),)-VLOOKUP(A74,Data!$A:$AN,MATCH(yoy!$G$1,Data!$A$1:$AN$1,),))/VLOOKUP(A74,Data!$A:$AN,MATCH(yoy!$G$1,Data!$A$1:$AN$1,),))+1)^12-1</f>
        <v>4.4115387168676801E-2</v>
      </c>
      <c r="H74" s="14">
        <f>(((VLOOKUP(B74,Data!$A:$AN,MATCH(yoy!$H$1,Data!$A$1:$AN$1,),)-VLOOKUP(A74,Data!$A:$AN,MATCH(yoy!$H$1,Data!$A$1:$AN$1,),))/VLOOKUP(A74,Data!$A:$AN,MATCH(yoy!$H$1,Data!$A$1:$AN$1,),))+1)^12-1</f>
        <v>4.1567132924925421E-2</v>
      </c>
      <c r="I74" s="14"/>
      <c r="J74" s="14"/>
      <c r="K74" s="14">
        <f>(((VLOOKUP(B74,Data!$A:$AN,MATCH(yoy!$K$1,Data!$A$1:$AN$1,),)-VLOOKUP(A74,Data!$A:$AN,MATCH(yoy!$K$1,Data!$A$1:$AN$1,),))/VLOOKUP(A74,Data!$A:$AN,MATCH(yoy!$K$1,Data!$A$1:$AN$1,),))+1)^12-1</f>
        <v>0.12067249336763708</v>
      </c>
      <c r="L74" s="14"/>
      <c r="M74" s="14"/>
      <c r="N74" s="14"/>
      <c r="O74" s="14"/>
      <c r="P74" s="14">
        <f>(((VLOOKUP(B74,Data!$A:$AN,MATCH(yoy!$P$1,Data!$A$1:$AN$1,),)-VLOOKUP(A74,Data!$A:$AN,MATCH(yoy!$P$1,Data!$A$1:$AN$1,),))/VLOOKUP(A74,Data!$A:$AN,MATCH(yoy!$P$1,Data!$A$1:$AN$1,),))+1)^12-1</f>
        <v>-0.24257660377486712</v>
      </c>
      <c r="Q74" s="14">
        <f>(((VLOOKUP(B74,Data!$A:$AN,MATCH(yoy!$Q$1,Data!$A$1:$AN$1,),)-VLOOKUP(A74,Data!$A:$AN,MATCH(yoy!$Q$1,Data!$A$1:$AN$1,),))/VLOOKUP(A74,Data!$A:$AN,MATCH(yoy!$Q$1,Data!$A$1:$AN$1,),))+1)^12-1</f>
        <v>6.8753673922439251E-2</v>
      </c>
      <c r="R74" s="14"/>
      <c r="S74" s="14">
        <f>(((VLOOKUP(B74,Data!$A:$AN,MATCH(yoy!$S$1,Data!$A$1:$AN$1,),)-VLOOKUP(A74,Data!$A:$AN,MATCH(yoy!$S$1,Data!$A$1:$AN$1,),))/VLOOKUP(A74,Data!$A:$AN,MATCH(yoy!$S$1,Data!$A$1:$AN$1,),))+1)^12-1</f>
        <v>9.7953681020729544E-2</v>
      </c>
      <c r="T74" s="14"/>
      <c r="U74" s="14"/>
      <c r="V74" s="14">
        <f>(((VLOOKUP(B74,Data!$A:$AN,MATCH(yoy!$V$1,Data!$A$1:$AN$1,),)-VLOOKUP(A74,Data!$A:$AN,MATCH(yoy!$V$1,Data!$A$1:$AN$1,),))/VLOOKUP(A74,Data!$A:$AN,MATCH(yoy!$V$1,Data!$A$1:$AN$1,),))+1)^12-1</f>
        <v>0.19519193047948513</v>
      </c>
      <c r="W74" s="14"/>
      <c r="X74" s="14">
        <f>(((VLOOKUP(B74,Data!$A:$AN,MATCH(yoy!$X$1,Data!$A$1:$AN$1,),)-VLOOKUP(A74,Data!$A:$AN,MATCH(yoy!$X$1,Data!$A$1:$AN$1,),))/VLOOKUP(A74,Data!$A:$AN,MATCH(yoy!$X$1,Data!$A$1:$AN$1,),))+1)^12-1</f>
        <v>-3.5698395407877559E-2</v>
      </c>
      <c r="Y74" s="14"/>
      <c r="Z74" s="14">
        <f>(((VLOOKUP(B74,Data!$A:$AN,MATCH(yoy!$Z$1,Data!$A$1:$AN$1,),)-VLOOKUP(A74,Data!$A:$AN,MATCH(yoy!$Z$1,Data!$A$1:$AN$1,),))/VLOOKUP(A74,Data!$A:$AN,MATCH(yoy!$Z$1,Data!$A$1:$AN$1,),))+1)^12-1</f>
        <v>0.14938858167842217</v>
      </c>
      <c r="AA74" s="14"/>
    </row>
    <row r="75" spans="1:27" s="67" customFormat="1" x14ac:dyDescent="0.2">
      <c r="A75" s="20">
        <f t="shared" si="4"/>
        <v>44105</v>
      </c>
      <c r="B75" s="12">
        <v>44136</v>
      </c>
      <c r="C75" s="14">
        <f>(((VLOOKUP(B75,Data!$A:$AN,MATCH(yoy!$C$1,Data!$A$1:$AN$1,),)-VLOOKUP(A75,Data!$A:$AN,MATCH(yoy!$C$1,Data!$A$1:$AN$1,),))/VLOOKUP(A75,Data!$A:$AN,MATCH(yoy!$C$1,Data!$A$1:$AN$1,),))+1)^12-1</f>
        <v>0.10563282489975023</v>
      </c>
      <c r="D75" s="14">
        <f>(((VLOOKUP(B75,Data!$A:$AN,MATCH(yoy!$D$1,Data!$A$1:$AN$1,),)-VLOOKUP(A75,Data!$A:$AN,MATCH(yoy!$D$1,Data!$A$1:$AN$1,),))/VLOOKUP(A75,Data!$A:$AN,MATCH(yoy!$D$1,Data!$A$1:$AN$1,),))+1)^12-1</f>
        <v>0.14359373132803377</v>
      </c>
      <c r="E75" s="14"/>
      <c r="F75" s="14">
        <f>(((VLOOKUP(B75,Data!$A:$AN,MATCH(yoy!$F$1,Data!$A$1:$AN$1,),)-VLOOKUP(A75,Data!$A:$AN,MATCH(yoy!$F$1,Data!$A$1:$AN$1,),))/VLOOKUP(A75,Data!$A:$AN,MATCH(yoy!$F$1,Data!$A$1:$AN$1,),))+1)^12-1</f>
        <v>0.10282268654722704</v>
      </c>
      <c r="G75" s="14">
        <f>(((VLOOKUP(B75,Data!$A:$AN,MATCH(yoy!$G$1,Data!$A$1:$AN$1,),)-VLOOKUP(A75,Data!$A:$AN,MATCH(yoy!$G$1,Data!$A$1:$AN$1,),))/VLOOKUP(A75,Data!$A:$AN,MATCH(yoy!$G$1,Data!$A$1:$AN$1,),))+1)^12-1</f>
        <v>4.4368952415136498E-2</v>
      </c>
      <c r="H75" s="14">
        <f>(((VLOOKUP(B75,Data!$A:$AN,MATCH(yoy!$H$1,Data!$A$1:$AN$1,),)-VLOOKUP(A75,Data!$A:$AN,MATCH(yoy!$H$1,Data!$A$1:$AN$1,),))/VLOOKUP(A75,Data!$A:$AN,MATCH(yoy!$H$1,Data!$A$1:$AN$1,),))+1)^12-1</f>
        <v>-1.0431158153108688E-2</v>
      </c>
      <c r="I75" s="14"/>
      <c r="J75" s="14"/>
      <c r="K75" s="14">
        <f>(((VLOOKUP(B75,Data!$A:$AN,MATCH(yoy!$K$1,Data!$A$1:$AN$1,),)-VLOOKUP(A75,Data!$A:$AN,MATCH(yoy!$K$1,Data!$A$1:$AN$1,),))/VLOOKUP(A75,Data!$A:$AN,MATCH(yoy!$K$1,Data!$A$1:$AN$1,),))+1)^12-1</f>
        <v>9.5352328799625186E-2</v>
      </c>
      <c r="L75" s="14"/>
      <c r="M75" s="14"/>
      <c r="N75" s="14"/>
      <c r="O75" s="14"/>
      <c r="P75" s="14">
        <f>(((VLOOKUP(B75,Data!$A:$AN,MATCH(yoy!$P$1,Data!$A$1:$AN$1,),)-VLOOKUP(A75,Data!$A:$AN,MATCH(yoy!$P$1,Data!$A$1:$AN$1,),))/VLOOKUP(A75,Data!$A:$AN,MATCH(yoy!$P$1,Data!$A$1:$AN$1,),))+1)^12-1</f>
        <v>6.0536720186928239E-2</v>
      </c>
      <c r="Q75" s="14">
        <f>(((VLOOKUP(B75,Data!$A:$AN,MATCH(yoy!$Q$1,Data!$A$1:$AN$1,),)-VLOOKUP(A75,Data!$A:$AN,MATCH(yoy!$Q$1,Data!$A$1:$AN$1,),))/VLOOKUP(A75,Data!$A:$AN,MATCH(yoy!$Q$1,Data!$A$1:$AN$1,),))+1)^12-1</f>
        <v>8.1722178340294827E-2</v>
      </c>
      <c r="R75" s="14"/>
      <c r="S75" s="14">
        <f>(((VLOOKUP(B75,Data!$A:$AN,MATCH(yoy!$S$1,Data!$A$1:$AN$1,),)-VLOOKUP(A75,Data!$A:$AN,MATCH(yoy!$S$1,Data!$A$1:$AN$1,),))/VLOOKUP(A75,Data!$A:$AN,MATCH(yoy!$S$1,Data!$A$1:$AN$1,),))+1)^12-1</f>
        <v>0.12074457453579379</v>
      </c>
      <c r="T75" s="14"/>
      <c r="U75" s="14"/>
      <c r="V75" s="14">
        <f>(((VLOOKUP(B75,Data!$A:$AN,MATCH(yoy!$V$1,Data!$A$1:$AN$1,),)-VLOOKUP(A75,Data!$A:$AN,MATCH(yoy!$V$1,Data!$A$1:$AN$1,),))/VLOOKUP(A75,Data!$A:$AN,MATCH(yoy!$V$1,Data!$A$1:$AN$1,),))+1)^12-1</f>
        <v>0.23525646806469647</v>
      </c>
      <c r="W75" s="14"/>
      <c r="X75" s="14">
        <f>(((VLOOKUP(B75,Data!$A:$AN,MATCH(yoy!$X$1,Data!$A$1:$AN$1,),)-VLOOKUP(A75,Data!$A:$AN,MATCH(yoy!$X$1,Data!$A$1:$AN$1,),))/VLOOKUP(A75,Data!$A:$AN,MATCH(yoy!$X$1,Data!$A$1:$AN$1,),))+1)^12-1</f>
        <v>-2.2384419314914306E-2</v>
      </c>
      <c r="Y75" s="14"/>
      <c r="Z75" s="14">
        <f>(((VLOOKUP(B75,Data!$A:$AN,MATCH(yoy!$Z$1,Data!$A$1:$AN$1,),)-VLOOKUP(A75,Data!$A:$AN,MATCH(yoy!$Z$1,Data!$A$1:$AN$1,),))/VLOOKUP(A75,Data!$A:$AN,MATCH(yoy!$Z$1,Data!$A$1:$AN$1,),))+1)^12-1</f>
        <v>6.8486135266755399E-2</v>
      </c>
      <c r="AA75" s="14"/>
    </row>
    <row r="76" spans="1:27" s="67" customFormat="1" x14ac:dyDescent="0.2">
      <c r="A76" s="20">
        <f t="shared" si="4"/>
        <v>44136</v>
      </c>
      <c r="B76" s="12">
        <v>44166</v>
      </c>
      <c r="C76" s="14">
        <f>(((VLOOKUP(B76,Data!$A:$AN,MATCH(yoy!$C$1,Data!$A$1:$AN$1,),)-VLOOKUP(A76,Data!$A:$AN,MATCH(yoy!$C$1,Data!$A$1:$AN$1,),))/VLOOKUP(A76,Data!$A:$AN,MATCH(yoy!$C$1,Data!$A$1:$AN$1,),))+1)^12-1</f>
        <v>9.3953018997357196E-2</v>
      </c>
      <c r="D76" s="14">
        <f>(((VLOOKUP(B76,Data!$A:$AN,MATCH(yoy!$D$1,Data!$A$1:$AN$1,),)-VLOOKUP(A76,Data!$A:$AN,MATCH(yoy!$D$1,Data!$A$1:$AN$1,),))/VLOOKUP(A76,Data!$A:$AN,MATCH(yoy!$D$1,Data!$A$1:$AN$1,),))+1)^12-1</f>
        <v>0.11362784964828876</v>
      </c>
      <c r="E76" s="14"/>
      <c r="F76" s="14">
        <f>(((VLOOKUP(B76,Data!$A:$AN,MATCH(yoy!$F$1,Data!$A$1:$AN$1,),)-VLOOKUP(A76,Data!$A:$AN,MATCH(yoy!$F$1,Data!$A$1:$AN$1,),))/VLOOKUP(A76,Data!$A:$AN,MATCH(yoy!$F$1,Data!$A$1:$AN$1,),))+1)^12-1</f>
        <v>0.10882929250826079</v>
      </c>
      <c r="G76" s="14">
        <f>(((VLOOKUP(B76,Data!$A:$AN,MATCH(yoy!$G$1,Data!$A$1:$AN$1,),)-VLOOKUP(A76,Data!$A:$AN,MATCH(yoy!$G$1,Data!$A$1:$AN$1,),))/VLOOKUP(A76,Data!$A:$AN,MATCH(yoy!$G$1,Data!$A$1:$AN$1,),))+1)^12-1</f>
        <v>4.0406356963811119E-2</v>
      </c>
      <c r="H76" s="14">
        <f>(((VLOOKUP(B76,Data!$A:$AN,MATCH(yoy!$H$1,Data!$A$1:$AN$1,),)-VLOOKUP(A76,Data!$A:$AN,MATCH(yoy!$H$1,Data!$A$1:$AN$1,),))/VLOOKUP(A76,Data!$A:$AN,MATCH(yoy!$H$1,Data!$A$1:$AN$1,),))+1)^12-1</f>
        <v>0.11660188081478107</v>
      </c>
      <c r="I76" s="14"/>
      <c r="J76" s="14"/>
      <c r="K76" s="14">
        <f>(((VLOOKUP(B76,Data!$A:$AN,MATCH(yoy!$K$1,Data!$A$1:$AN$1,),)-VLOOKUP(A76,Data!$A:$AN,MATCH(yoy!$K$1,Data!$A$1:$AN$1,),))/VLOOKUP(A76,Data!$A:$AN,MATCH(yoy!$K$1,Data!$A$1:$AN$1,),))+1)^12-1</f>
        <v>4.1746254926354309E-2</v>
      </c>
      <c r="L76" s="14"/>
      <c r="M76" s="14"/>
      <c r="N76" s="14"/>
      <c r="O76" s="14"/>
      <c r="P76" s="14">
        <f>(((VLOOKUP(B76,Data!$A:$AN,MATCH(yoy!$P$1,Data!$A$1:$AN$1,),)-VLOOKUP(A76,Data!$A:$AN,MATCH(yoy!$P$1,Data!$A$1:$AN$1,),))/VLOOKUP(A76,Data!$A:$AN,MATCH(yoy!$P$1,Data!$A$1:$AN$1,),))+1)^12-1</f>
        <v>3.5580719320477794E-2</v>
      </c>
      <c r="Q76" s="14">
        <f>(((VLOOKUP(B76,Data!$A:$AN,MATCH(yoy!$Q$1,Data!$A$1:$AN$1,),)-VLOOKUP(A76,Data!$A:$AN,MATCH(yoy!$Q$1,Data!$A$1:$AN$1,),))/VLOOKUP(A76,Data!$A:$AN,MATCH(yoy!$Q$1,Data!$A$1:$AN$1,),))+1)^12-1</f>
        <v>7.7705763969054154E-2</v>
      </c>
      <c r="R76" s="14"/>
      <c r="S76" s="14">
        <f>(((VLOOKUP(B76,Data!$A:$AN,MATCH(yoy!$S$1,Data!$A$1:$AN$1,),)-VLOOKUP(A76,Data!$A:$AN,MATCH(yoy!$S$1,Data!$A$1:$AN$1,),))/VLOOKUP(A76,Data!$A:$AN,MATCH(yoy!$S$1,Data!$A$1:$AN$1,),))+1)^12-1</f>
        <v>4.9238811992855736E-2</v>
      </c>
      <c r="T76" s="14"/>
      <c r="U76" s="14"/>
      <c r="V76" s="14">
        <f>(((VLOOKUP(B76,Data!$A:$AN,MATCH(yoy!$V$1,Data!$A$1:$AN$1,),)-VLOOKUP(A76,Data!$A:$AN,MATCH(yoy!$V$1,Data!$A$1:$AN$1,),))/VLOOKUP(A76,Data!$A:$AN,MATCH(yoy!$V$1,Data!$A$1:$AN$1,),))+1)^12-1</f>
        <v>0.22126867506338277</v>
      </c>
      <c r="W76" s="14"/>
      <c r="X76" s="14">
        <f>(((VLOOKUP(B76,Data!$A:$AN,MATCH(yoy!$X$1,Data!$A$1:$AN$1,),)-VLOOKUP(A76,Data!$A:$AN,MATCH(yoy!$X$1,Data!$A$1:$AN$1,),))/VLOOKUP(A76,Data!$A:$AN,MATCH(yoy!$X$1,Data!$A$1:$AN$1,),))+1)^12-1</f>
        <v>-2.3865057154777936E-2</v>
      </c>
      <c r="Y76" s="14"/>
      <c r="Z76" s="14">
        <f>(((VLOOKUP(B76,Data!$A:$AN,MATCH(yoy!$Z$1,Data!$A$1:$AN$1,),)-VLOOKUP(A76,Data!$A:$AN,MATCH(yoy!$Z$1,Data!$A$1:$AN$1,),))/VLOOKUP(A76,Data!$A:$AN,MATCH(yoy!$Z$1,Data!$A$1:$AN$1,),))+1)^12-1</f>
        <v>-3.8850021711770433E-2</v>
      </c>
      <c r="AA76" s="14"/>
    </row>
    <row r="77" spans="1:27" s="67" customFormat="1" x14ac:dyDescent="0.2">
      <c r="A77" s="20">
        <f t="shared" si="4"/>
        <v>44166</v>
      </c>
      <c r="B77" s="12">
        <v>44197</v>
      </c>
      <c r="C77" s="14">
        <f>(((VLOOKUP(B77,Data!$A:$AN,MATCH(yoy!$C$1,Data!$A$1:$AN$1,),)-VLOOKUP(A77,Data!$A:$AN,MATCH(yoy!$C$1,Data!$A$1:$AN$1,),))/VLOOKUP(A77,Data!$A:$AN,MATCH(yoy!$C$1,Data!$A$1:$AN$1,),))+1)^12-1</f>
        <v>0.1385586857546981</v>
      </c>
      <c r="D77" s="14">
        <f>(((VLOOKUP(B77,Data!$A:$AN,MATCH(yoy!$D$1,Data!$A$1:$AN$1,),)-VLOOKUP(A77,Data!$A:$AN,MATCH(yoy!$D$1,Data!$A$1:$AN$1,),))/VLOOKUP(A77,Data!$A:$AN,MATCH(yoy!$D$1,Data!$A$1:$AN$1,),))+1)^12-1</f>
        <v>0.17855959933654186</v>
      </c>
      <c r="E77" s="14"/>
      <c r="F77" s="14">
        <f>(((VLOOKUP(B77,Data!$A:$AN,MATCH(yoy!$F$1,Data!$A$1:$AN$1,),)-VLOOKUP(A77,Data!$A:$AN,MATCH(yoy!$F$1,Data!$A$1:$AN$1,),))/VLOOKUP(A77,Data!$A:$AN,MATCH(yoy!$F$1,Data!$A$1:$AN$1,),))+1)^12-1</f>
        <v>8.5141304765748549E-2</v>
      </c>
      <c r="G77" s="14">
        <f>(((VLOOKUP(B77,Data!$A:$AN,MATCH(yoy!$G$1,Data!$A$1:$AN$1,),)-VLOOKUP(A77,Data!$A:$AN,MATCH(yoy!$G$1,Data!$A$1:$AN$1,),))/VLOOKUP(A77,Data!$A:$AN,MATCH(yoy!$G$1,Data!$A$1:$AN$1,),))+1)^12-1</f>
        <v>5.5637158608111248E-2</v>
      </c>
      <c r="H77" s="14">
        <f>(((VLOOKUP(B77,Data!$A:$AN,MATCH(yoy!$H$1,Data!$A$1:$AN$1,),)-VLOOKUP(A77,Data!$A:$AN,MATCH(yoy!$H$1,Data!$A$1:$AN$1,),))/VLOOKUP(A77,Data!$A:$AN,MATCH(yoy!$H$1,Data!$A$1:$AN$1,),))+1)^12-1</f>
        <v>0.12020454988800333</v>
      </c>
      <c r="I77" s="14"/>
      <c r="J77" s="14"/>
      <c r="K77" s="14">
        <f>(((VLOOKUP(B77,Data!$A:$AN,MATCH(yoy!$K$1,Data!$A$1:$AN$1,),)-VLOOKUP(A77,Data!$A:$AN,MATCH(yoy!$K$1,Data!$A$1:$AN$1,),))/VLOOKUP(A77,Data!$A:$AN,MATCH(yoy!$K$1,Data!$A$1:$AN$1,),))+1)^12-1</f>
        <v>6.4390010836356426E-2</v>
      </c>
      <c r="L77" s="14"/>
      <c r="M77" s="14"/>
      <c r="N77" s="14"/>
      <c r="O77" s="14"/>
      <c r="P77" s="14">
        <f>(((VLOOKUP(B77,Data!$A:$AN,MATCH(yoy!$P$1,Data!$A$1:$AN$1,),)-VLOOKUP(A77,Data!$A:$AN,MATCH(yoy!$P$1,Data!$A$1:$AN$1,),))/VLOOKUP(A77,Data!$A:$AN,MATCH(yoy!$P$1,Data!$A$1:$AN$1,),))+1)^12-1</f>
        <v>9.676539678355045E-2</v>
      </c>
      <c r="Q77" s="14">
        <f>(((VLOOKUP(B77,Data!$A:$AN,MATCH(yoy!$Q$1,Data!$A$1:$AN$1,),)-VLOOKUP(A77,Data!$A:$AN,MATCH(yoy!$Q$1,Data!$A$1:$AN$1,),))/VLOOKUP(A77,Data!$A:$AN,MATCH(yoy!$Q$1,Data!$A$1:$AN$1,),))+1)^12-1</f>
        <v>7.060778624263353E-2</v>
      </c>
      <c r="R77" s="14"/>
      <c r="S77" s="14">
        <f>(((VLOOKUP(B77,Data!$A:$AN,MATCH(yoy!$S$1,Data!$A$1:$AN$1,),)-VLOOKUP(A77,Data!$A:$AN,MATCH(yoy!$S$1,Data!$A$1:$AN$1,),))/VLOOKUP(A77,Data!$A:$AN,MATCH(yoy!$S$1,Data!$A$1:$AN$1,),))+1)^12-1</f>
        <v>4.1557082778920673E-2</v>
      </c>
      <c r="T77" s="14"/>
      <c r="U77" s="14"/>
      <c r="V77" s="14">
        <f>(((VLOOKUP(B77,Data!$A:$AN,MATCH(yoy!$V$1,Data!$A$1:$AN$1,),)-VLOOKUP(A77,Data!$A:$AN,MATCH(yoy!$V$1,Data!$A$1:$AN$1,),))/VLOOKUP(A77,Data!$A:$AN,MATCH(yoy!$V$1,Data!$A$1:$AN$1,),))+1)^12-1</f>
        <v>0.16142956797768893</v>
      </c>
      <c r="W77" s="14"/>
      <c r="X77" s="14">
        <f>(((VLOOKUP(B77,Data!$A:$AN,MATCH(yoy!$X$1,Data!$A$1:$AN$1,),)-VLOOKUP(A77,Data!$A:$AN,MATCH(yoy!$X$1,Data!$A$1:$AN$1,),))/VLOOKUP(A77,Data!$A:$AN,MATCH(yoy!$X$1,Data!$A$1:$AN$1,),))+1)^12-1</f>
        <v>0.13800374361470924</v>
      </c>
      <c r="Y77" s="14"/>
      <c r="Z77" s="14">
        <f>(((VLOOKUP(B77,Data!$A:$AN,MATCH(yoy!$Z$1,Data!$A$1:$AN$1,),)-VLOOKUP(A77,Data!$A:$AN,MATCH(yoy!$Z$1,Data!$A$1:$AN$1,),))/VLOOKUP(A77,Data!$A:$AN,MATCH(yoy!$Z$1,Data!$A$1:$AN$1,),))+1)^12-1</f>
        <v>6.5129510323972406E-2</v>
      </c>
      <c r="AA77" s="14"/>
    </row>
    <row r="78" spans="1:27" s="67" customFormat="1" x14ac:dyDescent="0.2">
      <c r="A78" s="20">
        <f t="shared" si="4"/>
        <v>44197</v>
      </c>
      <c r="B78" s="12">
        <v>44228</v>
      </c>
      <c r="C78" s="14">
        <f>(((VLOOKUP(B78,Data!$A:$AN,MATCH(yoy!$C$1,Data!$A$1:$AN$1,),)-VLOOKUP(A78,Data!$A:$AN,MATCH(yoy!$C$1,Data!$A$1:$AN$1,),))/VLOOKUP(A78,Data!$A:$AN,MATCH(yoy!$C$1,Data!$A$1:$AN$1,),))+1)^12-1</f>
        <v>0.13655891216129246</v>
      </c>
      <c r="D78" s="14">
        <f>(((VLOOKUP(B78,Data!$A:$AN,MATCH(yoy!$D$1,Data!$A$1:$AN$1,),)-VLOOKUP(A78,Data!$A:$AN,MATCH(yoy!$D$1,Data!$A$1:$AN$1,),))/VLOOKUP(A78,Data!$A:$AN,MATCH(yoy!$D$1,Data!$A$1:$AN$1,),))+1)^12-1</f>
        <v>0.18205652671461103</v>
      </c>
      <c r="E78" s="14"/>
      <c r="F78" s="14">
        <f>(((VLOOKUP(B78,Data!$A:$AN,MATCH(yoy!$F$1,Data!$A$1:$AN$1,),)-VLOOKUP(A78,Data!$A:$AN,MATCH(yoy!$F$1,Data!$A$1:$AN$1,),))/VLOOKUP(A78,Data!$A:$AN,MATCH(yoy!$F$1,Data!$A$1:$AN$1,),))+1)^12-1</f>
        <v>5.2528997373268549E-2</v>
      </c>
      <c r="G78" s="14">
        <f>(((VLOOKUP(B78,Data!$A:$AN,MATCH(yoy!$G$1,Data!$A$1:$AN$1,),)-VLOOKUP(A78,Data!$A:$AN,MATCH(yoy!$G$1,Data!$A$1:$AN$1,),))/VLOOKUP(A78,Data!$A:$AN,MATCH(yoy!$G$1,Data!$A$1:$AN$1,),))+1)^12-1</f>
        <v>5.467610476489404E-2</v>
      </c>
      <c r="H78" s="14">
        <f>(((VLOOKUP(B78,Data!$A:$AN,MATCH(yoy!$H$1,Data!$A$1:$AN$1,),)-VLOOKUP(A78,Data!$A:$AN,MATCH(yoy!$H$1,Data!$A$1:$AN$1,),))/VLOOKUP(A78,Data!$A:$AN,MATCH(yoy!$H$1,Data!$A$1:$AN$1,),))+1)^12-1</f>
        <v>4.353016845063995E-2</v>
      </c>
      <c r="I78" s="14"/>
      <c r="J78" s="14"/>
      <c r="K78" s="14">
        <f>(((VLOOKUP(B78,Data!$A:$AN,MATCH(yoy!$K$1,Data!$A$1:$AN$1,),)-VLOOKUP(A78,Data!$A:$AN,MATCH(yoy!$K$1,Data!$A$1:$AN$1,),))/VLOOKUP(A78,Data!$A:$AN,MATCH(yoy!$K$1,Data!$A$1:$AN$1,),))+1)^12-1</f>
        <v>0.18917998002492742</v>
      </c>
      <c r="L78" s="14"/>
      <c r="M78" s="14"/>
      <c r="N78" s="14"/>
      <c r="O78" s="14"/>
      <c r="P78" s="14">
        <f>(((VLOOKUP(B78,Data!$A:$AN,MATCH(yoy!$P$1,Data!$A$1:$AN$1,),)-VLOOKUP(A78,Data!$A:$AN,MATCH(yoy!$P$1,Data!$A$1:$AN$1,),))/VLOOKUP(A78,Data!$A:$AN,MATCH(yoy!$P$1,Data!$A$1:$AN$1,),))+1)^12-1</f>
        <v>0.10450009175730046</v>
      </c>
      <c r="Q78" s="14">
        <f>(((VLOOKUP(B78,Data!$A:$AN,MATCH(yoy!$Q$1,Data!$A$1:$AN$1,),)-VLOOKUP(A78,Data!$A:$AN,MATCH(yoy!$Q$1,Data!$A$1:$AN$1,),))/VLOOKUP(A78,Data!$A:$AN,MATCH(yoy!$Q$1,Data!$A$1:$AN$1,),))+1)^12-1</f>
        <v>5.1280101667588784E-2</v>
      </c>
      <c r="R78" s="14"/>
      <c r="S78" s="14">
        <f>(((VLOOKUP(B78,Data!$A:$AN,MATCH(yoy!$S$1,Data!$A$1:$AN$1,),)-VLOOKUP(A78,Data!$A:$AN,MATCH(yoy!$S$1,Data!$A$1:$AN$1,),))/VLOOKUP(A78,Data!$A:$AN,MATCH(yoy!$S$1,Data!$A$1:$AN$1,),))+1)^12-1</f>
        <v>0.12375889378768301</v>
      </c>
      <c r="T78" s="14"/>
      <c r="U78" s="14"/>
      <c r="V78" s="14">
        <f>(((VLOOKUP(B78,Data!$A:$AN,MATCH(yoy!$V$1,Data!$A$1:$AN$1,),)-VLOOKUP(A78,Data!$A:$AN,MATCH(yoy!$V$1,Data!$A$1:$AN$1,),))/VLOOKUP(A78,Data!$A:$AN,MATCH(yoy!$V$1,Data!$A$1:$AN$1,),))+1)^12-1</f>
        <v>0.11948629455428095</v>
      </c>
      <c r="W78" s="14"/>
      <c r="X78" s="14">
        <f>(((VLOOKUP(B78,Data!$A:$AN,MATCH(yoy!$X$1,Data!$A$1:$AN$1,),)-VLOOKUP(A78,Data!$A:$AN,MATCH(yoy!$X$1,Data!$A$1:$AN$1,),))/VLOOKUP(A78,Data!$A:$AN,MATCH(yoy!$X$1,Data!$A$1:$AN$1,),))+1)^12-1</f>
        <v>6.6087865399817813E-2</v>
      </c>
      <c r="Y78" s="14"/>
      <c r="Z78" s="14">
        <f>(((VLOOKUP(B78,Data!$A:$AN,MATCH(yoy!$Z$1,Data!$A$1:$AN$1,),)-VLOOKUP(A78,Data!$A:$AN,MATCH(yoy!$Z$1,Data!$A$1:$AN$1,),))/VLOOKUP(A78,Data!$A:$AN,MATCH(yoy!$Z$1,Data!$A$1:$AN$1,),))+1)^12-1</f>
        <v>0.27003405614614318</v>
      </c>
      <c r="AA78" s="14"/>
    </row>
    <row r="79" spans="1:27" s="67" customFormat="1" x14ac:dyDescent="0.2">
      <c r="A79" s="20">
        <f t="shared" si="4"/>
        <v>44228</v>
      </c>
      <c r="B79" s="12">
        <v>44256</v>
      </c>
      <c r="C79" s="14">
        <f>(((VLOOKUP(B79,Data!$A:$AN,MATCH(yoy!$C$1,Data!$A$1:$AN$1,),)-VLOOKUP(A79,Data!$A:$AN,MATCH(yoy!$C$1,Data!$A$1:$AN$1,),))/VLOOKUP(A79,Data!$A:$AN,MATCH(yoy!$C$1,Data!$A$1:$AN$1,),))+1)^12-1</f>
        <v>0.12011336026848052</v>
      </c>
      <c r="D79" s="14">
        <f>(((VLOOKUP(B79,Data!$A:$AN,MATCH(yoy!$D$1,Data!$A$1:$AN$1,),)-VLOOKUP(A79,Data!$A:$AN,MATCH(yoy!$D$1,Data!$A$1:$AN$1,),))/VLOOKUP(A79,Data!$A:$AN,MATCH(yoy!$D$1,Data!$A$1:$AN$1,),))+1)^12-1</f>
        <v>0.16221572394237915</v>
      </c>
      <c r="E79" s="14"/>
      <c r="F79" s="14">
        <f>(((VLOOKUP(B79,Data!$A:$AN,MATCH(yoy!$F$1,Data!$A$1:$AN$1,),)-VLOOKUP(A79,Data!$A:$AN,MATCH(yoy!$F$1,Data!$A$1:$AN$1,),))/VLOOKUP(A79,Data!$A:$AN,MATCH(yoy!$F$1,Data!$A$1:$AN$1,),))+1)^12-1</f>
        <v>6.2607754498378299E-2</v>
      </c>
      <c r="G79" s="14">
        <f>(((VLOOKUP(B79,Data!$A:$AN,MATCH(yoy!$G$1,Data!$A$1:$AN$1,),)-VLOOKUP(A79,Data!$A:$AN,MATCH(yoy!$G$1,Data!$A$1:$AN$1,),))/VLOOKUP(A79,Data!$A:$AN,MATCH(yoy!$G$1,Data!$A$1:$AN$1,),))+1)^12-1</f>
        <v>3.8126049359393566E-2</v>
      </c>
      <c r="H79" s="14">
        <f>(((VLOOKUP(B79,Data!$A:$AN,MATCH(yoy!$H$1,Data!$A$1:$AN$1,),)-VLOOKUP(A79,Data!$A:$AN,MATCH(yoy!$H$1,Data!$A$1:$AN$1,),))/VLOOKUP(A79,Data!$A:$AN,MATCH(yoy!$H$1,Data!$A$1:$AN$1,),))+1)^12-1</f>
        <v>9.2373196513487299E-2</v>
      </c>
      <c r="I79" s="14"/>
      <c r="J79" s="14"/>
      <c r="K79" s="14">
        <f>(((VLOOKUP(B79,Data!$A:$AN,MATCH(yoy!$K$1,Data!$A$1:$AN$1,),)-VLOOKUP(A79,Data!$A:$AN,MATCH(yoy!$K$1,Data!$A$1:$AN$1,),))/VLOOKUP(A79,Data!$A:$AN,MATCH(yoy!$K$1,Data!$A$1:$AN$1,),))+1)^12-1</f>
        <v>0.126639126757631</v>
      </c>
      <c r="L79" s="14"/>
      <c r="M79" s="14"/>
      <c r="N79" s="14"/>
      <c r="O79" s="14"/>
      <c r="P79" s="14">
        <f>(((VLOOKUP(B79,Data!$A:$AN,MATCH(yoy!$P$1,Data!$A$1:$AN$1,),)-VLOOKUP(A79,Data!$A:$AN,MATCH(yoy!$P$1,Data!$A$1:$AN$1,),))/VLOOKUP(A79,Data!$A:$AN,MATCH(yoy!$P$1,Data!$A$1:$AN$1,),))+1)^12-1</f>
        <v>-2.6556325553554916E-2</v>
      </c>
      <c r="Q79" s="14">
        <f>(((VLOOKUP(B79,Data!$A:$AN,MATCH(yoy!$Q$1,Data!$A$1:$AN$1,),)-VLOOKUP(A79,Data!$A:$AN,MATCH(yoy!$Q$1,Data!$A$1:$AN$1,),))/VLOOKUP(A79,Data!$A:$AN,MATCH(yoy!$Q$1,Data!$A$1:$AN$1,),))+1)^12-1</f>
        <v>2.2233416981219722E-2</v>
      </c>
      <c r="R79" s="14"/>
      <c r="S79" s="14">
        <f>(((VLOOKUP(B79,Data!$A:$AN,MATCH(yoy!$S$1,Data!$A$1:$AN$1,),)-VLOOKUP(A79,Data!$A:$AN,MATCH(yoy!$S$1,Data!$A$1:$AN$1,),))/VLOOKUP(A79,Data!$A:$AN,MATCH(yoy!$S$1,Data!$A$1:$AN$1,),))+1)^12-1</f>
        <v>0.15831390647269905</v>
      </c>
      <c r="T79" s="14"/>
      <c r="U79" s="14"/>
      <c r="V79" s="14">
        <f>(((VLOOKUP(B79,Data!$A:$AN,MATCH(yoy!$V$1,Data!$A$1:$AN$1,),)-VLOOKUP(A79,Data!$A:$AN,MATCH(yoy!$V$1,Data!$A$1:$AN$1,),))/VLOOKUP(A79,Data!$A:$AN,MATCH(yoy!$V$1,Data!$A$1:$AN$1,),))+1)^12-1</f>
        <v>0.12341414511655024</v>
      </c>
      <c r="W79" s="14"/>
      <c r="X79" s="14">
        <f>(((VLOOKUP(B79,Data!$A:$AN,MATCH(yoy!$X$1,Data!$A$1:$AN$1,),)-VLOOKUP(A79,Data!$A:$AN,MATCH(yoy!$X$1,Data!$A$1:$AN$1,),))/VLOOKUP(A79,Data!$A:$AN,MATCH(yoy!$X$1,Data!$A$1:$AN$1,),))+1)^12-1</f>
        <v>-8.5330137871819756E-2</v>
      </c>
      <c r="Y79" s="14"/>
      <c r="Z79" s="14">
        <f>(((VLOOKUP(B79,Data!$A:$AN,MATCH(yoy!$Z$1,Data!$A$1:$AN$1,),)-VLOOKUP(A79,Data!$A:$AN,MATCH(yoy!$Z$1,Data!$A$1:$AN$1,),))/VLOOKUP(A79,Data!$A:$AN,MATCH(yoy!$Z$1,Data!$A$1:$AN$1,),))+1)^12-1</f>
        <v>0.19384888756715446</v>
      </c>
      <c r="AA79" s="14"/>
    </row>
    <row r="80" spans="1:27" s="67" customFormat="1" x14ac:dyDescent="0.2">
      <c r="A80" s="20">
        <f t="shared" si="4"/>
        <v>44256</v>
      </c>
      <c r="B80" s="12">
        <v>44287</v>
      </c>
      <c r="C80" s="14">
        <f>(((VLOOKUP(B80,Data!$A:$AN,MATCH(yoy!$C$1,Data!$A$1:$AN$1,),)-VLOOKUP(A80,Data!$A:$AN,MATCH(yoy!$C$1,Data!$A$1:$AN$1,),))/VLOOKUP(A80,Data!$A:$AN,MATCH(yoy!$C$1,Data!$A$1:$AN$1,),))+1)^12-1</f>
        <v>0.10771770288397309</v>
      </c>
      <c r="D80" s="14">
        <f>(((VLOOKUP(B80,Data!$A:$AN,MATCH(yoy!$D$1,Data!$A$1:$AN$1,),)-VLOOKUP(A80,Data!$A:$AN,MATCH(yoy!$D$1,Data!$A$1:$AN$1,),))/VLOOKUP(A80,Data!$A:$AN,MATCH(yoy!$D$1,Data!$A$1:$AN$1,),))+1)^12-1</f>
        <v>0.14433958610321262</v>
      </c>
      <c r="E80" s="14"/>
      <c r="F80" s="14">
        <f>(((VLOOKUP(B80,Data!$A:$AN,MATCH(yoy!$F$1,Data!$A$1:$AN$1,),)-VLOOKUP(A80,Data!$A:$AN,MATCH(yoy!$F$1,Data!$A$1:$AN$1,),))/VLOOKUP(A80,Data!$A:$AN,MATCH(yoy!$F$1,Data!$A$1:$AN$1,),))+1)^12-1</f>
        <v>7.4768577464118691E-2</v>
      </c>
      <c r="G80" s="14">
        <f>(((VLOOKUP(B80,Data!$A:$AN,MATCH(yoy!$G$1,Data!$A$1:$AN$1,),)-VLOOKUP(A80,Data!$A:$AN,MATCH(yoy!$G$1,Data!$A$1:$AN$1,),))/VLOOKUP(A80,Data!$A:$AN,MATCH(yoy!$G$1,Data!$A$1:$AN$1,),))+1)^12-1</f>
        <v>3.5850112186179173E-2</v>
      </c>
      <c r="H80" s="14">
        <f>(((VLOOKUP(B80,Data!$A:$AN,MATCH(yoy!$H$1,Data!$A$1:$AN$1,),)-VLOOKUP(A80,Data!$A:$AN,MATCH(yoy!$H$1,Data!$A$1:$AN$1,),))/VLOOKUP(A80,Data!$A:$AN,MATCH(yoy!$H$1,Data!$A$1:$AN$1,),))+1)^12-1</f>
        <v>8.1727349626178114E-2</v>
      </c>
      <c r="I80" s="14"/>
      <c r="J80" s="14"/>
      <c r="K80" s="14">
        <f>(((VLOOKUP(B80,Data!$A:$AN,MATCH(yoy!$K$1,Data!$A$1:$AN$1,),)-VLOOKUP(A80,Data!$A:$AN,MATCH(yoy!$K$1,Data!$A$1:$AN$1,),))/VLOOKUP(A80,Data!$A:$AN,MATCH(yoy!$K$1,Data!$A$1:$AN$1,),))+1)^12-1</f>
        <v>9.3907934910959723E-2</v>
      </c>
      <c r="L80" s="14"/>
      <c r="M80" s="14"/>
      <c r="N80" s="14"/>
      <c r="O80" s="14"/>
      <c r="P80" s="14">
        <f>(((VLOOKUP(B80,Data!$A:$AN,MATCH(yoy!$P$1,Data!$A$1:$AN$1,),)-VLOOKUP(A80,Data!$A:$AN,MATCH(yoy!$P$1,Data!$A$1:$AN$1,),))/VLOOKUP(A80,Data!$A:$AN,MATCH(yoy!$P$1,Data!$A$1:$AN$1,),))+1)^12-1</f>
        <v>-8.4865673926947993E-2</v>
      </c>
      <c r="Q80" s="14">
        <f>(((VLOOKUP(B80,Data!$A:$AN,MATCH(yoy!$Q$1,Data!$A$1:$AN$1,),)-VLOOKUP(A80,Data!$A:$AN,MATCH(yoy!$Q$1,Data!$A$1:$AN$1,),))/VLOOKUP(A80,Data!$A:$AN,MATCH(yoy!$Q$1,Data!$A$1:$AN$1,),))+1)^12-1</f>
        <v>2.7692060872053226E-2</v>
      </c>
      <c r="R80" s="14"/>
      <c r="S80" s="14">
        <f>(((VLOOKUP(B80,Data!$A:$AN,MATCH(yoy!$S$1,Data!$A$1:$AN$1,),)-VLOOKUP(A80,Data!$A:$AN,MATCH(yoy!$S$1,Data!$A$1:$AN$1,),))/VLOOKUP(A80,Data!$A:$AN,MATCH(yoy!$S$1,Data!$A$1:$AN$1,),))+1)^12-1</f>
        <v>0.2161057759172007</v>
      </c>
      <c r="T80" s="14"/>
      <c r="U80" s="14"/>
      <c r="V80" s="14">
        <f>(((VLOOKUP(B80,Data!$A:$AN,MATCH(yoy!$V$1,Data!$A$1:$AN$1,),)-VLOOKUP(A80,Data!$A:$AN,MATCH(yoy!$V$1,Data!$A$1:$AN$1,),))/VLOOKUP(A80,Data!$A:$AN,MATCH(yoy!$V$1,Data!$A$1:$AN$1,),))+1)^12-1</f>
        <v>0.140448746533957</v>
      </c>
      <c r="W80" s="14"/>
      <c r="X80" s="14">
        <f>(((VLOOKUP(B80,Data!$A:$AN,MATCH(yoy!$X$1,Data!$A$1:$AN$1,),)-VLOOKUP(A80,Data!$A:$AN,MATCH(yoy!$X$1,Data!$A$1:$AN$1,),))/VLOOKUP(A80,Data!$A:$AN,MATCH(yoy!$X$1,Data!$A$1:$AN$1,),))+1)^12-1</f>
        <v>-2.339989989651714E-2</v>
      </c>
      <c r="Y80" s="14"/>
      <c r="Z80" s="14">
        <f>(((VLOOKUP(B80,Data!$A:$AN,MATCH(yoy!$Z$1,Data!$A$1:$AN$1,),)-VLOOKUP(A80,Data!$A:$AN,MATCH(yoy!$Z$1,Data!$A$1:$AN$1,),))/VLOOKUP(A80,Data!$A:$AN,MATCH(yoy!$Z$1,Data!$A$1:$AN$1,),))+1)^12-1</f>
        <v>9.3545586126491331E-2</v>
      </c>
      <c r="AA80" s="14"/>
    </row>
    <row r="81" spans="1:27" s="67" customFormat="1" x14ac:dyDescent="0.2">
      <c r="A81" s="20">
        <f t="shared" si="4"/>
        <v>44287</v>
      </c>
      <c r="B81" s="12">
        <v>44317</v>
      </c>
      <c r="C81" s="14">
        <f>(((VLOOKUP(B81,Data!$A:$AN,MATCH(yoy!$C$1,Data!$A$1:$AN$1,),)-VLOOKUP(A81,Data!$A:$AN,MATCH(yoy!$C$1,Data!$A$1:$AN$1,),))/VLOOKUP(A81,Data!$A:$AN,MATCH(yoy!$C$1,Data!$A$1:$AN$1,),))+1)^12-1</f>
        <v>0.12556214491287743</v>
      </c>
      <c r="D81" s="14">
        <f>(((VLOOKUP(B81,Data!$A:$AN,MATCH(yoy!$D$1,Data!$A$1:$AN$1,),)-VLOOKUP(A81,Data!$A:$AN,MATCH(yoy!$D$1,Data!$A$1:$AN$1,),))/VLOOKUP(A81,Data!$A:$AN,MATCH(yoy!$D$1,Data!$A$1:$AN$1,),))+1)^12-1</f>
        <v>0.16909456770420417</v>
      </c>
      <c r="E81" s="14"/>
      <c r="F81" s="14">
        <f>(((VLOOKUP(B81,Data!$A:$AN,MATCH(yoy!$F$1,Data!$A$1:$AN$1,),)-VLOOKUP(A81,Data!$A:$AN,MATCH(yoy!$F$1,Data!$A$1:$AN$1,),))/VLOOKUP(A81,Data!$A:$AN,MATCH(yoy!$F$1,Data!$A$1:$AN$1,),))+1)^12-1</f>
        <v>7.9248043799496681E-2</v>
      </c>
      <c r="G81" s="14">
        <f>(((VLOOKUP(B81,Data!$A:$AN,MATCH(yoy!$G$1,Data!$A$1:$AN$1,),)-VLOOKUP(A81,Data!$A:$AN,MATCH(yoy!$G$1,Data!$A$1:$AN$1,),))/VLOOKUP(A81,Data!$A:$AN,MATCH(yoy!$G$1,Data!$A$1:$AN$1,),))+1)^12-1</f>
        <v>3.7720375091497393E-2</v>
      </c>
      <c r="H81" s="14">
        <f>(((VLOOKUP(B81,Data!$A:$AN,MATCH(yoy!$H$1,Data!$A$1:$AN$1,),)-VLOOKUP(A81,Data!$A:$AN,MATCH(yoy!$H$1,Data!$A$1:$AN$1,),))/VLOOKUP(A81,Data!$A:$AN,MATCH(yoy!$H$1,Data!$A$1:$AN$1,),))+1)^12-1</f>
        <v>4.854105116894214E-2</v>
      </c>
      <c r="I81" s="14"/>
      <c r="J81" s="14"/>
      <c r="K81" s="14">
        <f>(((VLOOKUP(B81,Data!$A:$AN,MATCH(yoy!$K$1,Data!$A$1:$AN$1,),)-VLOOKUP(A81,Data!$A:$AN,MATCH(yoy!$K$1,Data!$A$1:$AN$1,),))/VLOOKUP(A81,Data!$A:$AN,MATCH(yoy!$K$1,Data!$A$1:$AN$1,),))+1)^12-1</f>
        <v>0.1734790543879472</v>
      </c>
      <c r="L81" s="14"/>
      <c r="M81" s="14"/>
      <c r="N81" s="14"/>
      <c r="O81" s="14"/>
      <c r="P81" s="14">
        <f>(((VLOOKUP(B81,Data!$A:$AN,MATCH(yoy!$P$1,Data!$A$1:$AN$1,),)-VLOOKUP(A81,Data!$A:$AN,MATCH(yoy!$P$1,Data!$A$1:$AN$1,),))/VLOOKUP(A81,Data!$A:$AN,MATCH(yoy!$P$1,Data!$A$1:$AN$1,),))+1)^12-1</f>
        <v>0.19963279282624735</v>
      </c>
      <c r="Q81" s="14">
        <f>(((VLOOKUP(B81,Data!$A:$AN,MATCH(yoy!$Q$1,Data!$A$1:$AN$1,),)-VLOOKUP(A81,Data!$A:$AN,MATCH(yoy!$Q$1,Data!$A$1:$AN$1,),))/VLOOKUP(A81,Data!$A:$AN,MATCH(yoy!$Q$1,Data!$A$1:$AN$1,),))+1)^12-1</f>
        <v>2.3890327326954175E-2</v>
      </c>
      <c r="R81" s="14"/>
      <c r="S81" s="14">
        <f>(((VLOOKUP(B81,Data!$A:$AN,MATCH(yoy!$S$1,Data!$A$1:$AN$1,),)-VLOOKUP(A81,Data!$A:$AN,MATCH(yoy!$S$1,Data!$A$1:$AN$1,),))/VLOOKUP(A81,Data!$A:$AN,MATCH(yoy!$S$1,Data!$A$1:$AN$1,),))+1)^12-1</f>
        <v>8.0564974883990503E-2</v>
      </c>
      <c r="T81" s="14"/>
      <c r="U81" s="14"/>
      <c r="V81" s="14">
        <f>(((VLOOKUP(B81,Data!$A:$AN,MATCH(yoy!$V$1,Data!$A$1:$AN$1,),)-VLOOKUP(A81,Data!$A:$AN,MATCH(yoy!$V$1,Data!$A$1:$AN$1,),))/VLOOKUP(A81,Data!$A:$AN,MATCH(yoy!$V$1,Data!$A$1:$AN$1,),))+1)^12-1</f>
        <v>0.13528874015279158</v>
      </c>
      <c r="W81" s="14"/>
      <c r="X81" s="14">
        <f>(((VLOOKUP(B81,Data!$A:$AN,MATCH(yoy!$X$1,Data!$A$1:$AN$1,),)-VLOOKUP(A81,Data!$A:$AN,MATCH(yoy!$X$1,Data!$A$1:$AN$1,),))/VLOOKUP(A81,Data!$A:$AN,MATCH(yoy!$X$1,Data!$A$1:$AN$1,),))+1)^12-1</f>
        <v>5.9946422599882032E-2</v>
      </c>
      <c r="Y81" s="14"/>
      <c r="Z81" s="14">
        <f>(((VLOOKUP(B81,Data!$A:$AN,MATCH(yoy!$Z$1,Data!$A$1:$AN$1,),)-VLOOKUP(A81,Data!$A:$AN,MATCH(yoy!$Z$1,Data!$A$1:$AN$1,),))/VLOOKUP(A81,Data!$A:$AN,MATCH(yoy!$Z$1,Data!$A$1:$AN$1,),))+1)^12-1</f>
        <v>6.5781220838299737E-2</v>
      </c>
      <c r="AA81" s="14"/>
    </row>
    <row r="82" spans="1:27" s="67" customFormat="1" x14ac:dyDescent="0.2">
      <c r="A82" s="20">
        <f t="shared" si="4"/>
        <v>44317</v>
      </c>
      <c r="B82" s="12">
        <v>44348</v>
      </c>
      <c r="C82" s="14">
        <f>(((VLOOKUP(B82,Data!$A:$AN,MATCH(yoy!$C$1,Data!$A$1:$AN$1,),)-VLOOKUP(A82,Data!$A:$AN,MATCH(yoy!$C$1,Data!$A$1:$AN$1,),))/VLOOKUP(A82,Data!$A:$AN,MATCH(yoy!$C$1,Data!$A$1:$AN$1,),))+1)^12-1</f>
        <v>3.2871559510127657E-2</v>
      </c>
      <c r="D82" s="14">
        <f>(((VLOOKUP(B82,Data!$A:$AN,MATCH(yoy!$D$1,Data!$A$1:$AN$1,),)-VLOOKUP(A82,Data!$A:$AN,MATCH(yoy!$D$1,Data!$A$1:$AN$1,),))/VLOOKUP(A82,Data!$A:$AN,MATCH(yoy!$D$1,Data!$A$1:$AN$1,),))+1)^12-1</f>
        <v>1.5759052713404165E-2</v>
      </c>
      <c r="E82" s="14"/>
      <c r="F82" s="14">
        <f>(((VLOOKUP(B82,Data!$A:$AN,MATCH(yoy!$F$1,Data!$A$1:$AN$1,),)-VLOOKUP(A82,Data!$A:$AN,MATCH(yoy!$F$1,Data!$A$1:$AN$1,),))/VLOOKUP(A82,Data!$A:$AN,MATCH(yoy!$F$1,Data!$A$1:$AN$1,),))+1)^12-1</f>
        <v>7.9712601660133942E-2</v>
      </c>
      <c r="G82" s="14">
        <f>(((VLOOKUP(B82,Data!$A:$AN,MATCH(yoy!$G$1,Data!$A$1:$AN$1,),)-VLOOKUP(A82,Data!$A:$AN,MATCH(yoy!$G$1,Data!$A$1:$AN$1,),))/VLOOKUP(A82,Data!$A:$AN,MATCH(yoy!$G$1,Data!$A$1:$AN$1,),))+1)^12-1</f>
        <v>2.8571132945211408E-2</v>
      </c>
      <c r="H82" s="14">
        <f>(((VLOOKUP(B82,Data!$A:$AN,MATCH(yoy!$H$1,Data!$A$1:$AN$1,),)-VLOOKUP(A82,Data!$A:$AN,MATCH(yoy!$H$1,Data!$A$1:$AN$1,),))/VLOOKUP(A82,Data!$A:$AN,MATCH(yoy!$H$1,Data!$A$1:$AN$1,),))+1)^12-1</f>
        <v>7.8145164367074749E-2</v>
      </c>
      <c r="I82" s="14"/>
      <c r="J82" s="14"/>
      <c r="K82" s="14">
        <f>(((VLOOKUP(B82,Data!$A:$AN,MATCH(yoy!$K$1,Data!$A$1:$AN$1,),)-VLOOKUP(A82,Data!$A:$AN,MATCH(yoy!$K$1,Data!$A$1:$AN$1,),))/VLOOKUP(A82,Data!$A:$AN,MATCH(yoy!$K$1,Data!$A$1:$AN$1,),))+1)^12-1</f>
        <v>0.10491557054639711</v>
      </c>
      <c r="L82" s="14"/>
      <c r="M82" s="14"/>
      <c r="N82" s="14"/>
      <c r="O82" s="14"/>
      <c r="P82" s="14">
        <f>(((VLOOKUP(B82,Data!$A:$AN,MATCH(yoy!$P$1,Data!$A$1:$AN$1,),)-VLOOKUP(A82,Data!$A:$AN,MATCH(yoy!$P$1,Data!$A$1:$AN$1,),))/VLOOKUP(A82,Data!$A:$AN,MATCH(yoy!$P$1,Data!$A$1:$AN$1,),))+1)^12-1</f>
        <v>6.0206713257964894E-2</v>
      </c>
      <c r="Q82" s="14">
        <f>(((VLOOKUP(B82,Data!$A:$AN,MATCH(yoy!$Q$1,Data!$A$1:$AN$1,),)-VLOOKUP(A82,Data!$A:$AN,MATCH(yoy!$Q$1,Data!$A$1:$AN$1,),))/VLOOKUP(A82,Data!$A:$AN,MATCH(yoy!$Q$1,Data!$A$1:$AN$1,),))+1)^12-1</f>
        <v>0.10409826491848184</v>
      </c>
      <c r="R82" s="14"/>
      <c r="S82" s="14">
        <f>(((VLOOKUP(B82,Data!$A:$AN,MATCH(yoy!$S$1,Data!$A$1:$AN$1,),)-VLOOKUP(A82,Data!$A:$AN,MATCH(yoy!$S$1,Data!$A$1:$AN$1,),))/VLOOKUP(A82,Data!$A:$AN,MATCH(yoy!$S$1,Data!$A$1:$AN$1,),))+1)^12-1</f>
        <v>6.0513744546162318E-3</v>
      </c>
      <c r="T82" s="14"/>
      <c r="U82" s="14"/>
      <c r="V82" s="14">
        <f>(((VLOOKUP(B82,Data!$A:$AN,MATCH(yoy!$V$1,Data!$A$1:$AN$1,),)-VLOOKUP(A82,Data!$A:$AN,MATCH(yoy!$V$1,Data!$A$1:$AN$1,),))/VLOOKUP(A82,Data!$A:$AN,MATCH(yoy!$V$1,Data!$A$1:$AN$1,),))+1)^12-1</f>
        <v>0.21462995644482974</v>
      </c>
      <c r="W82" s="14"/>
      <c r="X82" s="14">
        <f>(((VLOOKUP(B82,Data!$A:$AN,MATCH(yoy!$X$1,Data!$A$1:$AN$1,),)-VLOOKUP(A82,Data!$A:$AN,MATCH(yoy!$X$1,Data!$A$1:$AN$1,),))/VLOOKUP(A82,Data!$A:$AN,MATCH(yoy!$X$1,Data!$A$1:$AN$1,),))+1)^12-1</f>
        <v>-2.8598905977330391E-2</v>
      </c>
      <c r="Y82" s="14"/>
      <c r="Z82" s="14">
        <f>(((VLOOKUP(B82,Data!$A:$AN,MATCH(yoy!$Z$1,Data!$A$1:$AN$1,),)-VLOOKUP(A82,Data!$A:$AN,MATCH(yoy!$Z$1,Data!$A$1:$AN$1,),))/VLOOKUP(A82,Data!$A:$AN,MATCH(yoy!$Z$1,Data!$A$1:$AN$1,),))+1)^12-1</f>
        <v>6.9901140797405725E-2</v>
      </c>
      <c r="AA82" s="14"/>
    </row>
    <row r="83" spans="1:27" s="67" customFormat="1" x14ac:dyDescent="0.2">
      <c r="A83" s="20">
        <f t="shared" si="4"/>
        <v>44348</v>
      </c>
      <c r="B83" s="12">
        <v>44378</v>
      </c>
      <c r="C83" s="14">
        <f>(((VLOOKUP(B83,Data!$A:$AN,MATCH(yoy!$C$1,Data!$A$1:$AN$1,),)-VLOOKUP(A83,Data!$A:$AN,MATCH(yoy!$C$1,Data!$A$1:$AN$1,),))/VLOOKUP(A83,Data!$A:$AN,MATCH(yoy!$C$1,Data!$A$1:$AN$1,),))+1)^12-1</f>
        <v>9.7049646466434325E-2</v>
      </c>
      <c r="D83" s="14">
        <f>(((VLOOKUP(B83,Data!$A:$AN,MATCH(yoy!$D$1,Data!$A$1:$AN$1,),)-VLOOKUP(A83,Data!$A:$AN,MATCH(yoy!$D$1,Data!$A$1:$AN$1,),))/VLOOKUP(A83,Data!$A:$AN,MATCH(yoy!$D$1,Data!$A$1:$AN$1,),))+1)^12-1</f>
        <v>9.1313298969481149E-2</v>
      </c>
      <c r="E83" s="14"/>
      <c r="F83" s="14">
        <f>(((VLOOKUP(B83,Data!$A:$AN,MATCH(yoy!$F$1,Data!$A$1:$AN$1,),)-VLOOKUP(A83,Data!$A:$AN,MATCH(yoy!$F$1,Data!$A$1:$AN$1,),))/VLOOKUP(A83,Data!$A:$AN,MATCH(yoy!$F$1,Data!$A$1:$AN$1,),))+1)^12-1</f>
        <v>9.6606455912822575E-2</v>
      </c>
      <c r="G83" s="14">
        <f>(((VLOOKUP(B83,Data!$A:$AN,MATCH(yoy!$G$1,Data!$A$1:$AN$1,),)-VLOOKUP(A83,Data!$A:$AN,MATCH(yoy!$G$1,Data!$A$1:$AN$1,),))/VLOOKUP(A83,Data!$A:$AN,MATCH(yoy!$G$1,Data!$A$1:$AN$1,),))+1)^12-1</f>
        <v>2.6284557347078463E-2</v>
      </c>
      <c r="H83" s="14">
        <f>(((VLOOKUP(B83,Data!$A:$AN,MATCH(yoy!$H$1,Data!$A$1:$AN$1,),)-VLOOKUP(A83,Data!$A:$AN,MATCH(yoy!$H$1,Data!$A$1:$AN$1,),))/VLOOKUP(A83,Data!$A:$AN,MATCH(yoy!$H$1,Data!$A$1:$AN$1,),))+1)^12-1</f>
        <v>6.1329077479798322E-2</v>
      </c>
      <c r="I83" s="14"/>
      <c r="J83" s="14"/>
      <c r="K83" s="14">
        <f>(((VLOOKUP(B83,Data!$A:$AN,MATCH(yoy!$K$1,Data!$A$1:$AN$1,),)-VLOOKUP(A83,Data!$A:$AN,MATCH(yoy!$K$1,Data!$A$1:$AN$1,),))/VLOOKUP(A83,Data!$A:$AN,MATCH(yoy!$K$1,Data!$A$1:$AN$1,),))+1)^12-1</f>
        <v>0.10145071125802096</v>
      </c>
      <c r="L83" s="14"/>
      <c r="M83" s="14"/>
      <c r="N83" s="14"/>
      <c r="O83" s="14"/>
      <c r="P83" s="14">
        <f>(((VLOOKUP(B83,Data!$A:$AN,MATCH(yoy!$P$1,Data!$A$1:$AN$1,),)-VLOOKUP(A83,Data!$A:$AN,MATCH(yoy!$P$1,Data!$A$1:$AN$1,),))/VLOOKUP(A83,Data!$A:$AN,MATCH(yoy!$P$1,Data!$A$1:$AN$1,),))+1)^12-1</f>
        <v>0.32587101473541469</v>
      </c>
      <c r="Q83" s="14">
        <f>(((VLOOKUP(B83,Data!$A:$AN,MATCH(yoy!$Q$1,Data!$A$1:$AN$1,),)-VLOOKUP(A83,Data!$A:$AN,MATCH(yoy!$Q$1,Data!$A$1:$AN$1,),))/VLOOKUP(A83,Data!$A:$AN,MATCH(yoy!$Q$1,Data!$A$1:$AN$1,),))+1)^12-1</f>
        <v>0.1889491361940665</v>
      </c>
      <c r="R83" s="14"/>
      <c r="S83" s="14">
        <f>(((VLOOKUP(B83,Data!$A:$AN,MATCH(yoy!$S$1,Data!$A$1:$AN$1,),)-VLOOKUP(A83,Data!$A:$AN,MATCH(yoy!$S$1,Data!$A$1:$AN$1,),))/VLOOKUP(A83,Data!$A:$AN,MATCH(yoy!$S$1,Data!$A$1:$AN$1,),))+1)^12-1</f>
        <v>0.10329797778228023</v>
      </c>
      <c r="T83" s="14"/>
      <c r="U83" s="14"/>
      <c r="V83" s="14">
        <f>(((VLOOKUP(B83,Data!$A:$AN,MATCH(yoy!$V$1,Data!$A$1:$AN$1,),)-VLOOKUP(A83,Data!$A:$AN,MATCH(yoy!$V$1,Data!$A$1:$AN$1,),))/VLOOKUP(A83,Data!$A:$AN,MATCH(yoy!$V$1,Data!$A$1:$AN$1,),))+1)^12-1</f>
        <v>0.28052049891189212</v>
      </c>
      <c r="W83" s="14"/>
      <c r="X83" s="14">
        <f>(((VLOOKUP(B83,Data!$A:$AN,MATCH(yoy!$X$1,Data!$A$1:$AN$1,),)-VLOOKUP(A83,Data!$A:$AN,MATCH(yoy!$X$1,Data!$A$1:$AN$1,),))/VLOOKUP(A83,Data!$A:$AN,MATCH(yoy!$X$1,Data!$A$1:$AN$1,),))+1)^12-1</f>
        <v>6.582138134209492E-2</v>
      </c>
      <c r="Y83" s="14"/>
      <c r="Z83" s="14">
        <f>(((VLOOKUP(B83,Data!$A:$AN,MATCH(yoy!$Z$1,Data!$A$1:$AN$1,),)-VLOOKUP(A83,Data!$A:$AN,MATCH(yoy!$Z$1,Data!$A$1:$AN$1,),))/VLOOKUP(A83,Data!$A:$AN,MATCH(yoy!$Z$1,Data!$A$1:$AN$1,),))+1)^12-1</f>
        <v>6.3781462944646039E-2</v>
      </c>
      <c r="AA83" s="14"/>
    </row>
    <row r="84" spans="1:27" s="67" customFormat="1" x14ac:dyDescent="0.2">
      <c r="A84" s="20">
        <f t="shared" ref="A84:A115" si="5">DATE(YEAR(B84),MONTH(B84)-1,DAY(B84))</f>
        <v>44378</v>
      </c>
      <c r="B84" s="12">
        <v>44409</v>
      </c>
      <c r="C84" s="14">
        <f>(((VLOOKUP(B84,Data!$A:$AN,MATCH(yoy!$C$1,Data!$A$1:$AN$1,),)-VLOOKUP(A84,Data!$A:$AN,MATCH(yoy!$C$1,Data!$A$1:$AN$1,),))/VLOOKUP(A84,Data!$A:$AN,MATCH(yoy!$C$1,Data!$A$1:$AN$1,),))+1)^12-1</f>
        <v>0.1182157802858943</v>
      </c>
      <c r="D84" s="14">
        <f>(((VLOOKUP(B84,Data!$A:$AN,MATCH(yoy!$D$1,Data!$A$1:$AN$1,),)-VLOOKUP(A84,Data!$A:$AN,MATCH(yoy!$D$1,Data!$A$1:$AN$1,),))/VLOOKUP(A84,Data!$A:$AN,MATCH(yoy!$D$1,Data!$A$1:$AN$1,),))+1)^12-1</f>
        <v>0.15819667461459153</v>
      </c>
      <c r="E84" s="14"/>
      <c r="F84" s="14">
        <f>(((VLOOKUP(B84,Data!$A:$AN,MATCH(yoy!$F$1,Data!$A$1:$AN$1,),)-VLOOKUP(A84,Data!$A:$AN,MATCH(yoy!$F$1,Data!$A$1:$AN$1,),))/VLOOKUP(A84,Data!$A:$AN,MATCH(yoy!$F$1,Data!$A$1:$AN$1,),))+1)^12-1</f>
        <v>7.3187223437246596E-2</v>
      </c>
      <c r="G84" s="14">
        <f>(((VLOOKUP(B84,Data!$A:$AN,MATCH(yoy!$G$1,Data!$A$1:$AN$1,),)-VLOOKUP(A84,Data!$A:$AN,MATCH(yoy!$G$1,Data!$A$1:$AN$1,),))/VLOOKUP(A84,Data!$A:$AN,MATCH(yoy!$G$1,Data!$A$1:$AN$1,),))+1)^12-1</f>
        <v>2.1970667956023648E-2</v>
      </c>
      <c r="H84" s="14">
        <f>(((VLOOKUP(B84,Data!$A:$AN,MATCH(yoy!$H$1,Data!$A$1:$AN$1,),)-VLOOKUP(A84,Data!$A:$AN,MATCH(yoy!$H$1,Data!$A$1:$AN$1,),))/VLOOKUP(A84,Data!$A:$AN,MATCH(yoy!$H$1,Data!$A$1:$AN$1,),))+1)^12-1</f>
        <v>4.4779524753863154E-2</v>
      </c>
      <c r="I84" s="14"/>
      <c r="J84" s="14"/>
      <c r="K84" s="14">
        <f>(((VLOOKUP(B84,Data!$A:$AN,MATCH(yoy!$K$1,Data!$A$1:$AN$1,),)-VLOOKUP(A84,Data!$A:$AN,MATCH(yoy!$K$1,Data!$A$1:$AN$1,),))/VLOOKUP(A84,Data!$A:$AN,MATCH(yoy!$K$1,Data!$A$1:$AN$1,),))+1)^12-1</f>
        <v>8.3916181076751473E-2</v>
      </c>
      <c r="L84" s="14"/>
      <c r="M84" s="14"/>
      <c r="N84" s="14"/>
      <c r="O84" s="14"/>
      <c r="P84" s="14">
        <f>(((VLOOKUP(B84,Data!$A:$AN,MATCH(yoy!$P$1,Data!$A$1:$AN$1,),)-VLOOKUP(A84,Data!$A:$AN,MATCH(yoy!$P$1,Data!$A$1:$AN$1,),))/VLOOKUP(A84,Data!$A:$AN,MATCH(yoy!$P$1,Data!$A$1:$AN$1,),))+1)^12-1</f>
        <v>0.11874462835134159</v>
      </c>
      <c r="Q84" s="14">
        <f>(((VLOOKUP(B84,Data!$A:$AN,MATCH(yoy!$Q$1,Data!$A$1:$AN$1,),)-VLOOKUP(A84,Data!$A:$AN,MATCH(yoy!$Q$1,Data!$A$1:$AN$1,),))/VLOOKUP(A84,Data!$A:$AN,MATCH(yoy!$Q$1,Data!$A$1:$AN$1,),))+1)^12-1</f>
        <v>9.622077386418848E-2</v>
      </c>
      <c r="R84" s="14"/>
      <c r="S84" s="14">
        <f>(((VLOOKUP(B84,Data!$A:$AN,MATCH(yoy!$S$1,Data!$A$1:$AN$1,),)-VLOOKUP(A84,Data!$A:$AN,MATCH(yoy!$S$1,Data!$A$1:$AN$1,),))/VLOOKUP(A84,Data!$A:$AN,MATCH(yoy!$S$1,Data!$A$1:$AN$1,),))+1)^12-1</f>
        <v>0.1133444172366449</v>
      </c>
      <c r="T84" s="14"/>
      <c r="U84" s="14"/>
      <c r="V84" s="14">
        <f>(((VLOOKUP(B84,Data!$A:$AN,MATCH(yoy!$V$1,Data!$A$1:$AN$1,),)-VLOOKUP(A84,Data!$A:$AN,MATCH(yoy!$V$1,Data!$A$1:$AN$1,),))/VLOOKUP(A84,Data!$A:$AN,MATCH(yoy!$V$1,Data!$A$1:$AN$1,),))+1)^12-1</f>
        <v>0.12340163912284652</v>
      </c>
      <c r="W84" s="14"/>
      <c r="X84" s="14">
        <f>(((VLOOKUP(B84,Data!$A:$AN,MATCH(yoy!$X$1,Data!$A$1:$AN$1,),)-VLOOKUP(A84,Data!$A:$AN,MATCH(yoy!$X$1,Data!$A$1:$AN$1,),))/VLOOKUP(A84,Data!$A:$AN,MATCH(yoy!$X$1,Data!$A$1:$AN$1,),))+1)^12-1</f>
        <v>0.17139529795540276</v>
      </c>
      <c r="Y84" s="14"/>
      <c r="Z84" s="14">
        <f>(((VLOOKUP(B84,Data!$A:$AN,MATCH(yoy!$Z$1,Data!$A$1:$AN$1,),)-VLOOKUP(A84,Data!$A:$AN,MATCH(yoy!$Z$1,Data!$A$1:$AN$1,),))/VLOOKUP(A84,Data!$A:$AN,MATCH(yoy!$Z$1,Data!$A$1:$AN$1,),))+1)^12-1</f>
        <v>5.7726066318303682E-2</v>
      </c>
      <c r="AA84" s="14"/>
    </row>
    <row r="85" spans="1:27" s="67" customFormat="1" x14ac:dyDescent="0.2">
      <c r="A85" s="20">
        <f t="shared" si="5"/>
        <v>44409</v>
      </c>
      <c r="B85" s="12">
        <v>44440</v>
      </c>
      <c r="C85" s="14">
        <f>(((VLOOKUP(B85,Data!$A:$AN,MATCH(yoy!$C$1,Data!$A$1:$AN$1,),)-VLOOKUP(A85,Data!$A:$AN,MATCH(yoy!$C$1,Data!$A$1:$AN$1,),))/VLOOKUP(A85,Data!$A:$AN,MATCH(yoy!$C$1,Data!$A$1:$AN$1,),))+1)^12-1</f>
        <v>8.6130911818416589E-2</v>
      </c>
      <c r="D85" s="14">
        <f>(((VLOOKUP(B85,Data!$A:$AN,MATCH(yoy!$D$1,Data!$A$1:$AN$1,),)-VLOOKUP(A85,Data!$A:$AN,MATCH(yoy!$D$1,Data!$A$1:$AN$1,),))/VLOOKUP(A85,Data!$A:$AN,MATCH(yoy!$D$1,Data!$A$1:$AN$1,),))+1)^12-1</f>
        <v>9.7859291869547782E-2</v>
      </c>
      <c r="E85" s="14"/>
      <c r="F85" s="14">
        <f>(((VLOOKUP(B85,Data!$A:$AN,MATCH(yoy!$F$1,Data!$A$1:$AN$1,),)-VLOOKUP(A85,Data!$A:$AN,MATCH(yoy!$F$1,Data!$A$1:$AN$1,),))/VLOOKUP(A85,Data!$A:$AN,MATCH(yoy!$F$1,Data!$A$1:$AN$1,),))+1)^12-1</f>
        <v>2.793816037903829E-2</v>
      </c>
      <c r="G85" s="14">
        <f>(((VLOOKUP(B85,Data!$A:$AN,MATCH(yoy!$G$1,Data!$A$1:$AN$1,),)-VLOOKUP(A85,Data!$A:$AN,MATCH(yoy!$G$1,Data!$A$1:$AN$1,),))/VLOOKUP(A85,Data!$A:$AN,MATCH(yoy!$G$1,Data!$A$1:$AN$1,),))+1)^12-1</f>
        <v>2.0127298504160285E-2</v>
      </c>
      <c r="H85" s="14">
        <f>(((VLOOKUP(B85,Data!$A:$AN,MATCH(yoy!$H$1,Data!$A$1:$AN$1,),)-VLOOKUP(A85,Data!$A:$AN,MATCH(yoy!$H$1,Data!$A$1:$AN$1,),))/VLOOKUP(A85,Data!$A:$AN,MATCH(yoy!$H$1,Data!$A$1:$AN$1,),))+1)^12-1</f>
        <v>0.15582831565086308</v>
      </c>
      <c r="I85" s="14"/>
      <c r="J85" s="14"/>
      <c r="K85" s="14">
        <f>(((VLOOKUP(B85,Data!$A:$AN,MATCH(yoy!$K$1,Data!$A$1:$AN$1,),)-VLOOKUP(A85,Data!$A:$AN,MATCH(yoy!$K$1,Data!$A$1:$AN$1,),))/VLOOKUP(A85,Data!$A:$AN,MATCH(yoy!$K$1,Data!$A$1:$AN$1,),))+1)^12-1</f>
        <v>6.4752741645865974E-2</v>
      </c>
      <c r="L85" s="14"/>
      <c r="M85" s="14"/>
      <c r="N85" s="14"/>
      <c r="O85" s="14"/>
      <c r="P85" s="14">
        <f>(((VLOOKUP(B85,Data!$A:$AN,MATCH(yoy!$P$1,Data!$A$1:$AN$1,),)-VLOOKUP(A85,Data!$A:$AN,MATCH(yoy!$P$1,Data!$A$1:$AN$1,),))/VLOOKUP(A85,Data!$A:$AN,MATCH(yoy!$P$1,Data!$A$1:$AN$1,),))+1)^12-1</f>
        <v>5.7030143057222649E-2</v>
      </c>
      <c r="Q85" s="14">
        <f>(((VLOOKUP(B85,Data!$A:$AN,MATCH(yoy!$Q$1,Data!$A$1:$AN$1,),)-VLOOKUP(A85,Data!$A:$AN,MATCH(yoy!$Q$1,Data!$A$1:$AN$1,),))/VLOOKUP(A85,Data!$A:$AN,MATCH(yoy!$Q$1,Data!$A$1:$AN$1,),))+1)^12-1</f>
        <v>9.7241938057168298E-2</v>
      </c>
      <c r="R85" s="14"/>
      <c r="S85" s="14">
        <f>(((VLOOKUP(B85,Data!$A:$AN,MATCH(yoy!$S$1,Data!$A$1:$AN$1,),)-VLOOKUP(A85,Data!$A:$AN,MATCH(yoy!$S$1,Data!$A$1:$AN$1,),))/VLOOKUP(A85,Data!$A:$AN,MATCH(yoy!$S$1,Data!$A$1:$AN$1,),))+1)^12-1</f>
        <v>6.818725269978998E-2</v>
      </c>
      <c r="T85" s="14"/>
      <c r="U85" s="14"/>
      <c r="V85" s="14">
        <f>(((VLOOKUP(B85,Data!$A:$AN,MATCH(yoy!$V$1,Data!$A$1:$AN$1,),)-VLOOKUP(A85,Data!$A:$AN,MATCH(yoy!$V$1,Data!$A$1:$AN$1,),))/VLOOKUP(A85,Data!$A:$AN,MATCH(yoy!$V$1,Data!$A$1:$AN$1,),))+1)^12-1</f>
        <v>0.16125989700299148</v>
      </c>
      <c r="W85" s="14"/>
      <c r="X85" s="14">
        <f>(((VLOOKUP(B85,Data!$A:$AN,MATCH(yoy!$X$1,Data!$A$1:$AN$1,),)-VLOOKUP(A85,Data!$A:$AN,MATCH(yoy!$X$1,Data!$A$1:$AN$1,),))/VLOOKUP(A85,Data!$A:$AN,MATCH(yoy!$X$1,Data!$A$1:$AN$1,),))+1)^12-1</f>
        <v>0.11184077010699678</v>
      </c>
      <c r="Y85" s="14"/>
      <c r="Z85" s="14">
        <f>(((VLOOKUP(B85,Data!$A:$AN,MATCH(yoy!$Z$1,Data!$A$1:$AN$1,),)-VLOOKUP(A85,Data!$A:$AN,MATCH(yoy!$Z$1,Data!$A$1:$AN$1,),))/VLOOKUP(A85,Data!$A:$AN,MATCH(yoy!$Z$1,Data!$A$1:$AN$1,),))+1)^12-1</f>
        <v>4.7400231847066987E-2</v>
      </c>
      <c r="AA85" s="14"/>
    </row>
    <row r="86" spans="1:27" s="67" customFormat="1" x14ac:dyDescent="0.2">
      <c r="A86" s="20">
        <f t="shared" si="5"/>
        <v>44440</v>
      </c>
      <c r="B86" s="12">
        <v>44470</v>
      </c>
      <c r="C86" s="14"/>
      <c r="D86" s="14">
        <f>(((VLOOKUP(B86,Data!$A:$AN,MATCH(yoy!$D$1,Data!$A$1:$AN$1,),)-VLOOKUP(A86,Data!$A:$AN,MATCH(yoy!$D$1,Data!$A$1:$AN$1,),))/VLOOKUP(A86,Data!$A:$AN,MATCH(yoy!$D$1,Data!$A$1:$AN$1,),))+1)^12-1</f>
        <v>0.11600224176851071</v>
      </c>
      <c r="E86" s="14"/>
      <c r="F86" s="14">
        <f>(((VLOOKUP(B86,Data!$A:$AN,MATCH(yoy!$F$1,Data!$A$1:$AN$1,),)-VLOOKUP(A86,Data!$A:$AN,MATCH(yoy!$F$1,Data!$A$1:$AN$1,),))/VLOOKUP(A86,Data!$A:$AN,MATCH(yoy!$F$1,Data!$A$1:$AN$1,),))+1)^12-1</f>
        <v>7.2383657940388035E-2</v>
      </c>
      <c r="G86" s="14">
        <f>(((VLOOKUP(B86,Data!$A:$AN,MATCH(yoy!$G$1,Data!$A$1:$AN$1,),)-VLOOKUP(A86,Data!$A:$AN,MATCH(yoy!$G$1,Data!$A$1:$AN$1,),))/VLOOKUP(A86,Data!$A:$AN,MATCH(yoy!$G$1,Data!$A$1:$AN$1,),))+1)^12-1</f>
        <v>4.6025062090299107E-2</v>
      </c>
      <c r="H86" s="14">
        <f>(((VLOOKUP(B86,Data!$A:$AN,MATCH(yoy!$H$1,Data!$A$1:$AN$1,),)-VLOOKUP(A86,Data!$A:$AN,MATCH(yoy!$H$1,Data!$A$1:$AN$1,),))/VLOOKUP(A86,Data!$A:$AN,MATCH(yoy!$H$1,Data!$A$1:$AN$1,),))+1)^12-1</f>
        <v>0.12774369219648096</v>
      </c>
      <c r="I86" s="14"/>
      <c r="J86" s="14"/>
      <c r="K86" s="14">
        <f>(((VLOOKUP(B86,Data!$A:$AN,MATCH(yoy!$K$1,Data!$A$1:$AN$1,),)-VLOOKUP(A86,Data!$A:$AN,MATCH(yoy!$K$1,Data!$A$1:$AN$1,),))/VLOOKUP(A86,Data!$A:$AN,MATCH(yoy!$K$1,Data!$A$1:$AN$1,),))+1)^12-1</f>
        <v>2.2083101170960795E-2</v>
      </c>
      <c r="L86" s="14"/>
      <c r="M86" s="14"/>
      <c r="N86" s="14"/>
      <c r="O86" s="14"/>
      <c r="P86" s="14"/>
      <c r="Q86" s="14">
        <f>(((VLOOKUP(B86,Data!$A:$AN,MATCH(yoy!$Q$1,Data!$A$1:$AN$1,),)-VLOOKUP(A86,Data!$A:$AN,MATCH(yoy!$Q$1,Data!$A$1:$AN$1,),))/VLOOKUP(A86,Data!$A:$AN,MATCH(yoy!$Q$1,Data!$A$1:$AN$1,),))+1)^12-1</f>
        <v>0.12690024430146329</v>
      </c>
      <c r="R86" s="14"/>
      <c r="S86" s="14"/>
      <c r="T86" s="14"/>
      <c r="U86" s="14"/>
      <c r="V86" s="14"/>
      <c r="W86" s="14"/>
      <c r="X86" s="14">
        <f>(((VLOOKUP(B86,Data!$A:$AN,MATCH(yoy!$X$1,Data!$A$1:$AN$1,),)-VLOOKUP(A86,Data!$A:$AN,MATCH(yoy!$X$1,Data!$A$1:$AN$1,),))/VLOOKUP(A86,Data!$A:$AN,MATCH(yoy!$X$1,Data!$A$1:$AN$1,),))+1)^12-1</f>
        <v>5.1769309219772852E-2</v>
      </c>
      <c r="Y86" s="14"/>
      <c r="Z86" s="14">
        <f>(((VLOOKUP(B86,Data!$A:$AN,MATCH(yoy!$Z$1,Data!$A$1:$AN$1,),)-VLOOKUP(A86,Data!$A:$AN,MATCH(yoy!$Z$1,Data!$A$1:$AN$1,),))/VLOOKUP(A86,Data!$A:$AN,MATCH(yoy!$Z$1,Data!$A$1:$AN$1,),))+1)^12-1</f>
        <v>3.447588286927461E-2</v>
      </c>
      <c r="AA86" s="14"/>
    </row>
    <row r="87" spans="1:27" s="67" customFormat="1" x14ac:dyDescent="0.2"/>
    <row r="88" spans="1:27" s="67" customFormat="1" x14ac:dyDescent="0.2"/>
    <row r="89" spans="1:27" s="67" customFormat="1" x14ac:dyDescent="0.2"/>
    <row r="90" spans="1:27" s="67" customFormat="1" x14ac:dyDescent="0.2"/>
    <row r="91" spans="1:27" s="67" customFormat="1" x14ac:dyDescent="0.2"/>
    <row r="92" spans="1:27" s="67" customFormat="1" x14ac:dyDescent="0.2"/>
    <row r="93" spans="1:27" s="67" customFormat="1" x14ac:dyDescent="0.2"/>
    <row r="94" spans="1:27" s="67" customFormat="1" x14ac:dyDescent="0.2"/>
    <row r="95" spans="1:27" s="67" customFormat="1" x14ac:dyDescent="0.2"/>
    <row r="96" spans="1:27" s="67" customFormat="1" x14ac:dyDescent="0.2"/>
    <row r="97" s="67" customFormat="1" x14ac:dyDescent="0.2"/>
    <row r="98" s="67" customFormat="1" x14ac:dyDescent="0.2"/>
    <row r="99" s="67" customFormat="1" x14ac:dyDescent="0.2"/>
    <row r="100" s="67" customFormat="1" x14ac:dyDescent="0.2"/>
    <row r="101" s="67" customFormat="1" x14ac:dyDescent="0.2"/>
    <row r="102" s="67" customFormat="1" x14ac:dyDescent="0.2"/>
    <row r="103" s="67" customFormat="1" x14ac:dyDescent="0.2"/>
    <row r="104" s="67" customFormat="1" x14ac:dyDescent="0.2"/>
    <row r="105" s="67" customFormat="1" x14ac:dyDescent="0.2"/>
    <row r="106" s="67" customFormat="1" x14ac:dyDescent="0.2"/>
    <row r="107" s="67" customFormat="1" x14ac:dyDescent="0.2"/>
    <row r="108" s="67" customFormat="1" x14ac:dyDescent="0.2"/>
    <row r="109" s="67" customFormat="1" x14ac:dyDescent="0.2"/>
    <row r="110" s="67" customFormat="1" x14ac:dyDescent="0.2"/>
    <row r="111" s="67" customFormat="1" x14ac:dyDescent="0.2"/>
    <row r="112" s="67" customFormat="1" x14ac:dyDescent="0.2"/>
    <row r="113" s="67" customFormat="1" x14ac:dyDescent="0.2"/>
    <row r="114" s="67" customFormat="1" x14ac:dyDescent="0.2"/>
    <row r="115" s="67" customFormat="1" x14ac:dyDescent="0.2"/>
    <row r="116" s="67" customFormat="1" x14ac:dyDescent="0.2"/>
    <row r="117" s="67" customFormat="1" x14ac:dyDescent="0.2"/>
    <row r="118" s="67" customFormat="1" x14ac:dyDescent="0.2"/>
    <row r="119" s="67" customFormat="1" x14ac:dyDescent="0.2"/>
    <row r="120" s="67" customFormat="1" x14ac:dyDescent="0.2"/>
    <row r="121" s="67" customFormat="1" x14ac:dyDescent="0.2"/>
    <row r="122" s="67" customFormat="1" x14ac:dyDescent="0.2"/>
    <row r="123" s="67" customFormat="1" x14ac:dyDescent="0.2"/>
    <row r="124" s="67" customFormat="1" x14ac:dyDescent="0.2"/>
    <row r="125" s="67" customFormat="1" x14ac:dyDescent="0.2"/>
    <row r="126" s="67" customFormat="1" x14ac:dyDescent="0.2"/>
    <row r="127" s="67" customFormat="1" x14ac:dyDescent="0.2"/>
    <row r="128" s="67" customFormat="1" x14ac:dyDescent="0.2"/>
    <row r="129" s="67" customFormat="1" x14ac:dyDescent="0.2"/>
    <row r="130" s="67" customFormat="1" x14ac:dyDescent="0.2"/>
    <row r="131" s="67" customFormat="1" x14ac:dyDescent="0.2"/>
    <row r="132" s="67" customFormat="1" x14ac:dyDescent="0.2"/>
    <row r="133" s="67" customFormat="1" x14ac:dyDescent="0.2"/>
    <row r="134" s="67" customFormat="1" x14ac:dyDescent="0.2"/>
    <row r="135" s="67" customFormat="1" x14ac:dyDescent="0.2"/>
    <row r="136" s="67" customFormat="1" x14ac:dyDescent="0.2"/>
    <row r="137" s="67" customFormat="1" x14ac:dyDescent="0.2"/>
    <row r="138" s="67" customFormat="1" x14ac:dyDescent="0.2"/>
    <row r="139" s="67" customFormat="1" x14ac:dyDescent="0.2"/>
    <row r="140" s="67" customFormat="1" x14ac:dyDescent="0.2"/>
    <row r="141" s="67" customFormat="1" x14ac:dyDescent="0.2"/>
    <row r="142" s="67" customFormat="1" x14ac:dyDescent="0.2"/>
    <row r="143" s="67" customFormat="1" x14ac:dyDescent="0.2"/>
    <row r="144" s="67" customFormat="1" x14ac:dyDescent="0.2"/>
    <row r="145" s="67" customFormat="1" x14ac:dyDescent="0.2"/>
    <row r="146" s="67" customFormat="1" x14ac:dyDescent="0.2"/>
    <row r="147" s="67" customFormat="1" x14ac:dyDescent="0.2"/>
    <row r="148" s="67" customFormat="1" x14ac:dyDescent="0.2"/>
    <row r="149" s="67" customFormat="1" x14ac:dyDescent="0.2"/>
    <row r="150" s="67" customFormat="1" x14ac:dyDescent="0.2"/>
    <row r="151" s="67" customFormat="1" x14ac:dyDescent="0.2"/>
    <row r="152" s="67" customFormat="1" x14ac:dyDescent="0.2"/>
    <row r="153" s="67" customFormat="1" x14ac:dyDescent="0.2"/>
    <row r="154" s="67" customFormat="1" x14ac:dyDescent="0.2"/>
    <row r="155" s="67" customFormat="1" x14ac:dyDescent="0.2"/>
    <row r="156" s="67" customFormat="1" x14ac:dyDescent="0.2"/>
    <row r="157" s="67" customFormat="1" x14ac:dyDescent="0.2"/>
    <row r="158" s="67" customFormat="1" x14ac:dyDescent="0.2"/>
    <row r="159" s="67" customFormat="1" x14ac:dyDescent="0.2"/>
    <row r="160" s="67" customFormat="1" x14ac:dyDescent="0.2"/>
    <row r="161" s="67" customFormat="1" x14ac:dyDescent="0.2"/>
    <row r="162" s="67" customFormat="1" x14ac:dyDescent="0.2"/>
    <row r="163" s="67" customFormat="1" x14ac:dyDescent="0.2"/>
    <row r="164" s="67" customFormat="1" x14ac:dyDescent="0.2"/>
    <row r="165" s="67" customFormat="1" x14ac:dyDescent="0.2"/>
    <row r="166" s="67" customFormat="1" x14ac:dyDescent="0.2"/>
    <row r="167" s="67" customFormat="1" x14ac:dyDescent="0.2"/>
    <row r="168" s="67" customFormat="1" x14ac:dyDescent="0.2"/>
    <row r="169" s="67" customFormat="1" x14ac:dyDescent="0.2"/>
    <row r="170" s="67" customFormat="1" x14ac:dyDescent="0.2"/>
    <row r="171" s="67" customFormat="1" x14ac:dyDescent="0.2"/>
    <row r="172" s="67" customFormat="1" x14ac:dyDescent="0.2"/>
    <row r="173" s="67" customFormat="1" x14ac:dyDescent="0.2"/>
    <row r="174" s="67" customFormat="1" x14ac:dyDescent="0.2"/>
    <row r="175" s="67" customFormat="1" x14ac:dyDescent="0.2"/>
    <row r="176" s="67" customFormat="1" x14ac:dyDescent="0.2"/>
    <row r="177" s="67" customFormat="1" x14ac:dyDescent="0.2"/>
    <row r="178" s="67" customFormat="1" x14ac:dyDescent="0.2"/>
    <row r="179" s="67" customFormat="1" x14ac:dyDescent="0.2"/>
    <row r="180" s="67" customFormat="1" x14ac:dyDescent="0.2"/>
    <row r="181" s="67" customFormat="1" x14ac:dyDescent="0.2"/>
    <row r="182" s="67" customFormat="1" x14ac:dyDescent="0.2"/>
    <row r="183" s="67" customFormat="1" x14ac:dyDescent="0.2"/>
    <row r="184" s="67" customFormat="1" x14ac:dyDescent="0.2"/>
    <row r="185" s="67" customFormat="1" x14ac:dyDescent="0.2"/>
    <row r="186" s="67" customFormat="1" x14ac:dyDescent="0.2"/>
    <row r="187" s="67" customFormat="1" x14ac:dyDescent="0.2"/>
    <row r="188" s="67" customFormat="1" x14ac:dyDescent="0.2"/>
    <row r="189" s="67" customFormat="1" x14ac:dyDescent="0.2"/>
    <row r="190" s="67" customFormat="1" x14ac:dyDescent="0.2"/>
    <row r="191" s="67" customFormat="1" x14ac:dyDescent="0.2"/>
    <row r="192" s="67" customFormat="1" x14ac:dyDescent="0.2"/>
    <row r="193" s="67" customFormat="1" x14ac:dyDescent="0.2"/>
    <row r="194" s="67" customFormat="1" x14ac:dyDescent="0.2"/>
    <row r="195" s="67" customFormat="1" x14ac:dyDescent="0.2"/>
    <row r="196" s="67" customFormat="1" x14ac:dyDescent="0.2"/>
    <row r="197" s="67" customFormat="1" x14ac:dyDescent="0.2"/>
    <row r="198" s="67" customFormat="1" x14ac:dyDescent="0.2"/>
    <row r="199" s="67" customFormat="1" x14ac:dyDescent="0.2"/>
    <row r="200" s="67" customFormat="1" x14ac:dyDescent="0.2"/>
    <row r="201" s="67" customFormat="1" x14ac:dyDescent="0.2"/>
    <row r="202" s="67" customFormat="1" x14ac:dyDescent="0.2"/>
    <row r="203" s="67" customFormat="1" x14ac:dyDescent="0.2"/>
    <row r="204" s="67" customFormat="1" x14ac:dyDescent="0.2"/>
    <row r="205" s="67" customFormat="1" x14ac:dyDescent="0.2"/>
    <row r="206" s="67" customFormat="1" x14ac:dyDescent="0.2"/>
    <row r="207" s="67" customFormat="1" x14ac:dyDescent="0.2"/>
    <row r="208" s="67" customFormat="1" x14ac:dyDescent="0.2"/>
    <row r="209" s="67" customFormat="1" x14ac:dyDescent="0.2"/>
    <row r="210" s="67" customFormat="1" x14ac:dyDescent="0.2"/>
    <row r="211" s="67" customFormat="1" x14ac:dyDescent="0.2"/>
    <row r="212" s="67" customFormat="1" x14ac:dyDescent="0.2"/>
    <row r="213" s="67" customFormat="1" x14ac:dyDescent="0.2"/>
    <row r="214" s="67" customFormat="1" x14ac:dyDescent="0.2"/>
    <row r="215" s="67" customFormat="1" x14ac:dyDescent="0.2"/>
    <row r="216" s="67" customFormat="1" x14ac:dyDescent="0.2"/>
    <row r="217" s="67" customFormat="1" x14ac:dyDescent="0.2"/>
    <row r="218" s="67" customFormat="1" x14ac:dyDescent="0.2"/>
    <row r="219" s="67" customFormat="1" x14ac:dyDescent="0.2"/>
    <row r="220" s="67" customFormat="1" x14ac:dyDescent="0.2"/>
    <row r="221" s="67" customFormat="1" x14ac:dyDescent="0.2"/>
    <row r="222" s="67" customFormat="1" x14ac:dyDescent="0.2"/>
    <row r="223" s="67" customFormat="1" x14ac:dyDescent="0.2"/>
    <row r="224" s="67" customFormat="1" x14ac:dyDescent="0.2"/>
    <row r="225" s="67" customFormat="1" x14ac:dyDescent="0.2"/>
    <row r="226" s="67" customFormat="1" x14ac:dyDescent="0.2"/>
    <row r="227" s="67" customFormat="1" x14ac:dyDescent="0.2"/>
    <row r="228" s="67" customFormat="1" x14ac:dyDescent="0.2"/>
    <row r="229" s="67" customFormat="1" x14ac:dyDescent="0.2"/>
    <row r="230" s="67" customFormat="1" x14ac:dyDescent="0.2"/>
    <row r="231" s="67" customFormat="1" x14ac:dyDescent="0.2"/>
    <row r="232" s="67" customFormat="1" x14ac:dyDescent="0.2"/>
    <row r="233" s="67" customFormat="1" x14ac:dyDescent="0.2"/>
    <row r="234" s="67" customFormat="1" x14ac:dyDescent="0.2"/>
    <row r="235" s="67" customFormat="1" x14ac:dyDescent="0.2"/>
    <row r="236" s="67" customFormat="1" x14ac:dyDescent="0.2"/>
    <row r="237" s="67" customFormat="1" x14ac:dyDescent="0.2"/>
    <row r="238" s="67" customFormat="1" x14ac:dyDescent="0.2"/>
    <row r="239" s="67" customFormat="1" x14ac:dyDescent="0.2"/>
    <row r="240" s="67" customFormat="1" x14ac:dyDescent="0.2"/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  <row r="261" s="67" customFormat="1" x14ac:dyDescent="0.2"/>
    <row r="262" s="67" customFormat="1" x14ac:dyDescent="0.2"/>
    <row r="263" s="67" customFormat="1" x14ac:dyDescent="0.2"/>
    <row r="264" s="67" customFormat="1" x14ac:dyDescent="0.2"/>
    <row r="265" s="67" customFormat="1" x14ac:dyDescent="0.2"/>
    <row r="266" s="67" customFormat="1" x14ac:dyDescent="0.2"/>
    <row r="267" s="67" customFormat="1" x14ac:dyDescent="0.2"/>
    <row r="268" s="67" customFormat="1" x14ac:dyDescent="0.2"/>
    <row r="269" s="67" customFormat="1" x14ac:dyDescent="0.2"/>
    <row r="270" s="67" customFormat="1" x14ac:dyDescent="0.2"/>
    <row r="271" s="67" customFormat="1" x14ac:dyDescent="0.2"/>
    <row r="272" s="67" customFormat="1" x14ac:dyDescent="0.2"/>
    <row r="273" s="67" customFormat="1" x14ac:dyDescent="0.2"/>
    <row r="274" s="67" customFormat="1" x14ac:dyDescent="0.2"/>
    <row r="275" s="67" customFormat="1" x14ac:dyDescent="0.2"/>
    <row r="276" s="67" customFormat="1" x14ac:dyDescent="0.2"/>
    <row r="277" s="67" customFormat="1" x14ac:dyDescent="0.2"/>
    <row r="278" s="67" customFormat="1" x14ac:dyDescent="0.2"/>
    <row r="279" s="67" customFormat="1" x14ac:dyDescent="0.2"/>
    <row r="280" s="67" customFormat="1" x14ac:dyDescent="0.2"/>
    <row r="281" s="67" customFormat="1" x14ac:dyDescent="0.2"/>
    <row r="282" s="67" customFormat="1" x14ac:dyDescent="0.2"/>
    <row r="283" s="67" customFormat="1" x14ac:dyDescent="0.2"/>
    <row r="284" s="67" customFormat="1" x14ac:dyDescent="0.2"/>
    <row r="285" s="67" customFormat="1" x14ac:dyDescent="0.2"/>
    <row r="286" s="67" customFormat="1" x14ac:dyDescent="0.2"/>
    <row r="287" s="67" customFormat="1" x14ac:dyDescent="0.2"/>
    <row r="288" s="67" customFormat="1" x14ac:dyDescent="0.2"/>
    <row r="289" s="67" customFormat="1" x14ac:dyDescent="0.2"/>
    <row r="290" s="67" customFormat="1" x14ac:dyDescent="0.2"/>
    <row r="291" s="67" customFormat="1" x14ac:dyDescent="0.2"/>
    <row r="292" s="67" customFormat="1" x14ac:dyDescent="0.2"/>
    <row r="293" s="67" customFormat="1" x14ac:dyDescent="0.2"/>
    <row r="294" s="67" customFormat="1" x14ac:dyDescent="0.2"/>
    <row r="295" s="67" customFormat="1" x14ac:dyDescent="0.2"/>
    <row r="296" s="67" customFormat="1" x14ac:dyDescent="0.2"/>
    <row r="297" s="67" customFormat="1" x14ac:dyDescent="0.2"/>
    <row r="298" s="67" customFormat="1" x14ac:dyDescent="0.2"/>
    <row r="299" s="67" customFormat="1" x14ac:dyDescent="0.2"/>
    <row r="300" s="67" customFormat="1" x14ac:dyDescent="0.2"/>
    <row r="301" s="67" customFormat="1" x14ac:dyDescent="0.2"/>
    <row r="302" s="67" customFormat="1" x14ac:dyDescent="0.2"/>
    <row r="303" s="67" customFormat="1" x14ac:dyDescent="0.2"/>
    <row r="304" s="67" customFormat="1" x14ac:dyDescent="0.2"/>
    <row r="305" s="67" customFormat="1" x14ac:dyDescent="0.2"/>
    <row r="306" s="67" customFormat="1" x14ac:dyDescent="0.2"/>
    <row r="307" s="67" customFormat="1" x14ac:dyDescent="0.2"/>
    <row r="308" s="67" customFormat="1" x14ac:dyDescent="0.2"/>
    <row r="309" s="67" customFormat="1" x14ac:dyDescent="0.2"/>
    <row r="310" s="67" customFormat="1" x14ac:dyDescent="0.2"/>
    <row r="311" s="67" customFormat="1" x14ac:dyDescent="0.2"/>
    <row r="312" s="67" customFormat="1" x14ac:dyDescent="0.2"/>
    <row r="313" s="67" customFormat="1" x14ac:dyDescent="0.2"/>
    <row r="314" s="67" customFormat="1" x14ac:dyDescent="0.2"/>
    <row r="315" s="67" customFormat="1" x14ac:dyDescent="0.2"/>
    <row r="316" s="67" customFormat="1" x14ac:dyDescent="0.2"/>
    <row r="317" s="67" customFormat="1" x14ac:dyDescent="0.2"/>
    <row r="318" s="67" customFormat="1" x14ac:dyDescent="0.2"/>
    <row r="319" s="67" customFormat="1" x14ac:dyDescent="0.2"/>
    <row r="320" s="67" customFormat="1" x14ac:dyDescent="0.2"/>
    <row r="321" s="67" customFormat="1" x14ac:dyDescent="0.2"/>
    <row r="322" s="67" customFormat="1" x14ac:dyDescent="0.2"/>
    <row r="323" s="67" customFormat="1" x14ac:dyDescent="0.2"/>
    <row r="324" s="67" customFormat="1" x14ac:dyDescent="0.2"/>
    <row r="325" s="67" customFormat="1" x14ac:dyDescent="0.2"/>
    <row r="326" s="67" customFormat="1" x14ac:dyDescent="0.2"/>
    <row r="327" s="67" customFormat="1" x14ac:dyDescent="0.2"/>
    <row r="328" s="67" customFormat="1" x14ac:dyDescent="0.2"/>
    <row r="329" s="67" customFormat="1" x14ac:dyDescent="0.2"/>
    <row r="330" s="67" customFormat="1" x14ac:dyDescent="0.2"/>
    <row r="331" s="67" customFormat="1" x14ac:dyDescent="0.2"/>
    <row r="332" s="67" customFormat="1" x14ac:dyDescent="0.2"/>
    <row r="333" s="67" customFormat="1" x14ac:dyDescent="0.2"/>
    <row r="334" s="67" customFormat="1" x14ac:dyDescent="0.2"/>
    <row r="335" s="67" customFormat="1" x14ac:dyDescent="0.2"/>
    <row r="336" s="67" customFormat="1" x14ac:dyDescent="0.2"/>
    <row r="337" s="67" customFormat="1" x14ac:dyDescent="0.2"/>
    <row r="338" s="67" customFormat="1" x14ac:dyDescent="0.2"/>
    <row r="339" s="67" customFormat="1" x14ac:dyDescent="0.2"/>
    <row r="340" s="67" customFormat="1" x14ac:dyDescent="0.2"/>
    <row r="341" s="67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5"/>
  <sheetViews>
    <sheetView zoomScale="140" zoomScaleNormal="140" workbookViewId="0">
      <pane ySplit="5" topLeftCell="A690" activePane="bottomLeft" state="frozen"/>
      <selection pane="bottomLeft" activeCell="Q708" sqref="Q708"/>
    </sheetView>
  </sheetViews>
  <sheetFormatPr baseColWidth="10" defaultColWidth="9.1640625" defaultRowHeight="15" x14ac:dyDescent="0.2"/>
  <cols>
    <col min="1" max="1" width="12" style="67" customWidth="1"/>
    <col min="2" max="2" width="14.33203125" style="67" customWidth="1"/>
    <col min="3" max="4" width="11.1640625" style="16" customWidth="1"/>
    <col min="5" max="5" width="9.1640625" style="67" customWidth="1"/>
    <col min="6" max="6" width="20.33203125" style="67" customWidth="1"/>
    <col min="7" max="7" width="14.6640625" style="67" customWidth="1"/>
    <col min="8" max="15" width="9.1640625" style="67" customWidth="1"/>
    <col min="16" max="16384" width="9.1640625" style="67"/>
  </cols>
  <sheetData>
    <row r="1" spans="1:7" x14ac:dyDescent="0.2">
      <c r="A1" s="38" t="s">
        <v>76</v>
      </c>
      <c r="C1" s="39" t="s">
        <v>174</v>
      </c>
      <c r="F1" s="67" t="str">
        <f>"Money Supply M3 "&amp;A1</f>
        <v>Money Supply M3 USA</v>
      </c>
      <c r="G1" s="67" t="str">
        <f>F1&amp;" mom annualized"</f>
        <v>Money Supply M3 USA mom annualized</v>
      </c>
    </row>
    <row r="2" spans="1:7" x14ac:dyDescent="0.2">
      <c r="F2" s="67" t="s">
        <v>175</v>
      </c>
      <c r="G2" s="37">
        <f>AVERAGE(D469:D708)</f>
        <v>6.2292957944604994E-2</v>
      </c>
    </row>
    <row r="3" spans="1:7" x14ac:dyDescent="0.2">
      <c r="F3" s="67" t="s">
        <v>176</v>
      </c>
      <c r="G3" s="37">
        <f>MIN(D469:D736)</f>
        <v>-5.3999858533435807E-2</v>
      </c>
    </row>
    <row r="4" spans="1:7" ht="16" customHeight="1" thickBot="1" x14ac:dyDescent="0.25">
      <c r="F4" s="67" t="s">
        <v>177</v>
      </c>
      <c r="G4" s="37">
        <f>MAX(D469:D737)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</sheetData>
  <conditionalFormatting sqref="D7:D7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2022-01-09T14:54:42Z</dcterms:modified>
</cp:coreProperties>
</file>